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glorija\My Documents\GFI\2025\12\"/>
    </mc:Choice>
  </mc:AlternateContent>
  <xr:revisionPtr revIDLastSave="0" documentId="13_ncr:1_{26144DBC-2FCC-4270-B8CF-C3A0D3620F6E}" xr6:coauthVersionLast="47" xr6:coauthVersionMax="47" xr10:uidLastSave="{00000000-0000-0000-0000-000000000000}"/>
  <bookViews>
    <workbookView xWindow="-98" yWindow="-98" windowWidth="19396" windowHeight="10276" xr2:uid="{882740CA-33B3-461A-B004-7145E6F60C1C}"/>
  </bookViews>
  <sheets>
    <sheet name="Opći podaci" sheetId="1" r:id="rId1"/>
    <sheet name="BS" sheetId="2" r:id="rId2"/>
    <sheet name="RDG" sheetId="3" r:id="rId3"/>
    <sheet name="NT_I" sheetId="4" r:id="rId4"/>
    <sheet name="PK" sheetId="5" r:id="rId5"/>
    <sheet name="Bilješke" sheetId="6" r:id="rId6"/>
  </sheets>
  <definedNames>
    <definedName name="_xlnm.Print_Area" localSheetId="0">'Opći podaci'!$A$1:$K$61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3" i="5" l="1"/>
  <c r="V63" i="5"/>
  <c r="U63" i="5"/>
  <c r="T63" i="5"/>
  <c r="S63" i="5"/>
  <c r="R63" i="5"/>
  <c r="Q63" i="5"/>
  <c r="P63" i="5"/>
  <c r="O63" i="5"/>
  <c r="N63" i="5"/>
  <c r="M63" i="5"/>
  <c r="L63" i="5"/>
  <c r="K63" i="5"/>
  <c r="J63" i="5"/>
  <c r="I63" i="5"/>
  <c r="H63" i="5"/>
  <c r="S62" i="5"/>
  <c r="R62" i="5"/>
  <c r="Q62" i="5"/>
  <c r="P62" i="5"/>
  <c r="X61" i="5"/>
  <c r="X62" i="5" s="1"/>
  <c r="V61" i="5"/>
  <c r="V62" i="5" s="1"/>
  <c r="U61" i="5"/>
  <c r="U62" i="5" s="1"/>
  <c r="T61" i="5"/>
  <c r="T62" i="5" s="1"/>
  <c r="S61" i="5"/>
  <c r="R61" i="5"/>
  <c r="Q61" i="5"/>
  <c r="P61" i="5"/>
  <c r="O61" i="5"/>
  <c r="O62" i="5" s="1"/>
  <c r="N61" i="5"/>
  <c r="N62" i="5" s="1"/>
  <c r="M61" i="5"/>
  <c r="M62" i="5" s="1"/>
  <c r="L61" i="5"/>
  <c r="L62" i="5" s="1"/>
  <c r="K61" i="5"/>
  <c r="K62" i="5" s="1"/>
  <c r="J61" i="5"/>
  <c r="J62" i="5" s="1"/>
  <c r="I61" i="5"/>
  <c r="I62" i="5" s="1"/>
  <c r="H61" i="5"/>
  <c r="H62" i="5" s="1"/>
  <c r="W58" i="5"/>
  <c r="Y58" i="5" s="1"/>
  <c r="W57" i="5"/>
  <c r="Y57" i="5" s="1"/>
  <c r="W56" i="5"/>
  <c r="Y56" i="5" s="1"/>
  <c r="W55" i="5"/>
  <c r="Y55" i="5" s="1"/>
  <c r="W54" i="5"/>
  <c r="Y54" i="5" s="1"/>
  <c r="W53" i="5"/>
  <c r="Y53" i="5" s="1"/>
  <c r="W52" i="5"/>
  <c r="Y52" i="5" s="1"/>
  <c r="W51" i="5"/>
  <c r="Y51" i="5" s="1"/>
  <c r="W50" i="5"/>
  <c r="W63" i="5" s="1"/>
  <c r="W49" i="5"/>
  <c r="Y49" i="5" s="1"/>
  <c r="W48" i="5"/>
  <c r="Y48" i="5" s="1"/>
  <c r="W47" i="5"/>
  <c r="Y47" i="5" s="1"/>
  <c r="W46" i="5"/>
  <c r="W61" i="5" s="1"/>
  <c r="W45" i="5"/>
  <c r="Y45" i="5" s="1"/>
  <c r="W44" i="5"/>
  <c r="Y44" i="5" s="1"/>
  <c r="W43" i="5"/>
  <c r="Y43" i="5" s="1"/>
  <c r="W42" i="5"/>
  <c r="Y42" i="5" s="1"/>
  <c r="W41" i="5"/>
  <c r="Y41" i="5" s="1"/>
  <c r="W40" i="5"/>
  <c r="Y40" i="5" s="1"/>
  <c r="X39" i="5"/>
  <c r="X59" i="5" s="1"/>
  <c r="V39" i="5"/>
  <c r="V59" i="5" s="1"/>
  <c r="U39" i="5"/>
  <c r="U59" i="5" s="1"/>
  <c r="T39" i="5"/>
  <c r="T59" i="5" s="1"/>
  <c r="S39" i="5"/>
  <c r="S59" i="5" s="1"/>
  <c r="R39" i="5"/>
  <c r="R59" i="5" s="1"/>
  <c r="Q39" i="5"/>
  <c r="Q59" i="5" s="1"/>
  <c r="P39" i="5"/>
  <c r="P59" i="5" s="1"/>
  <c r="O39" i="5"/>
  <c r="O59" i="5" s="1"/>
  <c r="N39" i="5"/>
  <c r="N59" i="5" s="1"/>
  <c r="M39" i="5"/>
  <c r="M59" i="5" s="1"/>
  <c r="L39" i="5"/>
  <c r="L59" i="5" s="1"/>
  <c r="K39" i="5"/>
  <c r="K59" i="5" s="1"/>
  <c r="J39" i="5"/>
  <c r="J59" i="5" s="1"/>
  <c r="I39" i="5"/>
  <c r="I59" i="5" s="1"/>
  <c r="H39" i="5"/>
  <c r="H59" i="5" s="1"/>
  <c r="W38" i="5"/>
  <c r="Y38" i="5" s="1"/>
  <c r="W37" i="5"/>
  <c r="Y37" i="5" s="1"/>
  <c r="W36" i="5"/>
  <c r="W39" i="5" s="1"/>
  <c r="W59" i="5" s="1"/>
  <c r="X34" i="5"/>
  <c r="V34" i="5"/>
  <c r="U34" i="5"/>
  <c r="T34" i="5"/>
  <c r="S34" i="5"/>
  <c r="R34" i="5"/>
  <c r="Q34" i="5"/>
  <c r="P34" i="5"/>
  <c r="O34" i="5"/>
  <c r="N34" i="5"/>
  <c r="M34" i="5"/>
  <c r="L34" i="5"/>
  <c r="K34" i="5"/>
  <c r="J34" i="5"/>
  <c r="I34" i="5"/>
  <c r="H34" i="5"/>
  <c r="X33" i="5"/>
  <c r="M33" i="5"/>
  <c r="L33" i="5"/>
  <c r="K33" i="5"/>
  <c r="J33" i="5"/>
  <c r="X32" i="5"/>
  <c r="V32" i="5"/>
  <c r="V33" i="5" s="1"/>
  <c r="U32" i="5"/>
  <c r="U33" i="5" s="1"/>
  <c r="T32" i="5"/>
  <c r="T33" i="5" s="1"/>
  <c r="S32" i="5"/>
  <c r="S33" i="5" s="1"/>
  <c r="R32" i="5"/>
  <c r="R33" i="5" s="1"/>
  <c r="Q32" i="5"/>
  <c r="Q33" i="5" s="1"/>
  <c r="P32" i="5"/>
  <c r="P33" i="5" s="1"/>
  <c r="O32" i="5"/>
  <c r="O33" i="5" s="1"/>
  <c r="N32" i="5"/>
  <c r="N33" i="5" s="1"/>
  <c r="M32" i="5"/>
  <c r="L32" i="5"/>
  <c r="K32" i="5"/>
  <c r="J32" i="5"/>
  <c r="I32" i="5"/>
  <c r="I33" i="5" s="1"/>
  <c r="H32" i="5"/>
  <c r="H33" i="5" s="1"/>
  <c r="W29" i="5"/>
  <c r="Y29" i="5" s="1"/>
  <c r="W28" i="5"/>
  <c r="Y28" i="5" s="1"/>
  <c r="W27" i="5"/>
  <c r="Y27" i="5" s="1"/>
  <c r="W26" i="5"/>
  <c r="Y26" i="5" s="1"/>
  <c r="W25" i="5"/>
  <c r="Y25" i="5" s="1"/>
  <c r="W24" i="5"/>
  <c r="Y24" i="5" s="1"/>
  <c r="W23" i="5"/>
  <c r="Y23" i="5" s="1"/>
  <c r="W22" i="5"/>
  <c r="Y22" i="5" s="1"/>
  <c r="W21" i="5"/>
  <c r="W34" i="5" s="1"/>
  <c r="W20" i="5"/>
  <c r="Y20" i="5" s="1"/>
  <c r="W19" i="5"/>
  <c r="Y19" i="5" s="1"/>
  <c r="W18" i="5"/>
  <c r="Y18" i="5" s="1"/>
  <c r="W17" i="5"/>
  <c r="Y17" i="5" s="1"/>
  <c r="W16" i="5"/>
  <c r="Y16" i="5" s="1"/>
  <c r="W15" i="5"/>
  <c r="Y15" i="5" s="1"/>
  <c r="W14" i="5"/>
  <c r="Y14" i="5" s="1"/>
  <c r="W13" i="5"/>
  <c r="Y13" i="5" s="1"/>
  <c r="W12" i="5"/>
  <c r="Y12" i="5" s="1"/>
  <c r="W11" i="5"/>
  <c r="X10" i="5"/>
  <c r="X30" i="5" s="1"/>
  <c r="V10" i="5"/>
  <c r="V30" i="5" s="1"/>
  <c r="U10" i="5"/>
  <c r="U30" i="5" s="1"/>
  <c r="T10" i="5"/>
  <c r="T30" i="5" s="1"/>
  <c r="S10" i="5"/>
  <c r="S30" i="5" s="1"/>
  <c r="R10" i="5"/>
  <c r="R30" i="5" s="1"/>
  <c r="Q10" i="5"/>
  <c r="Q30" i="5" s="1"/>
  <c r="P10" i="5"/>
  <c r="P30" i="5" s="1"/>
  <c r="O10" i="5"/>
  <c r="O30" i="5" s="1"/>
  <c r="N10" i="5"/>
  <c r="N30" i="5" s="1"/>
  <c r="M10" i="5"/>
  <c r="M30" i="5" s="1"/>
  <c r="L10" i="5"/>
  <c r="L30" i="5" s="1"/>
  <c r="K10" i="5"/>
  <c r="K30" i="5" s="1"/>
  <c r="J10" i="5"/>
  <c r="J30" i="5" s="1"/>
  <c r="I10" i="5"/>
  <c r="I30" i="5" s="1"/>
  <c r="H10" i="5"/>
  <c r="H30" i="5" s="1"/>
  <c r="W9" i="5"/>
  <c r="Y9" i="5" s="1"/>
  <c r="W8" i="5"/>
  <c r="W10" i="5" s="1"/>
  <c r="W30" i="5" s="1"/>
  <c r="W7" i="5"/>
  <c r="Y7" i="5" s="1"/>
  <c r="I54" i="4"/>
  <c r="H54" i="4"/>
  <c r="I48" i="4"/>
  <c r="I55" i="4" s="1"/>
  <c r="H48" i="4"/>
  <c r="H55" i="4" s="1"/>
  <c r="I41" i="4"/>
  <c r="I42" i="4" s="1"/>
  <c r="H41" i="4"/>
  <c r="H42" i="4" s="1"/>
  <c r="I35" i="4"/>
  <c r="H35" i="4"/>
  <c r="I19" i="4"/>
  <c r="H19" i="4"/>
  <c r="I9" i="4"/>
  <c r="I18" i="4" s="1"/>
  <c r="I24" i="4" s="1"/>
  <c r="I27" i="4" s="1"/>
  <c r="I57" i="4" s="1"/>
  <c r="I59" i="4" s="1"/>
  <c r="H9" i="4"/>
  <c r="H18" i="4" s="1"/>
  <c r="H24" i="4" s="1"/>
  <c r="H27" i="4" s="1"/>
  <c r="H57" i="4" s="1"/>
  <c r="H59" i="4" s="1"/>
  <c r="L111" i="3"/>
  <c r="K111" i="3"/>
  <c r="J111" i="3"/>
  <c r="I111" i="3"/>
  <c r="L98" i="3"/>
  <c r="L90" i="3" s="1"/>
  <c r="K98" i="3"/>
  <c r="K90" i="3" s="1"/>
  <c r="J98" i="3"/>
  <c r="J90" i="3" s="1"/>
  <c r="I98" i="3"/>
  <c r="L91" i="3"/>
  <c r="K91" i="3"/>
  <c r="J91" i="3"/>
  <c r="I91" i="3"/>
  <c r="L85" i="3"/>
  <c r="K85" i="3"/>
  <c r="J85" i="3"/>
  <c r="I85" i="3"/>
  <c r="L70" i="3"/>
  <c r="K70" i="3"/>
  <c r="J70" i="3"/>
  <c r="I70" i="3"/>
  <c r="L48" i="3"/>
  <c r="K48" i="3"/>
  <c r="J48" i="3"/>
  <c r="I48" i="3"/>
  <c r="L37" i="3"/>
  <c r="K37" i="3"/>
  <c r="J37" i="3"/>
  <c r="I37" i="3"/>
  <c r="L29" i="3"/>
  <c r="K29" i="3"/>
  <c r="J29" i="3"/>
  <c r="I29" i="3"/>
  <c r="L26" i="3"/>
  <c r="K26" i="3"/>
  <c r="J26" i="3"/>
  <c r="I26" i="3"/>
  <c r="L20" i="3"/>
  <c r="K20" i="3"/>
  <c r="J20" i="3"/>
  <c r="I20" i="3"/>
  <c r="L16" i="3"/>
  <c r="K16" i="3"/>
  <c r="J16" i="3"/>
  <c r="I16" i="3"/>
  <c r="L8" i="3"/>
  <c r="L60" i="3" s="1"/>
  <c r="K8" i="3"/>
  <c r="K60" i="3" s="1"/>
  <c r="J8" i="3"/>
  <c r="J60" i="3" s="1"/>
  <c r="I8" i="3"/>
  <c r="I60" i="3" s="1"/>
  <c r="K117" i="2"/>
  <c r="J117" i="2"/>
  <c r="K105" i="2"/>
  <c r="J105" i="2"/>
  <c r="K98" i="2"/>
  <c r="J98" i="2"/>
  <c r="K94" i="2"/>
  <c r="J94" i="2"/>
  <c r="K91" i="2"/>
  <c r="J91" i="2"/>
  <c r="K85" i="2"/>
  <c r="J85" i="2"/>
  <c r="K78" i="2"/>
  <c r="J78" i="2"/>
  <c r="K60" i="2"/>
  <c r="J60" i="2"/>
  <c r="K53" i="2"/>
  <c r="J53" i="2"/>
  <c r="K45" i="2"/>
  <c r="J45" i="2"/>
  <c r="K38" i="2"/>
  <c r="J38" i="2"/>
  <c r="K27" i="2"/>
  <c r="J27" i="2"/>
  <c r="K17" i="2"/>
  <c r="J17" i="2"/>
  <c r="K10" i="2"/>
  <c r="J10" i="2"/>
  <c r="J9" i="2" s="1"/>
  <c r="K9" i="2"/>
  <c r="K14" i="3" l="1"/>
  <c r="K61" i="3" s="1"/>
  <c r="I14" i="3"/>
  <c r="I61" i="3" s="1"/>
  <c r="L14" i="3"/>
  <c r="L61" i="3" s="1"/>
  <c r="L63" i="3" s="1"/>
  <c r="J14" i="3"/>
  <c r="J61" i="3" s="1"/>
  <c r="I90" i="3"/>
  <c r="J75" i="2"/>
  <c r="J133" i="2" s="1"/>
  <c r="K75" i="2"/>
  <c r="K133" i="2" s="1"/>
  <c r="J44" i="2"/>
  <c r="J72" i="2" s="1"/>
  <c r="K44" i="2"/>
  <c r="K72" i="2" s="1"/>
  <c r="Y32" i="5"/>
  <c r="Y21" i="5"/>
  <c r="Y34" i="5" s="1"/>
  <c r="Y36" i="5"/>
  <c r="Y39" i="5" s="1"/>
  <c r="W62" i="5"/>
  <c r="W32" i="5"/>
  <c r="W33" i="5" s="1"/>
  <c r="Y8" i="5"/>
  <c r="Y10" i="5" s="1"/>
  <c r="Y30" i="5" s="1"/>
  <c r="Y46" i="5"/>
  <c r="Y61" i="5" s="1"/>
  <c r="Y62" i="5" s="1"/>
  <c r="Y11" i="5"/>
  <c r="Y33" i="5" s="1"/>
  <c r="Y50" i="5"/>
  <c r="Y63" i="5" s="1"/>
  <c r="I64" i="3"/>
  <c r="I63" i="3"/>
  <c r="I62" i="3"/>
  <c r="J64" i="3"/>
  <c r="J63" i="3"/>
  <c r="J62" i="3"/>
  <c r="K64" i="3"/>
  <c r="K63" i="3"/>
  <c r="K62" i="3"/>
  <c r="L64" i="3"/>
  <c r="I108" i="3"/>
  <c r="I109" i="3" s="1"/>
  <c r="J108" i="3"/>
  <c r="J109" i="3" s="1"/>
  <c r="K108" i="3"/>
  <c r="K109" i="3" s="1"/>
  <c r="L108" i="3"/>
  <c r="L109" i="3" s="1"/>
  <c r="L62" i="3" l="1"/>
  <c r="Y59" i="5"/>
  <c r="L68" i="3"/>
  <c r="L67" i="3"/>
  <c r="L66" i="3"/>
  <c r="K68" i="3"/>
  <c r="K67" i="3"/>
  <c r="K66" i="3"/>
  <c r="J68" i="3"/>
  <c r="J67" i="3"/>
  <c r="J66" i="3"/>
  <c r="I68" i="3"/>
  <c r="I67" i="3"/>
  <c r="I66" i="3"/>
</calcChain>
</file>

<file path=xl/sharedStrings.xml><?xml version="1.0" encoding="utf-8"?>
<sst xmlns="http://schemas.openxmlformats.org/spreadsheetml/2006/main" count="485" uniqueCount="432">
  <si>
    <t>Prilog 1.</t>
  </si>
  <si>
    <t>OPĆI PODACI ZA IZDAVATELJE</t>
  </si>
  <si>
    <t>Razdoblje izvještavanja:</t>
  </si>
  <si>
    <t>do</t>
  </si>
  <si>
    <t> 31.12.2025</t>
  </si>
  <si>
    <t>Godina:</t>
  </si>
  <si>
    <t>Kvartal:</t>
  </si>
  <si>
    <t xml:space="preserve">Tromjesečni financijski izvještaji </t>
  </si>
  <si>
    <t>Matični broj (MB):</t>
  </si>
  <si>
    <t>03269043</t>
  </si>
  <si>
    <t>Oznaka matične države članice izdavatelja:</t>
  </si>
  <si>
    <t>HR</t>
  </si>
  <si>
    <t>Matični broj 
subjekta (MBS):</t>
  </si>
  <si>
    <t>0800058858</t>
  </si>
  <si>
    <t>Osobni identifikacijski broj (OIB):</t>
  </si>
  <si>
    <t>94989605030</t>
  </si>
  <si>
    <t>LEI:</t>
  </si>
  <si>
    <t>74780000nHZTWVU688</t>
  </si>
  <si>
    <t>Šifra ustanove:</t>
  </si>
  <si>
    <t>847</t>
  </si>
  <si>
    <t>Tvrtka izdavatelja:</t>
  </si>
  <si>
    <t>KRAŠ d.d. Zagreb</t>
  </si>
  <si>
    <t>Poštanski broj i mjesto:</t>
  </si>
  <si>
    <t>Zagreb</t>
  </si>
  <si>
    <t>Ulica i kućni broj:</t>
  </si>
  <si>
    <t>Ravnice 48</t>
  </si>
  <si>
    <t>Adresa e-pošte:</t>
  </si>
  <si>
    <t>Internet adresa:</t>
  </si>
  <si>
    <t>www.kras.hr</t>
  </si>
  <si>
    <t>Broj zaposlenih (krajem
 izvještajnog razdoblja):</t>
  </si>
  <si>
    <t>Konsolidirani izvještaj:</t>
  </si>
  <si>
    <t>KD</t>
  </si>
  <si>
    <t xml:space="preserve">          (KN-nije konsolidirano/KD-konsolidirano)</t>
  </si>
  <si>
    <t>KN</t>
  </si>
  <si>
    <t xml:space="preserve">Revidirano:   </t>
  </si>
  <si>
    <t>RN</t>
  </si>
  <si>
    <t>(RN-nije revidirano/RD-revidirano)</t>
  </si>
  <si>
    <t>RD</t>
  </si>
  <si>
    <t>Tvrtke ovisnih subjekata (prema MSFI):</t>
  </si>
  <si>
    <t>Sjedište:</t>
  </si>
  <si>
    <t>MB:</t>
  </si>
  <si>
    <t>Mira d.o.o., Prijedor</t>
  </si>
  <si>
    <t>Kralja Aleksandra 3, Prijedor, BiH</t>
  </si>
  <si>
    <t>Kraš Commerce d.o.o., Beograd</t>
  </si>
  <si>
    <t>Palmira Toljatija 5, Beograd, Srbija</t>
  </si>
  <si>
    <t>Kraškomerc KRAŠ dooel, Skopje</t>
  </si>
  <si>
    <t>Dame Gruev 3., Skopje, Makedonija</t>
  </si>
  <si>
    <t>Da</t>
  </si>
  <si>
    <t>Ne</t>
  </si>
  <si>
    <t>Knjigovodstveni servis:</t>
  </si>
  <si>
    <t xml:space="preserve">    (Da/Ne)</t>
  </si>
  <si>
    <t>(tvrtka knjigovodstvenog servisa)</t>
  </si>
  <si>
    <t>Osoba za kontakt:</t>
  </si>
  <si>
    <t>Glorija Propadalo</t>
  </si>
  <si>
    <t>(unosi se samo prezime i ime osobe za kontakt)</t>
  </si>
  <si>
    <t>Telefon:</t>
  </si>
  <si>
    <t>012396442</t>
  </si>
  <si>
    <t>Glorija.Propadalo@kras.hr</t>
  </si>
  <si>
    <t>Revizorsko društvo:</t>
  </si>
  <si>
    <t>Ernst &amp; Young d.o.o.</t>
  </si>
  <si>
    <t>(tvrtka revizorskog društva)</t>
  </si>
  <si>
    <t>Ovlašteni revizor:</t>
  </si>
  <si>
    <t>Ivana Krajinović</t>
  </si>
  <si>
    <t>(ime i prezime)</t>
  </si>
  <si>
    <t>BILANCA</t>
  </si>
  <si>
    <t xml:space="preserve">stanje na dan 31.12.2025. </t>
  </si>
  <si>
    <t>u eurima</t>
  </si>
  <si>
    <t>Obveznik:_____________________________________________________________</t>
  </si>
  <si>
    <t>Naziv pozicije</t>
  </si>
  <si>
    <r>
      <t xml:space="preserve">AOP
</t>
    </r>
    <r>
      <rPr>
        <b/>
        <sz val="7"/>
        <rFont val="Arial"/>
        <family val="2"/>
        <charset val="238"/>
      </rPr>
      <t>oznaka</t>
    </r>
  </si>
  <si>
    <t>Zadnji dan prethodne poslovne godine</t>
  </si>
  <si>
    <t xml:space="preserve">Na izvještajni datum tekućeg razdoblja
</t>
  </si>
  <si>
    <t>A)  POTRAŽIVANJA ZA UPISANI A NEUPLAĆENI KAPITAL</t>
  </si>
  <si>
    <r>
      <t xml:space="preserve">B)  DUGOTRAJNA IMOVINA </t>
    </r>
    <r>
      <rPr>
        <sz val="9"/>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</si>
  <si>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</si>
  <si>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</si>
  <si>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</si>
  <si>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</si>
  <si>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</si>
  <si>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</si>
  <si>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</si>
  <si>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</si>
  <si>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</si>
  <si>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</si>
  <si>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</si>
  <si>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</si>
  <si>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</si>
  <si>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</si>
  <si>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</si>
  <si>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</si>
  <si>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</si>
  <si>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</si>
  <si>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</si>
  <si>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</si>
  <si>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</si>
  <si>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</si>
  <si>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</si>
  <si>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</si>
  <si>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</si>
  <si>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</si>
  <si>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</si>
  <si>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</si>
  <si>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</si>
  <si>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</si>
  <si>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</si>
  <si>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</si>
  <si>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</si>
  <si>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</si>
  <si>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</si>
  <si>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</si>
  <si>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</si>
  <si>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</si>
  <si>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</si>
  <si>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</si>
  <si>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</si>
  <si>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</si>
  <si>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</si>
  <si>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</si>
  <si>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</si>
  <si>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</si>
  <si>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</si>
  <si>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</si>
  <si>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</si>
  <si>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</si>
  <si>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</si>
  <si>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</si>
  <si>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</si>
  <si>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</si>
  <si>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</si>
  <si>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rFont val="Arial"/>
        <family val="2"/>
        <charset val="238"/>
      </rPr>
      <t>(AOP 001+002+037+064)</t>
    </r>
  </si>
  <si>
    <t>F)  IZVANBILANČNI ZAPISI</t>
  </si>
  <si>
    <t>PASIVA</t>
  </si>
  <si>
    <r>
      <t xml:space="preserve">A)  KAPITAL I REZERVE </t>
    </r>
    <r>
      <rPr>
        <sz val="9"/>
        <rFont val="Arial"/>
        <family val="2"/>
        <charset val="238"/>
      </rPr>
      <t>(AOP 068 do 070+076+077+083+086+089)</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</si>
  <si>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</si>
  <si>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</si>
  <si>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</si>
  <si>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</si>
  <si>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</si>
  <si>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</si>
  <si>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</si>
  <si>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</si>
  <si>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</si>
  <si>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I OSTALO (AOP 078 do 082)</t>
  </si>
  <si>
    <t xml:space="preserve">     1. Fer vrijednost financijske imovine kroz ostalu sveobuhvatnu dobit (odnosno raspoložive za prodaju)</t>
  </si>
  <si>
    <t xml:space="preserve">     2. Učinkoviti dio zaštite novčanih tokova</t>
  </si>
  <si>
    <t xml:space="preserve">     3. Učinkoviti dio zaštite neto ulaganja u inozemstvu</t>
  </si>
  <si>
    <t xml:space="preserve">     4. Ostale rezerve fer vrijednosti</t>
  </si>
  <si>
    <t xml:space="preserve">     5. Tečajne razlike iz preračuna inozemnog poslovanja (konsolidacija)</t>
  </si>
  <si>
    <t>VI. ZADRŽANA DOBIT ILI PRENESENI GUBITAK (AOP 084-085)</t>
  </si>
  <si>
    <t xml:space="preserve">     1. Zadržana dobit</t>
  </si>
  <si>
    <t xml:space="preserve">     2. Preneseni gubitak</t>
  </si>
  <si>
    <t>VII. DOBIT ILI GUBITAK POSLOVNE GODINE (AOP 087-088)</t>
  </si>
  <si>
    <t xml:space="preserve">     1. Dobit poslovne godine</t>
  </si>
  <si>
    <t xml:space="preserve">     2. Gubitak poslovne godine</t>
  </si>
  <si>
    <t>VIII. MANJINSKI (NEKONTROLIRAJUĆI) INTERES</t>
  </si>
  <si>
    <r>
      <t xml:space="preserve">B)  REZERVIRANJA </t>
    </r>
    <r>
      <rPr>
        <sz val="9"/>
        <rFont val="Arial"/>
        <family val="2"/>
        <charset val="238"/>
      </rPr>
      <t>(AOP 091 do 096)</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</si>
  <si>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</si>
  <si>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</si>
  <si>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</si>
  <si>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</si>
  <si>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</si>
  <si>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</si>
  <si>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rFont val="Arial"/>
        <family val="2"/>
        <charset val="238"/>
      </rPr>
      <t>(AOP 098 do 108)</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</si>
  <si>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</si>
  <si>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</si>
  <si>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</si>
  <si>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</si>
  <si>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</si>
  <si>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</si>
  <si>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</si>
  <si>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</si>
  <si>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</si>
  <si>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</si>
  <si>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</si>
  <si>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rFont val="Arial"/>
        <family val="2"/>
        <charset val="238"/>
      </rPr>
      <t>(AOP 110 do 123)</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</si>
  <si>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</si>
  <si>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</si>
  <si>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</si>
  <si>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</si>
  <si>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</si>
  <si>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</si>
  <si>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rFont val="Arial"/>
        <family val="2"/>
        <charset val="238"/>
      </rPr>
      <t>(AOP 067+090+097+109+124)</t>
    </r>
  </si>
  <si>
    <t>G)  IZVANBILANČNI ZAPISI</t>
  </si>
  <si>
    <t>RAČUN DOBITI I GUBITKA</t>
  </si>
  <si>
    <t>u razdoblju 01.01.2025 do 31.12.2025</t>
  </si>
  <si>
    <t>Obveznik: ________________________________________________________________________</t>
  </si>
  <si>
    <r>
      <t xml:space="preserve">AOP
</t>
    </r>
    <r>
      <rPr>
        <b/>
        <sz val="8"/>
        <rFont val="Arial"/>
        <family val="2"/>
        <charset val="238"/>
      </rPr>
      <t>oznaka</t>
    </r>
  </si>
  <si>
    <t>Isto razdoblje prethodne godine</t>
  </si>
  <si>
    <t>Tekuće razdoblje</t>
  </si>
  <si>
    <t xml:space="preserve">Kumulativ </t>
  </si>
  <si>
    <t>Tromjesečje</t>
  </si>
  <si>
    <r>
      <t xml:space="preserve">I. POSLOVNI PRIHODI </t>
    </r>
    <r>
      <rPr>
        <sz val="9"/>
        <color indexed="62"/>
        <rFont val="Arial"/>
        <family val="2"/>
        <charset val="238"/>
      </rPr>
      <t>(AOP 002 do 006)</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</si>
  <si>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</si>
  <si>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</si>
  <si>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</si>
  <si>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</si>
  <si>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</si>
  <si>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08+009+013+017+018+019+022+029)</t>
    </r>
  </si>
  <si>
    <t xml:space="preserve">    1. Promjene vrijednosti zaliha proizvodnje u tijeku i gotovih proizvoda</t>
  </si>
  <si>
    <t xml:space="preserve">    2. Materijalni troškovi (AOP 010 do 012)</t>
  </si>
  <si>
    <t xml:space="preserve">        a) Troškovi sirovina i materijala </t>
  </si>
  <si>
    <t xml:space="preserve">        b) Troškovi prodane robe </t>
  </si>
  <si>
    <t xml:space="preserve">        c) Ostali vanjski troškovi </t>
  </si>
  <si>
    <t xml:space="preserve">   3. Troškovi osoblja (AOP 014 do 016)</t>
  </si>
  <si>
    <t xml:space="preserve">        a) Neto plaće i nadnice</t>
  </si>
  <si>
    <t xml:space="preserve">        b) Troškovi poreza i doprinosa iz plaća</t>
  </si>
  <si>
    <t xml:space="preserve">        c) Doprinosi na plaće</t>
  </si>
  <si>
    <t xml:space="preserve">   4. Amortizacija</t>
  </si>
  <si>
    <t xml:space="preserve">   5. Ostali troškovi</t>
  </si>
  <si>
    <t xml:space="preserve">   6. Vrijednosna usklađenja (AOP 020+021)</t>
  </si>
  <si>
    <t xml:space="preserve">       a) dugotrajne imovine osim financijske imovine</t>
  </si>
  <si>
    <t xml:space="preserve">       b) kratkotrajne imovine osim financijske imovine</t>
  </si>
  <si>
    <t xml:space="preserve">   7. Rezerviranja (AOP 023 do 028)</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</si>
  <si>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</si>
  <si>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</si>
  <si>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</si>
  <si>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</si>
  <si>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</si>
  <si>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</si>
  <si>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8. Ostali poslovni rashodi</t>
  </si>
  <si>
    <r>
      <t xml:space="preserve">III. FINANCIJSKI PRIHODI </t>
    </r>
    <r>
      <rPr>
        <sz val="9"/>
        <color indexed="62"/>
        <rFont val="Arial"/>
        <family val="2"/>
        <charset val="238"/>
      </rPr>
      <t>(AOP 031 do 040)</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</si>
  <si>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</si>
  <si>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</si>
  <si>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</si>
  <si>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</si>
  <si>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</si>
  <si>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</si>
  <si>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</si>
  <si>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</si>
  <si>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</si>
  <si>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</si>
  <si>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042 do 048)</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</si>
  <si>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</si>
  <si>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</si>
  <si>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</si>
  <si>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</si>
  <si>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</si>
  <si>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</si>
  <si>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</si>
  <si>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</si>
  <si>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</si>
  <si>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</si>
  <si>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</si>
  <si>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</si>
  <si>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</si>
  <si>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</si>
  <si>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</si>
  <si>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</si>
  <si>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t>XII.  POREZ NA DOBIT</t>
  </si>
  <si>
    <r>
      <t xml:space="preserve">XIII. DOBIT ILI GUBITAK RAZDOBLJA </t>
    </r>
    <r>
      <rPr>
        <sz val="9"/>
        <color indexed="62"/>
        <rFont val="Arial"/>
        <family val="2"/>
        <charset val="238"/>
      </rPr>
      <t>(AOP 055-059)</t>
    </r>
  </si>
  <si>
    <t xml:space="preserve">  1. Dobit razdoblja (AOP 055-059)</t>
  </si>
  <si>
    <t xml:space="preserve">  2. Gubitak razdoblja (AOP 059-055)</t>
  </si>
  <si>
    <t>PREKINUTO POSLOVANJE (popunjava poduzetnik obveznika MSFI-a samo ako ima prekinuto poslovanje)</t>
  </si>
  <si>
    <r>
      <t>XIV. DOBIT ILI GUBITAK PREKINUTOG POSLOVANJA PRIJE
        OPOREZIVANJA</t>
    </r>
    <r>
      <rPr>
        <sz val="9"/>
        <color indexed="62"/>
        <rFont val="Arial"/>
        <family val="2"/>
        <charset val="238"/>
      </rPr>
      <t xml:space="preserve"> (AOP 063-064)</t>
    </r>
  </si>
  <si>
    <t xml:space="preserve"> 1. Dobit prekinutog poslovanja prije oporezivanja</t>
  </si>
  <si>
    <t xml:space="preserve"> 2. Gubitak prekinutog poslovanja prije oporezivanja</t>
  </si>
  <si>
    <t>XV. POREZ NA DOBIT PREKINUTOG POSLOVANJA</t>
  </si>
  <si>
    <t xml:space="preserve"> 1. Dobit prekinutog poslovanja za razdoblje (AOP 062-065)</t>
  </si>
  <si>
    <t xml:space="preserve"> 2. Gubitak prekinutog poslovanja za razdoblje (AOP 065-062)</t>
  </si>
  <si>
    <t>UKUPNO POSLOVANJE (popunjava samo poduzetnik obveznik MSFI-a koji ima prekinuto poslovanje)</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</si>
  <si>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</si>
  <si>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</si>
  <si>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</si>
  <si>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</si>
  <si>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</si>
  <si>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</si>
  <si>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</si>
  <si>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t>DODATAK RDG-u (popunjava poduzetnik koji sastavlja konsolidirani godišnji financijski izvještaj)</t>
  </si>
  <si>
    <r>
      <t xml:space="preserve">XIX. DOBIT ILI GUBITAK RAZDOBLJA </t>
    </r>
    <r>
      <rPr>
        <sz val="9"/>
        <color indexed="18"/>
        <rFont val="Arial"/>
        <family val="2"/>
        <charset val="238"/>
      </rPr>
      <t>(AOP 076+077)</t>
    </r>
  </si>
  <si>
    <t xml:space="preserve"> 1. Pripisana imateljima kapitala matice</t>
  </si>
  <si>
    <t xml:space="preserve"> 2. Pripisana manjinskom (nekontrolirajućem) interesu</t>
  </si>
  <si>
    <t>IZVJEŠTAJ O OSTALOJ SVEOBUHVATNOJ DOBITI (popunjava poduzetnik obveznik primjene MSFI-a)</t>
  </si>
  <si>
    <t xml:space="preserve">I. DOBIT ILI GUBITAK RAZDOBLJA </t>
  </si>
  <si>
    <t xml:space="preserve">II. OSTALA SVEOBUHVATNA DOBIT/GUBITAK PRIJE POREZA (AOP 80 +  87)   </t>
  </si>
  <si>
    <t>III. Stavke koje neće biti reklasificirane u dobit ili gubitak (AOP 081 do 085)</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</si>
  <si>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</si>
  <si>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</si>
  <si>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</si>
  <si>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</si>
  <si>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</si>
  <si>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</si>
  <si>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IV. Stavke koje je moguće reklasificirati u dobit ili gubitak (AOP 088 do 095)</t>
  </si>
  <si>
    <t>1. Tečajne razlike iz preračuna inozemnog poslovanja</t>
  </si>
  <si>
    <t>2.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</si>
  <si>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</si>
  <si>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</si>
  <si>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</si>
  <si>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</si>
  <si>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</si>
  <si>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</si>
  <si>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</si>
  <si>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t>V. NETO OSTALA SVEOBUHVATNA DOBIT ILI GUBITAK (AOP 080+087 - 086 - 096)</t>
  </si>
  <si>
    <r>
      <t xml:space="preserve">VI. SVEOBUHVATNA DOBIT ILI GUBITAK RAZDOBLJA </t>
    </r>
    <r>
      <rPr>
        <sz val="9"/>
        <rFont val="Arial"/>
        <family val="2"/>
        <charset val="238"/>
      </rPr>
      <t>(AOP 078+097)</t>
    </r>
  </si>
  <si>
    <t>DODATAK Izvještaju o  ostaloj sveobuhvatnoj dobiti (popunjava poduzetnik koji sastavlja konsolidirani izvještaj)</t>
  </si>
  <si>
    <r>
      <t xml:space="preserve">VI. SVEOBUHVATNA DOBIT ILI GUBITAK RAZDOBLJA </t>
    </r>
    <r>
      <rPr>
        <sz val="9"/>
        <color indexed="18"/>
        <rFont val="Arial"/>
        <family val="2"/>
        <charset val="238"/>
      </rPr>
      <t>(AOP 100+101)</t>
    </r>
  </si>
  <si>
    <t>1. Pripisana imateljima kapitala matice</t>
  </si>
  <si>
    <t>2. Pripisana manjinskom (nekontrolirajućem) interesu</t>
  </si>
  <si>
    <t>IZVJEŠTAJ O NOVČANOM TIJEKU - Indirektna metoda</t>
  </si>
  <si>
    <t>u razdoblju 01.01.2025. do 31.12.2025.</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</si>
  <si>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</si>
  <si>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</si>
  <si>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</si>
  <si>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</si>
  <si>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</si>
  <si>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</si>
  <si>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</si>
  <si>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</si>
  <si>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</si>
  <si>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</si>
  <si>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</si>
  <si>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</si>
  <si>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</si>
  <si>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</si>
  <si>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r>
      <t xml:space="preserve">I.  Povećanje ili smanjenje novčanih tokova prije promjena u radnom kapitalu </t>
    </r>
    <r>
      <rPr>
        <sz val="9"/>
        <rFont val="Arial"/>
        <family val="2"/>
        <charset val="238"/>
      </rPr>
      <t>(AOP 001+002)</t>
    </r>
  </si>
  <si>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</si>
  <si>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</si>
  <si>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</si>
  <si>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</si>
  <si>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</si>
  <si>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</si>
  <si>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</si>
  <si>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</si>
  <si>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</si>
  <si>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</si>
  <si>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</si>
  <si>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</si>
  <si>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</si>
  <si>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</si>
  <si>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</si>
  <si>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</si>
  <si>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</si>
  <si>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</si>
  <si>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</si>
  <si>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</si>
  <si>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</si>
  <si>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</si>
  <si>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</si>
  <si>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</si>
  <si>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</si>
  <si>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</si>
  <si>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</si>
  <si>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</si>
  <si>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</si>
  <si>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</si>
  <si>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1. Novčani izdaci za otplatu glavnice kredita, pozajmica i drugih posudbi i dužničkih financijskih instrumenata</t>
  </si>
  <si>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</si>
  <si>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</si>
  <si>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</si>
  <si>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</si>
  <si>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</si>
  <si>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</si>
  <si>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</si>
  <si>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</si>
  <si>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</si>
  <si>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</si>
  <si>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PROMJENAMA KAPITALA</t>
  </si>
  <si>
    <t>za razdoblje od</t>
  </si>
  <si>
    <t>Opis pozicije</t>
  </si>
  <si>
    <r>
      <t xml:space="preserve">AOP
</t>
    </r>
    <r>
      <rPr>
        <b/>
        <sz val="7"/>
        <color indexed="9"/>
        <rFont val="Arial"/>
        <family val="2"/>
        <charset val="238"/>
      </rPr>
      <t>oznaka</t>
    </r>
  </si>
  <si>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</si>
  <si>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</si>
  <si>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</si>
  <si>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</si>
  <si>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</si>
  <si>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</si>
  <si>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</si>
  <si>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</si>
  <si>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</si>
  <si>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</si>
  <si>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</si>
  <si>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kroz ostalu sveobuhvatnu dobit (raspoloživa za prodaju)</t>
  </si>
  <si>
    <t>Učinkoviti dio zaštite novčanih tokova</t>
  </si>
  <si>
    <t>Učinkoviti dio zaštite neto ulaganja u inozemstvo</t>
  </si>
  <si>
    <t>Ostale rezerve fer vrijednosti</t>
  </si>
  <si>
    <t>Tečajne razlike iz preračuna inozemnog poslovanja</t>
  </si>
  <si>
    <t>Zadržana dobit / preneseni gubitak</t>
  </si>
  <si>
    <t>Dobit / gubitak poslovne godine</t>
  </si>
  <si>
    <t>Ukupno raspodjeljivo imateljima kapitala matice</t>
  </si>
  <si>
    <t>5</t>
  </si>
  <si>
    <t>6</t>
  </si>
  <si>
    <t>7</t>
  </si>
  <si>
    <t>8</t>
  </si>
  <si>
    <t>9</t>
  </si>
  <si>
    <t>10</t>
  </si>
  <si>
    <t>11</t>
  </si>
  <si>
    <t>12</t>
  </si>
  <si>
    <t>13</t>
  </si>
  <si>
    <t>14</t>
  </si>
  <si>
    <t>15</t>
  </si>
  <si>
    <t>16</t>
  </si>
  <si>
    <t>17</t>
  </si>
  <si>
    <t>18 (3 do 6 - 7
 + 8 do 17)</t>
  </si>
  <si>
    <t>20 (18+19)</t>
  </si>
  <si>
    <t>Prethodno razdoblje</t>
  </si>
  <si>
    <t>1. Stanje na dan početka prethodne  poslovne godine</t>
  </si>
  <si>
    <t>2. Promjene računovodstvenih politika</t>
  </si>
  <si>
    <t>3. Ispravak pogreški</t>
  </si>
  <si>
    <r>
      <t>4. Stanje na dan početka  prethodne poslovne godine   (prepravljeno)</t>
    </r>
    <r>
      <rPr>
        <sz val="8"/>
        <rFont val="Arial"/>
        <family val="2"/>
        <charset val="238"/>
      </rPr>
      <t xml:space="preserve"> (AOP 01 do 03)</t>
    </r>
  </si>
  <si>
    <t>5. Dobit/gubitak razdoblja</t>
  </si>
  <si>
    <t>6. Tečajne razlike iz preračuna inozemnog poslovanja</t>
  </si>
  <si>
    <t>7. Promjene revalorizacijskih rezervi dugotrajne materijalne i 
    nematerijalne imovine</t>
  </si>
  <si>
    <t>8. Dobitak ili gubitak s osnove naknadnog vrednovanja financijske imovine prema fer vrijednosti kroz ostalu sveobuhvatnu dobit (raspoloživa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</si>
  <si>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</si>
  <si>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</si>
  <si>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</si>
  <si>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</si>
  <si>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</si>
  <si>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</si>
  <si>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</si>
  <si>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</si>
  <si>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</si>
  <si>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18. Otkup vlastitih dionica/udjela</t>
  </si>
  <si>
    <t>19. Uplate članova/dioničara</t>
  </si>
  <si>
    <t>20.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</si>
  <si>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</si>
  <si>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</si>
  <si>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</si>
  <si>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</si>
  <si>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</si>
  <si>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</si>
  <si>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</si>
  <si>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</si>
  <si>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t>1. Stanje na dan početka tekuće poslovne godine</t>
  </si>
  <si>
    <r>
      <t xml:space="preserve">4. Stanje na dan početka  tekuće poslovne godine (prepravljeno) </t>
    </r>
    <r>
      <rPr>
        <sz val="8"/>
        <rFont val="Arial"/>
        <family val="2"/>
        <charset val="238"/>
      </rPr>
      <t>(AOP 28 do 30)</t>
    </r>
  </si>
  <si>
    <t>7. Promjene revalorizacijskih rezervi dugotrajne materijalne i
    nematerijalne imovine</t>
  </si>
  <si>
    <t>11. Udio u ostaloj sveobuhvatnoj dobiti/gubitku društava
      povezanih sudjelujućim interesom</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</si>
  <si>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</si>
  <si>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</si>
  <si>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</si>
  <si>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</si>
  <si>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</si>
  <si>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BILJEŠKE UZ FINANCIJSKE IZVJEŠTAJE - TFI
(koji se sastavljaju za tromjesečna razdoblja)
Naziv izdavatelja:   Kraš d.d. Zagreb
OIB:   94989605030
Izvještajno razdoblje: 01.01.2025. - 31.12.2025. godina
Značajniji poslovni događaji u promatranom tromjesečju objašnjeni su u Izvještaju Uprave Društva.
Godišnji financijski izvještaji dostupni su na internetskim stranicama Kraša d.d., te stranicama nadležnih institucija.
U odnosu na podatke objavljene u Godišnjem izvješću za 2024. godinu, nije bilo promjena u računovodstvenim politikama.
Prosječan broj zaposlenih u izvještajnom razdoblju iznosi 1937.
Značajni događaji nakon izvještajnog razdoblja objavljeni su na stranicama Društva te stranicama Nadležnih institucija.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</si>
</sst>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3" x14ac:knownFonts="1">
    <font>
      <sz val="11"/>
      <color theme="1"/>
      <name val="Aptos Narrow"/>
      <family val="2"/>
      <charset val="238"/>
      <scheme val="minor"/>
    </font>
    <font>
      <sz val="11"/>
      <color theme="1"/>
      <name val="Aptos Narrow"/>
      <family val="2"/>
      <charset val="238"/>
      <scheme val="minor"/>
    </font>
    <font>
      <sz val="11"/>
      <color theme="0"/>
      <name val="Aptos Narrow"/>
      <family val="2"/>
      <charset val="238"/>
      <scheme val="minor"/>
    </font>
    <font>
      <b/>
      <sz val="12"/>
      <color theme="1"/>
      <name val="Arial"/>
      <family val="2"/>
      <charset val="238"/>
    </font>
    <font>
      <sz val="11"/>
      <color theme="1"/>
      <name val="Arial"/>
      <family val="2"/>
      <charset val="238"/>
    </font>
    <font>
      <sz val="11"/>
      <name val="Aptos Narrow"/>
      <family val="2"/>
      <charset val="238"/>
      <scheme val="minor"/>
    </font>
    <font>
      <b/>
      <sz val="11"/>
      <name val="Arial"/>
      <family val="2"/>
      <charset val="238"/>
    </font>
    <font>
      <b/>
      <sz val="9"/>
      <name val="Arial"/>
      <family val="2"/>
      <charset val="238"/>
    </font>
    <font>
      <sz val="9"/>
      <name val="Arial"/>
      <family val="2"/>
      <charset val="238"/>
    </font>
    <font>
      <b/>
      <sz val="12"/>
      <color theme="1"/>
      <name val="Arial Rounded MT Bold"/>
      <family val="2"/>
    </font>
    <font>
      <sz val="11"/>
      <name val="Arial"/>
      <family val="2"/>
      <charset val="238"/>
    </font>
    <font>
      <sz val="10"/>
      <name val="Times New Roman"/>
      <family val="1"/>
      <charset val="238"/>
    </font>
    <font>
      <sz val="11"/>
      <color theme="0"/>
      <name val="Arial"/>
      <family val="2"/>
      <charset val="238"/>
    </font>
    <font>
      <b/>
      <sz val="12"/>
      <name val="Arial"/>
      <family val="2"/>
      <charset val="238"/>
    </font>
    <font>
      <b/>
      <sz val="10"/>
      <name val="Arial"/>
      <family val="2"/>
      <charset val="238"/>
    </font>
    <font>
      <sz val="10"/>
      <name val="Arial"/>
      <family val="2"/>
      <charset val="238"/>
    </font>
    <font>
      <b/>
      <sz val="7"/>
      <name val="Arial"/>
      <family val="2"/>
      <charset val="238"/>
    </font>
    <font>
      <b/>
      <sz val="8"/>
      <name val="Arial"/>
      <family val="2"/>
      <charset val="238"/>
    </font>
    <font>
      <sz val="9"/>
      <color theme="4"/>
      <name val="Arial"/>
      <family val="2"/>
      <charset val="238"/>
    </font>
    <font>
      <b/>
      <sz val="9"/>
      <color indexed="62"/>
      <name val="Arial"/>
      <family val="2"/>
      <charset val="238"/>
    </font>
    <font>
      <sz val="9"/>
      <color indexed="62"/>
      <name val="Arial"/>
      <family val="2"/>
      <charset val="238"/>
    </font>
    <font>
      <sz val="9"/>
      <color indexed="12"/>
      <name val="Arial"/>
      <family val="2"/>
      <charset val="238"/>
    </font>
    <font>
      <i/>
      <sz val="9"/>
      <name val="Arial"/>
      <family val="2"/>
      <charset val="238"/>
    </font>
    <font>
      <b/>
      <sz val="9"/>
      <color indexed="18"/>
      <name val="Arial"/>
      <family val="2"/>
      <charset val="238"/>
    </font>
    <font>
      <sz val="9"/>
      <color indexed="18"/>
      <name val="Arial"/>
      <family val="2"/>
      <charset val="238"/>
    </font>
    <font>
      <sz val="10"/>
      <color indexed="8"/>
      <name val="Arial"/>
      <family val="2"/>
      <charset val="238"/>
    </font>
    <font>
      <b/>
      <sz val="8"/>
      <color indexed="9"/>
      <name val="Arial"/>
      <family val="2"/>
      <charset val="238"/>
    </font>
    <font>
      <sz val="8"/>
      <name val="Arial"/>
      <family val="2"/>
      <charset val="238"/>
    </font>
    <font>
      <b/>
      <sz val="7"/>
      <color indexed="9"/>
      <name val="Arial"/>
      <family val="2"/>
      <charset val="238"/>
    </font>
    <font>
      <b/>
      <sz val="8"/>
      <color theme="0"/>
      <name val="Arial"/>
      <family val="2"/>
      <charset val="238"/>
    </font>
    <font>
      <b/>
      <sz val="8"/>
      <color indexed="18"/>
      <name val="Arial"/>
      <family val="2"/>
      <charset val="238"/>
    </font>
    <font>
      <sz val="8"/>
      <color indexed="18"/>
      <name val="Arial"/>
      <family val="2"/>
      <charset val="238"/>
    </font>
    <font>
      <sz val="8"/>
      <color indexed="12"/>
      <name val="Arial"/>
      <family val="2"/>
      <charset val="238"/>
    </font>
  </fonts>
  <fills count="16">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gray125">
        <fgColor indexed="22"/>
      </patternFill>
    </fill>
    <fill>
      <patternFill patternType="solid">
        <fgColor theme="3" tint="0.79998168889431442"/>
        <bgColor indexed="64"/>
      </patternFill>
    </fill>
    <fill>
      <patternFill patternType="mediumGray">
        <fgColor indexed="22"/>
      </patternFill>
    </fill>
    <fill>
      <patternFill patternType="gray125">
        <fgColor indexed="22"/>
        <bgColor indexed="22"/>
      </patternFill>
    </fill>
    <fill>
      <patternFill patternType="lightUp">
        <fgColor indexed="22"/>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s>
  <cellStyleXfs count="4">
    <xf numFmtId="0" fontId="0" fillId="0" borderId="0"/>
    <xf numFmtId="0" fontId="1" fillId="0" borderId="0"/>
    <xf numFmtId="0" fontId="15" fillId="0" borderId="0"/>
    <xf numFmtId="0" fontId="25" fillId="0" borderId="0">
      <alignment vertical="top"/>
    </xf>
  </cellStyleXfs>
  <cellXfs count="260">
    <xf numFmtId="0" fontId="0" fillId="0" borderId="0" xfId="0"/>
    <xf numFmtId="0" fontId="4" fillId="2" borderId="2" xfId="1" applyFont="1" applyFill="1" applyBorder="1"/>
    <xf numFmtId="0" fontId="1" fillId="2" borderId="3" xfId="1" applyFill="1" applyBorder="1"/>
    <xf numFmtId="0" fontId="5" fillId="0" borderId="0" xfId="1" applyFont="1" applyProtection="1">
      <protection locked="0"/>
    </xf>
    <xf numFmtId="0" fontId="2" fillId="0" borderId="0" xfId="1" applyFont="1" applyProtection="1">
      <protection locked="0"/>
    </xf>
    <xf numFmtId="0" fontId="1" fillId="0" borderId="0" xfId="1" applyProtection="1">
      <protection locked="0"/>
    </xf>
    <xf numFmtId="0" fontId="6" fillId="2" borderId="4" xfId="1" applyFont="1" applyFill="1" applyBorder="1" applyAlignment="1">
      <alignment horizontal="center" vertical="center"/>
    </xf>
    <xf numFmtId="0" fontId="6" fillId="2" borderId="0" xfId="1" applyFont="1" applyFill="1" applyAlignment="1">
      <alignment horizontal="center" vertical="center"/>
    </xf>
    <xf numFmtId="0" fontId="6" fillId="2" borderId="5" xfId="1" applyFont="1" applyFill="1" applyBorder="1" applyAlignment="1">
      <alignment horizontal="center" vertical="center"/>
    </xf>
    <xf numFmtId="0" fontId="7" fillId="2" borderId="4" xfId="1" applyFont="1" applyFill="1" applyBorder="1" applyAlignment="1">
      <alignment vertical="center" wrapText="1"/>
    </xf>
    <xf numFmtId="0" fontId="7" fillId="2" borderId="0" xfId="1" applyFont="1" applyFill="1" applyAlignment="1">
      <alignment vertical="center" wrapText="1"/>
    </xf>
    <xf numFmtId="0" fontId="8" fillId="2" borderId="0" xfId="1" applyFont="1" applyFill="1" applyAlignment="1">
      <alignment horizontal="center" vertical="center"/>
    </xf>
    <xf numFmtId="0" fontId="8" fillId="2" borderId="8" xfId="1" applyFont="1" applyFill="1" applyBorder="1" applyAlignment="1">
      <alignment vertical="center"/>
    </xf>
    <xf numFmtId="0" fontId="7" fillId="2" borderId="0" xfId="1" applyFont="1" applyFill="1" applyAlignment="1">
      <alignment horizontal="right" vertical="center" wrapText="1"/>
    </xf>
    <xf numFmtId="1" fontId="7" fillId="3" borderId="9" xfId="1" applyNumberFormat="1" applyFont="1" applyFill="1" applyBorder="1" applyAlignment="1" applyProtection="1">
      <alignment horizontal="center" vertical="center"/>
      <protection locked="0"/>
    </xf>
    <xf numFmtId="14" fontId="7" fillId="4" borderId="0" xfId="1" applyNumberFormat="1" applyFont="1" applyFill="1" applyAlignment="1">
      <alignment horizontal="center" vertical="center"/>
    </xf>
    <xf numFmtId="1" fontId="7" fillId="4" borderId="0" xfId="1" applyNumberFormat="1" applyFont="1" applyFill="1" applyAlignment="1">
      <alignment horizontal="center" vertical="center"/>
    </xf>
    <xf numFmtId="0" fontId="8" fillId="2" borderId="5" xfId="1" applyFont="1" applyFill="1" applyBorder="1" applyAlignment="1">
      <alignment vertical="center"/>
    </xf>
    <xf numFmtId="14" fontId="7" fillId="5" borderId="0" xfId="1" applyNumberFormat="1" applyFont="1" applyFill="1" applyAlignment="1">
      <alignment horizontal="center" vertical="center"/>
    </xf>
    <xf numFmtId="0" fontId="5" fillId="6" borderId="0" xfId="1" applyFont="1" applyFill="1" applyProtection="1">
      <protection locked="0"/>
    </xf>
    <xf numFmtId="0" fontId="2" fillId="6" borderId="0" xfId="1" applyFont="1" applyFill="1" applyProtection="1">
      <protection locked="0"/>
    </xf>
    <xf numFmtId="0" fontId="1" fillId="6" borderId="0" xfId="1" applyFill="1" applyProtection="1">
      <protection locked="0"/>
    </xf>
    <xf numFmtId="1" fontId="7" fillId="5" borderId="0" xfId="1" applyNumberFormat="1" applyFont="1" applyFill="1" applyAlignment="1">
      <alignment horizontal="center" vertical="center"/>
    </xf>
    <xf numFmtId="0" fontId="1" fillId="2" borderId="5" xfId="1" applyFill="1" applyBorder="1"/>
    <xf numFmtId="0" fontId="10" fillId="2" borderId="4" xfId="1" applyFont="1" applyFill="1" applyBorder="1" applyAlignment="1">
      <alignment wrapText="1"/>
    </xf>
    <xf numFmtId="0" fontId="8" fillId="2" borderId="0" xfId="1" applyFont="1" applyFill="1" applyAlignment="1">
      <alignment horizontal="right" vertical="center" wrapText="1"/>
    </xf>
    <xf numFmtId="0" fontId="7" fillId="3" borderId="7" xfId="1" applyFont="1" applyFill="1" applyBorder="1" applyAlignment="1" applyProtection="1">
      <alignment horizontal="center" vertical="center"/>
      <protection locked="0"/>
    </xf>
    <xf numFmtId="0" fontId="10" fillId="2" borderId="5" xfId="1" applyFont="1" applyFill="1" applyBorder="1" applyAlignment="1">
      <alignment wrapText="1"/>
    </xf>
    <xf numFmtId="0" fontId="10" fillId="2" borderId="4" xfId="1" applyFont="1" applyFill="1" applyBorder="1"/>
    <xf numFmtId="0" fontId="10" fillId="2" borderId="0" xfId="1" applyFont="1" applyFill="1"/>
    <xf numFmtId="0" fontId="10" fillId="2" borderId="0" xfId="1" applyFont="1" applyFill="1" applyAlignment="1">
      <alignment wrapText="1"/>
    </xf>
    <xf numFmtId="0" fontId="8" fillId="2" borderId="4" xfId="1" applyFont="1" applyFill="1" applyBorder="1" applyAlignment="1">
      <alignment horizontal="right" vertical="center" wrapText="1"/>
    </xf>
    <xf numFmtId="0" fontId="10" fillId="2" borderId="0" xfId="1" applyFont="1" applyFill="1" applyProtection="1">
      <protection locked="0"/>
    </xf>
    <xf numFmtId="0" fontId="10" fillId="2" borderId="5" xfId="1" applyFont="1" applyFill="1" applyBorder="1"/>
    <xf numFmtId="0" fontId="11" fillId="2" borderId="0" xfId="1" applyFont="1" applyFill="1" applyAlignment="1">
      <alignment vertical="center"/>
    </xf>
    <xf numFmtId="0" fontId="11" fillId="2" borderId="5" xfId="1" applyFont="1" applyFill="1" applyBorder="1" applyAlignment="1">
      <alignment vertical="center"/>
    </xf>
    <xf numFmtId="0" fontId="10" fillId="2" borderId="0" xfId="1" applyFont="1" applyFill="1" applyAlignment="1">
      <alignment vertical="top"/>
    </xf>
    <xf numFmtId="0" fontId="7" fillId="3" borderId="9" xfId="1" applyFont="1" applyFill="1" applyBorder="1" applyAlignment="1" applyProtection="1">
      <alignment horizontal="center" vertical="center"/>
      <protection locked="0"/>
    </xf>
    <xf numFmtId="0" fontId="7" fillId="2" borderId="0" xfId="1" applyFont="1" applyFill="1" applyAlignment="1">
      <alignment vertical="center"/>
    </xf>
    <xf numFmtId="0" fontId="10" fillId="2" borderId="0" xfId="1" applyFont="1" applyFill="1" applyAlignment="1">
      <alignment vertical="center"/>
    </xf>
    <xf numFmtId="0" fontId="10" fillId="2" borderId="5" xfId="1" applyFont="1" applyFill="1" applyBorder="1" applyAlignment="1">
      <alignment vertical="center"/>
    </xf>
    <xf numFmtId="49" fontId="7" fillId="3" borderId="9" xfId="1" applyNumberFormat="1" applyFont="1" applyFill="1" applyBorder="1" applyAlignment="1" applyProtection="1">
      <alignment horizontal="center" vertical="center"/>
      <protection locked="0"/>
    </xf>
    <xf numFmtId="0" fontId="12" fillId="2" borderId="0" xfId="1" applyFont="1" applyFill="1" applyAlignment="1">
      <alignment vertical="center"/>
    </xf>
    <xf numFmtId="0" fontId="12" fillId="2" borderId="5" xfId="1" applyFont="1" applyFill="1" applyBorder="1" applyAlignment="1">
      <alignment vertical="center"/>
    </xf>
    <xf numFmtId="0" fontId="7" fillId="2" borderId="0" xfId="1" applyFont="1" applyFill="1" applyAlignment="1">
      <alignment horizontal="center" vertical="center"/>
    </xf>
    <xf numFmtId="0" fontId="8" fillId="2" borderId="5" xfId="1" applyFont="1" applyFill="1" applyBorder="1" applyAlignment="1">
      <alignment horizontal="center" vertical="center"/>
    </xf>
    <xf numFmtId="0" fontId="10" fillId="2" borderId="4" xfId="1" applyFont="1" applyFill="1" applyBorder="1" applyProtection="1">
      <protection locked="0"/>
    </xf>
    <xf numFmtId="0" fontId="10" fillId="2" borderId="0" xfId="1" applyFont="1" applyFill="1" applyAlignment="1" applyProtection="1">
      <alignment vertical="top"/>
      <protection locked="0"/>
    </xf>
    <xf numFmtId="0" fontId="10" fillId="2" borderId="0" xfId="1" applyFont="1" applyFill="1" applyAlignment="1" applyProtection="1">
      <alignment vertical="top" wrapText="1"/>
      <protection locked="0"/>
    </xf>
    <xf numFmtId="0" fontId="10" fillId="2" borderId="5" xfId="1" applyFont="1" applyFill="1" applyBorder="1" applyProtection="1">
      <protection locked="0"/>
    </xf>
    <xf numFmtId="0" fontId="10" fillId="2" borderId="0" xfId="1" applyFont="1" applyFill="1" applyAlignment="1" applyProtection="1">
      <alignment wrapText="1"/>
      <protection locked="0"/>
    </xf>
    <xf numFmtId="0" fontId="10" fillId="2" borderId="4" xfId="1" applyFont="1" applyFill="1" applyBorder="1" applyAlignment="1" applyProtection="1">
      <alignment vertical="top"/>
      <protection locked="0"/>
    </xf>
    <xf numFmtId="0" fontId="10" fillId="2" borderId="4" xfId="1" applyFont="1" applyFill="1" applyBorder="1" applyAlignment="1">
      <alignment vertical="top"/>
    </xf>
    <xf numFmtId="0" fontId="12" fillId="2" borderId="5" xfId="1" applyFont="1" applyFill="1" applyBorder="1"/>
    <xf numFmtId="0" fontId="1" fillId="2" borderId="6" xfId="1" applyFill="1" applyBorder="1"/>
    <xf numFmtId="0" fontId="1" fillId="2" borderId="10" xfId="1" applyFill="1" applyBorder="1"/>
    <xf numFmtId="0" fontId="1" fillId="2" borderId="7" xfId="1" applyFill="1" applyBorder="1"/>
    <xf numFmtId="0" fontId="0" fillId="0" borderId="0" xfId="0" applyProtection="1">
      <protection locked="0"/>
    </xf>
    <xf numFmtId="0" fontId="7" fillId="8" borderId="14" xfId="0" applyFont="1" applyFill="1" applyBorder="1" applyAlignment="1">
      <alignment horizontal="center" vertical="center" wrapText="1"/>
    </xf>
    <xf numFmtId="3" fontId="17" fillId="8" borderId="14" xfId="0" applyNumberFormat="1" applyFont="1" applyFill="1" applyBorder="1" applyAlignment="1">
      <alignment horizontal="center" vertical="center" wrapText="1"/>
    </xf>
    <xf numFmtId="0" fontId="17" fillId="8" borderId="14" xfId="0" applyFont="1" applyFill="1" applyBorder="1" applyAlignment="1">
      <alignment horizontal="center" vertical="center"/>
    </xf>
    <xf numFmtId="164" fontId="7" fillId="0" borderId="14" xfId="0" applyNumberFormat="1" applyFont="1" applyBorder="1" applyAlignment="1">
      <alignment horizontal="center" vertical="center"/>
    </xf>
    <xf numFmtId="3" fontId="8" fillId="0" borderId="14" xfId="0" applyNumberFormat="1" applyFont="1" applyBorder="1" applyAlignment="1" applyProtection="1">
      <alignment horizontal="right" vertical="center" shrinkToFit="1"/>
      <protection locked="0"/>
    </xf>
    <xf numFmtId="164" fontId="7" fillId="10" borderId="14" xfId="0" applyNumberFormat="1" applyFont="1" applyFill="1" applyBorder="1" applyAlignment="1">
      <alignment horizontal="center" vertical="center"/>
    </xf>
    <xf numFmtId="3" fontId="18" fillId="10" borderId="14" xfId="0" applyNumberFormat="1" applyFont="1" applyFill="1" applyBorder="1" applyAlignment="1" applyProtection="1">
      <alignment horizontal="right" vertical="center" shrinkToFit="1"/>
      <protection locked="0"/>
    </xf>
    <xf numFmtId="3" fontId="8" fillId="10" borderId="14" xfId="0" applyNumberFormat="1" applyFont="1" applyFill="1" applyBorder="1" applyAlignment="1" applyProtection="1">
      <alignment horizontal="right" vertical="center" shrinkToFit="1"/>
      <protection locked="0"/>
    </xf>
    <xf numFmtId="164" fontId="7" fillId="2" borderId="14" xfId="0" applyNumberFormat="1" applyFont="1" applyFill="1" applyBorder="1" applyAlignment="1">
      <alignment horizontal="center" vertical="center"/>
    </xf>
    <xf numFmtId="3" fontId="8" fillId="2" borderId="14"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5" fillId="0" borderId="0" xfId="2" applyAlignment="1">
      <alignment horizontal="center" vertical="center" wrapText="1"/>
    </xf>
    <xf numFmtId="3" fontId="15" fillId="0" borderId="0" xfId="2" applyNumberFormat="1"/>
    <xf numFmtId="0" fontId="15" fillId="0" borderId="0" xfId="2"/>
    <xf numFmtId="0" fontId="7" fillId="8" borderId="14" xfId="2" applyFont="1" applyFill="1" applyBorder="1" applyAlignment="1">
      <alignment horizontal="center" vertical="center" wrapText="1"/>
    </xf>
    <xf numFmtId="3" fontId="17" fillId="8" borderId="14" xfId="2" applyNumberFormat="1" applyFont="1" applyFill="1" applyBorder="1" applyAlignment="1">
      <alignment horizontal="center" vertical="center" wrapText="1"/>
    </xf>
    <xf numFmtId="0" fontId="17" fillId="8" borderId="14" xfId="2" applyFont="1" applyFill="1" applyBorder="1" applyAlignment="1">
      <alignment horizontal="center" vertical="center"/>
    </xf>
    <xf numFmtId="3" fontId="21" fillId="12" borderId="14" xfId="2" applyNumberFormat="1" applyFont="1" applyFill="1" applyBorder="1" applyAlignment="1">
      <alignment horizontal="right" vertical="center" shrinkToFit="1"/>
    </xf>
    <xf numFmtId="3" fontId="8" fillId="0" borderId="14" xfId="2" applyNumberFormat="1" applyFont="1" applyBorder="1" applyAlignment="1" applyProtection="1">
      <alignment horizontal="right" vertical="center" shrinkToFit="1"/>
      <protection locked="0"/>
    </xf>
    <xf numFmtId="3" fontId="21" fillId="12" borderId="14" xfId="2" applyNumberFormat="1" applyFont="1" applyFill="1" applyBorder="1" applyAlignment="1" applyProtection="1">
      <alignment horizontal="right" vertical="center" shrinkToFit="1"/>
      <protection locked="0"/>
    </xf>
    <xf numFmtId="3" fontId="21" fillId="0" borderId="14" xfId="2" applyNumberFormat="1" applyFont="1" applyBorder="1" applyAlignment="1" applyProtection="1">
      <alignment horizontal="right" vertical="center" shrinkToFit="1"/>
      <protection locked="0"/>
    </xf>
    <xf numFmtId="3" fontId="21" fillId="12" borderId="14" xfId="2" applyNumberFormat="1" applyFont="1" applyFill="1" applyBorder="1" applyAlignment="1">
      <alignment vertical="center"/>
    </xf>
    <xf numFmtId="3" fontId="8" fillId="0" borderId="14" xfId="2" applyNumberFormat="1" applyFont="1" applyBorder="1" applyAlignment="1" applyProtection="1">
      <alignment vertical="center"/>
      <protection locked="0"/>
    </xf>
    <xf numFmtId="3" fontId="8" fillId="10" borderId="14" xfId="0" applyNumberFormat="1" applyFont="1" applyFill="1" applyBorder="1" applyAlignment="1">
      <alignment vertical="center"/>
    </xf>
    <xf numFmtId="0" fontId="15" fillId="0" borderId="0" xfId="2" applyAlignment="1">
      <alignment wrapText="1"/>
    </xf>
    <xf numFmtId="0" fontId="17" fillId="8" borderId="14" xfId="2" applyFont="1" applyFill="1" applyBorder="1" applyAlignment="1">
      <alignment horizontal="center" vertical="center" wrapText="1"/>
    </xf>
    <xf numFmtId="164" fontId="7" fillId="0" borderId="14" xfId="0" applyNumberFormat="1" applyFont="1" applyBorder="1" applyAlignment="1">
      <alignment horizontal="center" vertical="center" wrapText="1"/>
    </xf>
    <xf numFmtId="3" fontId="8" fillId="0" borderId="14" xfId="0" applyNumberFormat="1" applyFont="1" applyBorder="1" applyAlignment="1" applyProtection="1">
      <alignment horizontal="right" vertical="center" wrapText="1"/>
      <protection locked="0"/>
    </xf>
    <xf numFmtId="164" fontId="7" fillId="12" borderId="14" xfId="0" applyNumberFormat="1" applyFont="1" applyFill="1" applyBorder="1" applyAlignment="1">
      <alignment horizontal="center" vertical="center" wrapText="1"/>
    </xf>
    <xf numFmtId="3" fontId="21" fillId="12" borderId="14" xfId="0" applyNumberFormat="1" applyFont="1" applyFill="1" applyBorder="1" applyAlignment="1">
      <alignment horizontal="right" vertical="center" wrapText="1"/>
    </xf>
    <xf numFmtId="3" fontId="8" fillId="0" borderId="14" xfId="0" applyNumberFormat="1" applyFont="1" applyBorder="1" applyAlignment="1" applyProtection="1">
      <alignment vertical="center" wrapText="1"/>
      <protection locked="0"/>
    </xf>
    <xf numFmtId="3" fontId="21" fillId="12" borderId="14" xfId="0" applyNumberFormat="1" applyFont="1" applyFill="1" applyBorder="1" applyAlignment="1">
      <alignment vertical="center" wrapText="1"/>
    </xf>
    <xf numFmtId="3" fontId="15" fillId="0" borderId="0" xfId="2" applyNumberFormat="1" applyAlignment="1">
      <alignment wrapText="1"/>
    </xf>
    <xf numFmtId="0" fontId="13" fillId="0" borderId="0" xfId="3" applyFont="1" applyAlignment="1">
      <alignment horizontal="center" vertical="center" wrapText="1"/>
    </xf>
    <xf numFmtId="3" fontId="15" fillId="0" borderId="0" xfId="3" applyNumberFormat="1" applyFont="1" applyAlignment="1">
      <alignment wrapText="1"/>
    </xf>
    <xf numFmtId="0" fontId="14" fillId="0" borderId="0" xfId="3" applyFont="1" applyAlignment="1">
      <alignment horizontal="center" vertical="center"/>
    </xf>
    <xf numFmtId="14" fontId="14" fillId="7" borderId="0" xfId="3" applyNumberFormat="1" applyFont="1" applyFill="1" applyAlignment="1" applyProtection="1">
      <alignment horizontal="center" vertical="center"/>
      <protection locked="0"/>
    </xf>
    <xf numFmtId="3" fontId="15" fillId="0" borderId="0" xfId="2" applyNumberFormat="1" applyAlignment="1">
      <alignment horizontal="center" vertical="center" wrapText="1"/>
    </xf>
    <xf numFmtId="3" fontId="26" fillId="8" borderId="19" xfId="0" applyNumberFormat="1" applyFont="1" applyFill="1" applyBorder="1" applyAlignment="1">
      <alignment horizontal="center" vertical="center" wrapText="1"/>
    </xf>
    <xf numFmtId="3" fontId="29" fillId="8" borderId="19" xfId="0" applyNumberFormat="1" applyFont="1" applyFill="1" applyBorder="1" applyAlignment="1">
      <alignment horizontal="center" vertical="center" wrapText="1"/>
    </xf>
    <xf numFmtId="49" fontId="26" fillId="8" borderId="22" xfId="0" applyNumberFormat="1" applyFont="1" applyFill="1" applyBorder="1" applyAlignment="1">
      <alignment horizontal="center" vertical="center"/>
    </xf>
    <xf numFmtId="3" fontId="26" fillId="8" borderId="22" xfId="0" applyNumberFormat="1" applyFont="1" applyFill="1" applyBorder="1" applyAlignment="1">
      <alignment horizontal="center" vertical="center" wrapText="1"/>
    </xf>
    <xf numFmtId="3" fontId="26" fillId="8" borderId="22" xfId="0" applyNumberFormat="1" applyFont="1" applyFill="1" applyBorder="1" applyAlignment="1">
      <alignment horizontal="center" vertical="center"/>
    </xf>
    <xf numFmtId="3" fontId="26" fillId="8" borderId="23" xfId="0" applyNumberFormat="1" applyFont="1" applyFill="1" applyBorder="1" applyAlignment="1">
      <alignment horizontal="center" vertical="center"/>
    </xf>
    <xf numFmtId="165" fontId="17" fillId="0" borderId="25" xfId="0" applyNumberFormat="1" applyFont="1" applyBorder="1" applyAlignment="1">
      <alignment horizontal="center" vertical="center"/>
    </xf>
    <xf numFmtId="3" fontId="27" fillId="0" borderId="25" xfId="0" applyNumberFormat="1" applyFont="1" applyBorder="1" applyAlignment="1" applyProtection="1">
      <alignment vertical="center" shrinkToFit="1"/>
      <protection locked="0"/>
    </xf>
    <xf numFmtId="3" fontId="32" fillId="10" borderId="25" xfId="0" applyNumberFormat="1" applyFont="1" applyFill="1" applyBorder="1" applyAlignment="1">
      <alignment vertical="center" shrinkToFit="1"/>
    </xf>
    <xf numFmtId="165" fontId="17" fillId="10" borderId="25" xfId="0" applyNumberFormat="1" applyFont="1" applyFill="1" applyBorder="1" applyAlignment="1">
      <alignment horizontal="center" vertical="center"/>
    </xf>
    <xf numFmtId="3" fontId="27" fillId="15" borderId="25" xfId="0" applyNumberFormat="1" applyFont="1" applyFill="1" applyBorder="1" applyAlignment="1">
      <alignment vertical="center" shrinkToFit="1"/>
    </xf>
    <xf numFmtId="165" fontId="17" fillId="10" borderId="26" xfId="0" applyNumberFormat="1" applyFont="1" applyFill="1" applyBorder="1" applyAlignment="1">
      <alignment horizontal="center" vertical="center"/>
    </xf>
    <xf numFmtId="3" fontId="32" fillId="10" borderId="26" xfId="0" applyNumberFormat="1" applyFont="1" applyFill="1" applyBorder="1" applyAlignment="1">
      <alignment vertical="center" shrinkToFit="1"/>
    </xf>
    <xf numFmtId="3" fontId="32" fillId="0" borderId="25" xfId="0" applyNumberFormat="1" applyFont="1" applyBorder="1" applyAlignment="1">
      <alignment vertical="center" shrinkToFit="1"/>
    </xf>
    <xf numFmtId="3" fontId="32" fillId="0" borderId="26" xfId="0" applyNumberFormat="1" applyFont="1" applyBorder="1" applyAlignment="1">
      <alignment vertical="center" shrinkToFit="1"/>
    </xf>
    <xf numFmtId="0" fontId="8" fillId="2" borderId="4" xfId="1" applyFont="1" applyFill="1" applyBorder="1" applyAlignment="1">
      <alignment horizontal="right" vertical="center" wrapText="1"/>
    </xf>
    <xf numFmtId="0" fontId="8" fillId="2" borderId="0" xfId="1" applyFont="1" applyFill="1" applyAlignment="1">
      <alignment horizontal="right" vertical="center" wrapText="1"/>
    </xf>
    <xf numFmtId="0" fontId="10" fillId="3" borderId="6" xfId="1" applyFont="1" applyFill="1" applyBorder="1" applyAlignment="1" applyProtection="1">
      <alignment vertical="center"/>
      <protection locked="0"/>
    </xf>
    <xf numFmtId="0" fontId="10" fillId="3" borderId="10" xfId="1" applyFont="1" applyFill="1" applyBorder="1" applyAlignment="1" applyProtection="1">
      <alignment vertical="center"/>
      <protection locked="0"/>
    </xf>
    <xf numFmtId="0" fontId="10" fillId="3" borderId="7" xfId="1" applyFont="1" applyFill="1" applyBorder="1" applyAlignment="1" applyProtection="1">
      <alignment vertical="center"/>
      <protection locked="0"/>
    </xf>
    <xf numFmtId="0" fontId="8" fillId="2" borderId="2" xfId="1" applyFont="1" applyFill="1" applyBorder="1" applyAlignment="1">
      <alignment horizontal="left" vertical="center" wrapText="1"/>
    </xf>
    <xf numFmtId="0" fontId="8" fillId="2" borderId="11" xfId="1" applyFont="1" applyFill="1" applyBorder="1" applyAlignment="1">
      <alignment horizontal="left" vertical="center" wrapText="1"/>
    </xf>
    <xf numFmtId="0" fontId="10" fillId="2" borderId="0" xfId="1" applyFont="1" applyFill="1"/>
    <xf numFmtId="0" fontId="7" fillId="3" borderId="6" xfId="1" applyFont="1" applyFill="1" applyBorder="1" applyAlignment="1" applyProtection="1">
      <alignment vertical="center"/>
      <protection locked="0"/>
    </xf>
    <xf numFmtId="0" fontId="7" fillId="3" borderId="10" xfId="1" applyFont="1" applyFill="1" applyBorder="1" applyAlignment="1" applyProtection="1">
      <alignment vertical="center"/>
      <protection locked="0"/>
    </xf>
    <xf numFmtId="0" fontId="7" fillId="3" borderId="7" xfId="1" applyFont="1" applyFill="1" applyBorder="1" applyAlignment="1" applyProtection="1">
      <alignment vertical="center"/>
      <protection locked="0"/>
    </xf>
    <xf numFmtId="0" fontId="8" fillId="2" borderId="0" xfId="1" applyFont="1" applyFill="1" applyAlignment="1">
      <alignment vertical="center"/>
    </xf>
    <xf numFmtId="49" fontId="7" fillId="3" borderId="6" xfId="1" applyNumberFormat="1" applyFont="1" applyFill="1" applyBorder="1" applyAlignment="1" applyProtection="1">
      <alignment vertical="center"/>
      <protection locked="0"/>
    </xf>
    <xf numFmtId="49" fontId="7" fillId="3" borderId="10" xfId="1" applyNumberFormat="1" applyFont="1" applyFill="1" applyBorder="1" applyAlignment="1" applyProtection="1">
      <alignment vertical="center"/>
      <protection locked="0"/>
    </xf>
    <xf numFmtId="49" fontId="7" fillId="3" borderId="7" xfId="1" applyNumberFormat="1" applyFont="1" applyFill="1" applyBorder="1" applyAlignment="1" applyProtection="1">
      <alignment vertical="center"/>
      <protection locked="0"/>
    </xf>
    <xf numFmtId="0" fontId="8" fillId="2" borderId="0" xfId="1" applyFont="1" applyFill="1" applyAlignment="1">
      <alignment horizontal="center" vertical="center"/>
    </xf>
    <xf numFmtId="0" fontId="8" fillId="2" borderId="5" xfId="1" applyFont="1" applyFill="1" applyBorder="1" applyAlignment="1">
      <alignment horizontal="center" vertical="center"/>
    </xf>
    <xf numFmtId="0" fontId="7" fillId="3" borderId="6" xfId="1" applyFont="1" applyFill="1" applyBorder="1" applyAlignment="1" applyProtection="1">
      <alignment horizontal="center" vertical="center"/>
      <protection locked="0"/>
    </xf>
    <xf numFmtId="0" fontId="7" fillId="3" borderId="7" xfId="1" applyFont="1" applyFill="1" applyBorder="1" applyAlignment="1" applyProtection="1">
      <alignment horizontal="center" vertical="center"/>
      <protection locked="0"/>
    </xf>
    <xf numFmtId="0" fontId="8" fillId="2" borderId="4" xfId="1" applyFont="1" applyFill="1" applyBorder="1" applyAlignment="1">
      <alignment horizontal="left" vertical="center"/>
    </xf>
    <xf numFmtId="0" fontId="8" fillId="2" borderId="0" xfId="1" applyFont="1" applyFill="1" applyAlignment="1">
      <alignment horizontal="left" vertical="center"/>
    </xf>
    <xf numFmtId="0" fontId="10" fillId="2" borderId="0" xfId="1" applyFont="1" applyFill="1" applyAlignment="1">
      <alignment vertical="top"/>
    </xf>
    <xf numFmtId="0" fontId="8" fillId="2" borderId="0" xfId="1" applyFont="1" applyFill="1" applyAlignment="1">
      <alignment vertical="top"/>
    </xf>
    <xf numFmtId="0" fontId="7" fillId="3" borderId="6" xfId="1" applyFont="1" applyFill="1" applyBorder="1" applyAlignment="1" applyProtection="1">
      <alignment horizontal="right" vertical="center"/>
      <protection locked="0"/>
    </xf>
    <xf numFmtId="0" fontId="7" fillId="3" borderId="10" xfId="1" applyFont="1" applyFill="1" applyBorder="1" applyAlignment="1" applyProtection="1">
      <alignment horizontal="right" vertical="center"/>
      <protection locked="0"/>
    </xf>
    <xf numFmtId="0" fontId="7" fillId="3" borderId="7" xfId="1" applyFont="1" applyFill="1" applyBorder="1" applyAlignment="1" applyProtection="1">
      <alignment horizontal="right" vertical="center"/>
      <protection locked="0"/>
    </xf>
    <xf numFmtId="0" fontId="10" fillId="2" borderId="0" xfId="1" applyFont="1" applyFill="1" applyAlignment="1" applyProtection="1">
      <alignment vertical="top"/>
      <protection locked="0"/>
    </xf>
    <xf numFmtId="0" fontId="10" fillId="2" borderId="0" xfId="1" applyFont="1" applyFill="1" applyProtection="1">
      <protection locked="0"/>
    </xf>
    <xf numFmtId="0" fontId="10" fillId="2" borderId="0" xfId="1" applyFont="1" applyFill="1" applyAlignment="1" applyProtection="1">
      <alignment vertical="top" wrapText="1"/>
      <protection locked="0"/>
    </xf>
    <xf numFmtId="0" fontId="8" fillId="2" borderId="4" xfId="1" applyFont="1" applyFill="1" applyBorder="1" applyAlignment="1">
      <alignment horizontal="center" vertical="center"/>
    </xf>
    <xf numFmtId="0" fontId="8" fillId="2" borderId="4" xfId="1" applyFont="1" applyFill="1" applyBorder="1" applyAlignment="1">
      <alignment horizontal="right" vertical="center"/>
    </xf>
    <xf numFmtId="0" fontId="8" fillId="2" borderId="0" xfId="1" applyFont="1" applyFill="1" applyAlignment="1">
      <alignment horizontal="right" vertical="center"/>
    </xf>
    <xf numFmtId="0" fontId="11" fillId="2" borderId="0" xfId="1" applyFont="1" applyFill="1" applyAlignment="1">
      <alignment vertical="center"/>
    </xf>
    <xf numFmtId="0" fontId="8" fillId="0" borderId="4" xfId="1" applyFont="1" applyBorder="1" applyAlignment="1">
      <alignment horizontal="right" vertical="center" wrapText="1"/>
    </xf>
    <xf numFmtId="0" fontId="8" fillId="0" borderId="0" xfId="1" applyFont="1" applyAlignment="1">
      <alignment horizontal="right" vertical="center"/>
    </xf>
    <xf numFmtId="0" fontId="10" fillId="3" borderId="6" xfId="1" applyFont="1" applyFill="1" applyBorder="1" applyProtection="1">
      <protection locked="0"/>
    </xf>
    <xf numFmtId="0" fontId="10" fillId="3" borderId="10" xfId="1" applyFont="1" applyFill="1" applyBorder="1" applyProtection="1">
      <protection locked="0"/>
    </xf>
    <xf numFmtId="0" fontId="10" fillId="3" borderId="7" xfId="1" applyFont="1" applyFill="1" applyBorder="1" applyProtection="1">
      <protection locked="0"/>
    </xf>
    <xf numFmtId="49" fontId="7" fillId="3" borderId="6" xfId="1" applyNumberFormat="1" applyFont="1" applyFill="1" applyBorder="1" applyAlignment="1" applyProtection="1">
      <alignment horizontal="center" vertical="center"/>
      <protection locked="0"/>
    </xf>
    <xf numFmtId="49" fontId="7" fillId="3" borderId="7" xfId="1" applyNumberFormat="1" applyFont="1" applyFill="1" applyBorder="1" applyAlignment="1" applyProtection="1">
      <alignment horizontal="center" vertical="center"/>
      <protection locked="0"/>
    </xf>
    <xf numFmtId="0" fontId="10" fillId="2" borderId="4" xfId="1" applyFont="1" applyFill="1" applyBorder="1" applyAlignment="1">
      <alignment vertical="center" wrapText="1"/>
    </xf>
    <xf numFmtId="0" fontId="10" fillId="2" borderId="0" xfId="1" applyFont="1" applyFill="1" applyAlignment="1">
      <alignment vertical="center" wrapText="1"/>
    </xf>
    <xf numFmtId="0" fontId="8" fillId="2" borderId="5" xfId="1" applyFont="1" applyFill="1" applyBorder="1" applyAlignment="1">
      <alignment horizontal="right" vertical="center" wrapText="1"/>
    </xf>
    <xf numFmtId="0" fontId="11" fillId="2" borderId="4" xfId="1" applyFont="1" applyFill="1" applyBorder="1" applyAlignment="1">
      <alignment vertical="center"/>
    </xf>
    <xf numFmtId="0" fontId="10" fillId="2" borderId="4" xfId="1" applyFont="1" applyFill="1" applyBorder="1" applyAlignment="1">
      <alignment wrapText="1"/>
    </xf>
    <xf numFmtId="0" fontId="10" fillId="2" borderId="0" xfId="1" applyFont="1" applyFill="1" applyAlignment="1">
      <alignment wrapText="1"/>
    </xf>
    <xf numFmtId="0" fontId="9" fillId="2" borderId="4" xfId="1" applyFont="1" applyFill="1" applyBorder="1" applyAlignment="1">
      <alignment horizontal="center" vertical="center" wrapText="1"/>
    </xf>
    <xf numFmtId="0" fontId="9" fillId="2" borderId="0" xfId="1" applyFont="1" applyFill="1" applyAlignment="1">
      <alignment horizontal="center" vertical="center" wrapText="1"/>
    </xf>
    <xf numFmtId="0" fontId="8" fillId="2" borderId="5" xfId="1" applyFont="1" applyFill="1" applyBorder="1" applyAlignment="1">
      <alignment horizontal="right" vertical="center"/>
    </xf>
    <xf numFmtId="0" fontId="3" fillId="2" borderId="1" xfId="1" applyFont="1" applyFill="1" applyBorder="1" applyAlignment="1">
      <alignment vertical="center"/>
    </xf>
    <xf numFmtId="0" fontId="3" fillId="2" borderId="2" xfId="1" applyFont="1" applyFill="1" applyBorder="1" applyAlignment="1">
      <alignment vertical="center"/>
    </xf>
    <xf numFmtId="0" fontId="6" fillId="2" borderId="4" xfId="1" applyFont="1" applyFill="1" applyBorder="1" applyAlignment="1">
      <alignment horizontal="center" vertical="center"/>
    </xf>
    <xf numFmtId="0" fontId="6" fillId="2" borderId="0" xfId="1" applyFont="1" applyFill="1" applyAlignment="1">
      <alignment horizontal="center" vertical="center"/>
    </xf>
    <xf numFmtId="0" fontId="6" fillId="2" borderId="5" xfId="1" applyFont="1" applyFill="1" applyBorder="1" applyAlignment="1">
      <alignment horizontal="center" vertical="center"/>
    </xf>
    <xf numFmtId="0" fontId="7" fillId="2" borderId="4" xfId="1" applyFont="1" applyFill="1" applyBorder="1" applyAlignment="1">
      <alignment vertical="center" wrapText="1"/>
    </xf>
    <xf numFmtId="0" fontId="7" fillId="2" borderId="0" xfId="1" applyFont="1" applyFill="1" applyAlignment="1">
      <alignment vertical="center" wrapText="1"/>
    </xf>
    <xf numFmtId="14" fontId="7" fillId="3" borderId="6" xfId="1" applyNumberFormat="1" applyFont="1" applyFill="1" applyBorder="1" applyAlignment="1" applyProtection="1">
      <alignment horizontal="center" vertical="center"/>
      <protection locked="0"/>
    </xf>
    <xf numFmtId="14" fontId="7" fillId="3" borderId="7" xfId="1" applyNumberFormat="1" applyFont="1" applyFill="1" applyBorder="1" applyAlignment="1" applyProtection="1">
      <alignment horizontal="center" vertical="center"/>
      <protection locked="0"/>
    </xf>
    <xf numFmtId="0" fontId="7" fillId="0" borderId="4" xfId="1" applyFont="1" applyBorder="1" applyAlignment="1">
      <alignment horizontal="center" vertical="center" wrapText="1"/>
    </xf>
    <xf numFmtId="0" fontId="7" fillId="0" borderId="0" xfId="1" applyFont="1" applyAlignment="1">
      <alignment horizontal="center" vertical="center" wrapText="1"/>
    </xf>
    <xf numFmtId="0" fontId="7" fillId="0" borderId="5" xfId="1" applyFont="1" applyBorder="1" applyAlignment="1">
      <alignment horizontal="center" vertical="center" wrapText="1"/>
    </xf>
    <xf numFmtId="0" fontId="7" fillId="10" borderId="14" xfId="0" applyFont="1" applyFill="1" applyBorder="1" applyAlignment="1">
      <alignment horizontal="left" vertical="center" wrapText="1"/>
    </xf>
    <xf numFmtId="0" fontId="7" fillId="0" borderId="14" xfId="0" applyFont="1" applyBorder="1" applyAlignment="1">
      <alignment horizontal="left" vertical="center" wrapText="1"/>
    </xf>
    <xf numFmtId="0" fontId="8" fillId="0" borderId="14" xfId="0" applyFont="1" applyBorder="1" applyAlignment="1">
      <alignment horizontal="left" vertical="center" wrapText="1"/>
    </xf>
    <xf numFmtId="0" fontId="8" fillId="10" borderId="14"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7" fillId="9" borderId="14" xfId="0" applyFont="1" applyFill="1" applyBorder="1" applyAlignment="1" applyProtection="1">
      <alignment horizontal="left" vertical="center" wrapText="1"/>
      <protection locked="0"/>
    </xf>
    <xf numFmtId="0" fontId="8" fillId="9" borderId="14" xfId="0" applyFont="1" applyFill="1" applyBorder="1" applyAlignment="1" applyProtection="1">
      <alignment vertical="center"/>
      <protection locked="0"/>
    </xf>
    <xf numFmtId="0" fontId="15" fillId="9" borderId="14" xfId="0" applyFont="1" applyFill="1" applyBorder="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5" fillId="0" borderId="10" xfId="0" applyFont="1" applyBorder="1" applyAlignment="1" applyProtection="1">
      <alignment horizontal="right" vertical="top" wrapText="1"/>
      <protection locked="0"/>
    </xf>
    <xf numFmtId="0" fontId="14" fillId="7" borderId="12" xfId="0" applyFont="1"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3" xfId="0" applyBorder="1" applyAlignment="1" applyProtection="1">
      <alignment vertical="center" wrapText="1"/>
      <protection locked="0"/>
    </xf>
    <xf numFmtId="0" fontId="7" fillId="8" borderId="14" xfId="0" applyFont="1" applyFill="1" applyBorder="1" applyAlignment="1">
      <alignment horizontal="center" vertical="center" wrapText="1"/>
    </xf>
    <xf numFmtId="0" fontId="0" fillId="0" borderId="14" xfId="0" applyBorder="1" applyAlignment="1">
      <alignment horizontal="center" vertical="center" wrapText="1"/>
    </xf>
    <xf numFmtId="0" fontId="17" fillId="8" borderId="14" xfId="0" applyFont="1" applyFill="1" applyBorder="1" applyAlignment="1">
      <alignment horizontal="center" vertical="center"/>
    </xf>
    <xf numFmtId="0" fontId="0" fillId="0" borderId="14" xfId="0" applyBorder="1" applyAlignment="1">
      <alignment horizontal="center" vertical="center"/>
    </xf>
    <xf numFmtId="0" fontId="23" fillId="9" borderId="14" xfId="2" applyFont="1" applyFill="1" applyBorder="1" applyAlignment="1">
      <alignment horizontal="left" vertical="center" wrapText="1"/>
    </xf>
    <xf numFmtId="0" fontId="23" fillId="9" borderId="14" xfId="2" applyFont="1" applyFill="1" applyBorder="1" applyAlignment="1">
      <alignment vertical="center" wrapText="1"/>
    </xf>
    <xf numFmtId="0" fontId="15" fillId="0" borderId="14" xfId="2" applyBorder="1"/>
    <xf numFmtId="0" fontId="23" fillId="10" borderId="14" xfId="0" applyFont="1" applyFill="1" applyBorder="1" applyAlignment="1">
      <alignment horizontal="left" vertical="center" wrapText="1"/>
    </xf>
    <xf numFmtId="0" fontId="23" fillId="0" borderId="14" xfId="0" applyFont="1" applyBorder="1" applyAlignment="1">
      <alignment horizontal="left" vertical="center" wrapText="1" indent="1"/>
    </xf>
    <xf numFmtId="0" fontId="13" fillId="0" borderId="0" xfId="2" applyFont="1" applyAlignment="1">
      <alignment horizontal="center" vertical="center" wrapText="1"/>
    </xf>
    <xf numFmtId="0" fontId="14" fillId="0" borderId="0" xfId="2" applyFont="1" applyAlignment="1" applyProtection="1">
      <alignment horizontal="center" vertical="top" wrapText="1"/>
      <protection locked="0"/>
    </xf>
    <xf numFmtId="0" fontId="8" fillId="0" borderId="14" xfId="2" applyFont="1" applyBorder="1" applyAlignment="1">
      <alignment horizontal="left" vertical="center" wrapText="1" indent="1"/>
    </xf>
    <xf numFmtId="0" fontId="8" fillId="0" borderId="14" xfId="0" applyFont="1" applyBorder="1" applyAlignment="1">
      <alignment horizontal="left" vertical="center" wrapText="1" indent="1"/>
    </xf>
    <xf numFmtId="0" fontId="7" fillId="10" borderId="14" xfId="0" applyFont="1" applyFill="1" applyBorder="1" applyAlignment="1">
      <alignment horizontal="left" vertical="center" wrapText="1" indent="1"/>
    </xf>
    <xf numFmtId="0" fontId="7" fillId="9" borderId="14" xfId="2" applyFont="1" applyFill="1" applyBorder="1" applyAlignment="1">
      <alignment horizontal="left" vertical="center" wrapText="1"/>
    </xf>
    <xf numFmtId="0" fontId="7" fillId="9" borderId="14" xfId="2" applyFont="1" applyFill="1" applyBorder="1" applyAlignment="1">
      <alignment vertical="center" wrapText="1"/>
    </xf>
    <xf numFmtId="0" fontId="8" fillId="2" borderId="14" xfId="0" applyFont="1" applyFill="1" applyBorder="1" applyAlignment="1">
      <alignment horizontal="left" vertical="center" wrapText="1" indent="1"/>
    </xf>
    <xf numFmtId="0" fontId="19" fillId="10" borderId="14" xfId="0" applyFont="1" applyFill="1" applyBorder="1" applyAlignment="1">
      <alignment horizontal="left" vertical="center" wrapText="1"/>
    </xf>
    <xf numFmtId="0" fontId="8" fillId="10" borderId="14" xfId="0" applyFont="1" applyFill="1" applyBorder="1" applyAlignment="1">
      <alignment horizontal="left" vertical="center" wrapText="1" indent="1"/>
    </xf>
    <xf numFmtId="0" fontId="19" fillId="0" borderId="14" xfId="0" applyFont="1" applyBorder="1" applyAlignment="1">
      <alignment horizontal="left" vertical="center" wrapText="1"/>
    </xf>
    <xf numFmtId="0" fontId="22" fillId="0" borderId="14" xfId="0" applyFont="1" applyBorder="1" applyAlignment="1">
      <alignment horizontal="left" vertical="center" wrapText="1"/>
    </xf>
    <xf numFmtId="0" fontId="17" fillId="8" borderId="14" xfId="2" applyFont="1" applyFill="1" applyBorder="1" applyAlignment="1">
      <alignment horizontal="center" vertical="center"/>
    </xf>
    <xf numFmtId="0" fontId="15" fillId="0" borderId="14" xfId="2" applyBorder="1" applyAlignment="1">
      <alignment horizontal="center" vertical="center"/>
    </xf>
    <xf numFmtId="0" fontId="15" fillId="0" borderId="0" xfId="2" applyAlignment="1">
      <alignment horizontal="right" vertical="top" wrapText="1"/>
    </xf>
    <xf numFmtId="0" fontId="15" fillId="0" borderId="0" xfId="2" applyAlignment="1">
      <alignment horizontal="right" wrapText="1"/>
    </xf>
    <xf numFmtId="0" fontId="15" fillId="0" borderId="0" xfId="2"/>
    <xf numFmtId="0" fontId="14" fillId="11" borderId="6" xfId="2" applyFont="1" applyFill="1" applyBorder="1" applyAlignment="1" applyProtection="1">
      <alignment vertical="center" wrapText="1"/>
      <protection locked="0"/>
    </xf>
    <xf numFmtId="0" fontId="15" fillId="0" borderId="10" xfId="2" applyBorder="1" applyAlignment="1" applyProtection="1">
      <alignment vertical="center" wrapText="1"/>
      <protection locked="0"/>
    </xf>
    <xf numFmtId="0" fontId="15" fillId="0" borderId="10" xfId="2" applyBorder="1" applyProtection="1">
      <protection locked="0"/>
    </xf>
    <xf numFmtId="0" fontId="7" fillId="8" borderId="14" xfId="2" applyFont="1" applyFill="1" applyBorder="1" applyAlignment="1">
      <alignment horizontal="center" vertical="center" wrapText="1"/>
    </xf>
    <xf numFmtId="0" fontId="15" fillId="0" borderId="14" xfId="2" applyBorder="1" applyAlignment="1">
      <alignment horizontal="center" vertical="center" wrapText="1"/>
    </xf>
    <xf numFmtId="3" fontId="17" fillId="8" borderId="14" xfId="2" applyNumberFormat="1" applyFont="1" applyFill="1" applyBorder="1" applyAlignment="1">
      <alignment horizontal="center" vertical="center" wrapText="1"/>
    </xf>
    <xf numFmtId="3" fontId="15" fillId="0" borderId="14" xfId="2" applyNumberFormat="1" applyBorder="1" applyAlignment="1">
      <alignment horizontal="center" vertical="center" wrapText="1"/>
    </xf>
    <xf numFmtId="0" fontId="23" fillId="12" borderId="14" xfId="0" applyFont="1" applyFill="1" applyBorder="1" applyAlignment="1">
      <alignment horizontal="left" vertical="center" wrapText="1"/>
    </xf>
    <xf numFmtId="0" fontId="23" fillId="0" borderId="14" xfId="0" applyFont="1" applyBorder="1" applyAlignment="1">
      <alignment horizontal="left" vertical="center" wrapText="1"/>
    </xf>
    <xf numFmtId="0" fontId="7" fillId="12" borderId="14" xfId="0" applyFont="1" applyFill="1" applyBorder="1" applyAlignment="1">
      <alignment horizontal="left" vertical="center" wrapText="1"/>
    </xf>
    <xf numFmtId="0" fontId="23" fillId="13" borderId="14" xfId="0" applyFont="1" applyFill="1" applyBorder="1" applyAlignment="1">
      <alignment horizontal="left" vertical="center" wrapText="1" shrinkToFit="1"/>
    </xf>
    <xf numFmtId="0" fontId="8" fillId="12" borderId="14" xfId="0" applyFont="1" applyFill="1" applyBorder="1" applyAlignment="1">
      <alignment horizontal="left" vertical="center" wrapText="1"/>
    </xf>
    <xf numFmtId="0" fontId="0" fillId="0" borderId="0" xfId="0" applyAlignment="1">
      <alignment horizontal="center" wrapText="1"/>
    </xf>
    <xf numFmtId="0" fontId="15" fillId="0" borderId="10" xfId="2" applyBorder="1" applyAlignment="1">
      <alignment horizontal="right" vertical="top" wrapText="1"/>
    </xf>
    <xf numFmtId="0" fontId="0" fillId="0" borderId="10" xfId="0" applyBorder="1" applyAlignment="1">
      <alignment horizontal="right" wrapText="1"/>
    </xf>
    <xf numFmtId="0" fontId="17" fillId="7" borderId="12" xfId="2" applyFont="1" applyFill="1" applyBorder="1" applyAlignment="1" applyProtection="1">
      <alignment vertical="center" wrapText="1"/>
      <protection locked="0"/>
    </xf>
    <xf numFmtId="0" fontId="17" fillId="8" borderId="14" xfId="2" applyFont="1" applyFill="1" applyBorder="1" applyAlignment="1">
      <alignment horizontal="center" vertical="center" wrapText="1"/>
    </xf>
    <xf numFmtId="0" fontId="27" fillId="0" borderId="25" xfId="0" applyFont="1" applyBorder="1" applyAlignment="1">
      <alignment horizontal="left" vertical="center" wrapText="1"/>
    </xf>
    <xf numFmtId="0" fontId="17" fillId="10" borderId="26" xfId="0" applyFont="1" applyFill="1" applyBorder="1" applyAlignment="1">
      <alignment horizontal="left" vertical="center" wrapText="1"/>
    </xf>
    <xf numFmtId="0" fontId="30" fillId="14" borderId="27" xfId="0" applyFont="1" applyFill="1" applyBorder="1" applyAlignment="1">
      <alignment horizontal="left" vertical="center"/>
    </xf>
    <xf numFmtId="0" fontId="27" fillId="0" borderId="27" xfId="0" applyFont="1" applyBorder="1" applyAlignment="1">
      <alignment vertical="center"/>
    </xf>
    <xf numFmtId="0" fontId="30" fillId="10" borderId="25" xfId="0" applyFont="1" applyFill="1" applyBorder="1" applyAlignment="1">
      <alignment horizontal="left" vertical="center" wrapText="1"/>
    </xf>
    <xf numFmtId="0" fontId="30" fillId="10" borderId="26" xfId="0" applyFont="1" applyFill="1" applyBorder="1" applyAlignment="1">
      <alignment horizontal="left" vertical="center" wrapText="1"/>
    </xf>
    <xf numFmtId="0" fontId="27" fillId="0" borderId="27" xfId="0" applyFont="1" applyBorder="1"/>
    <xf numFmtId="0" fontId="17" fillId="0" borderId="25" xfId="0" applyFont="1" applyBorder="1" applyAlignment="1">
      <alignment horizontal="left" vertical="center" wrapText="1"/>
    </xf>
    <xf numFmtId="0" fontId="17" fillId="10" borderId="25" xfId="0" applyFont="1" applyFill="1" applyBorder="1" applyAlignment="1">
      <alignment horizontal="left" vertical="center" wrapText="1"/>
    </xf>
    <xf numFmtId="3" fontId="26" fillId="8" borderId="17" xfId="0" applyNumberFormat="1" applyFont="1" applyFill="1" applyBorder="1" applyAlignment="1">
      <alignment horizontal="center" vertical="center" wrapText="1"/>
    </xf>
    <xf numFmtId="3" fontId="27" fillId="0" borderId="20" xfId="0" applyNumberFormat="1" applyFont="1" applyBorder="1"/>
    <xf numFmtId="49" fontId="26" fillId="8" borderId="21" xfId="0" applyNumberFormat="1" applyFont="1" applyFill="1" applyBorder="1" applyAlignment="1">
      <alignment horizontal="center" vertical="center" wrapText="1"/>
    </xf>
    <xf numFmtId="49" fontId="26" fillId="8" borderId="22" xfId="0" applyNumberFormat="1" applyFont="1" applyFill="1" applyBorder="1" applyAlignment="1">
      <alignment horizontal="center" vertical="center" wrapText="1"/>
    </xf>
    <xf numFmtId="0" fontId="30" fillId="14" borderId="24" xfId="0" applyFont="1" applyFill="1" applyBorder="1" applyAlignment="1">
      <alignment horizontal="left" vertical="center"/>
    </xf>
    <xf numFmtId="0" fontId="31" fillId="14" borderId="24" xfId="0" applyFont="1" applyFill="1" applyBorder="1" applyAlignment="1">
      <alignment vertical="center"/>
    </xf>
    <xf numFmtId="0" fontId="27" fillId="0" borderId="24" xfId="0" applyFont="1" applyBorder="1" applyAlignment="1">
      <alignment vertical="center"/>
    </xf>
    <xf numFmtId="0" fontId="13" fillId="0" borderId="0" xfId="3" applyFont="1" applyAlignment="1">
      <alignment horizontal="center" vertical="center" wrapText="1"/>
    </xf>
    <xf numFmtId="0" fontId="15" fillId="0" borderId="0" xfId="2" applyAlignment="1">
      <alignment horizontal="center" vertical="center" wrapText="1"/>
    </xf>
    <xf numFmtId="0" fontId="14" fillId="0" borderId="0" xfId="3" applyFont="1" applyAlignment="1">
      <alignment horizontal="center" vertical="center"/>
    </xf>
    <xf numFmtId="0" fontId="26" fillId="8" borderId="15" xfId="0" applyFont="1" applyFill="1" applyBorder="1" applyAlignment="1">
      <alignment horizontal="center" vertical="center" wrapText="1"/>
    </xf>
    <xf numFmtId="0" fontId="27" fillId="0" borderId="16"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6" fillId="8" borderId="16" xfId="0" applyFont="1" applyFill="1" applyBorder="1" applyAlignment="1">
      <alignment horizontal="center" vertical="center" wrapText="1"/>
    </xf>
    <xf numFmtId="0" fontId="27" fillId="0" borderId="19" xfId="0" applyFont="1" applyBorder="1"/>
    <xf numFmtId="3" fontId="26" fillId="8" borderId="16" xfId="0" applyNumberFormat="1" applyFont="1" applyFill="1" applyBorder="1" applyAlignment="1">
      <alignment horizontal="center" vertical="center" wrapText="1"/>
    </xf>
    <xf numFmtId="3" fontId="27" fillId="0" borderId="19" xfId="0" applyNumberFormat="1" applyFont="1" applyBorder="1"/>
    <xf numFmtId="0" fontId="15" fillId="0" borderId="0" xfId="0" applyFont="1" applyAlignment="1">
      <alignment horizontal="left" vertical="top" wrapText="1"/>
    </xf>
    <xf numFmtId="0" fontId="15" fillId="0" borderId="0" xfId="0" applyFont="1" applyAlignment="1">
      <alignment horizontal="left" vertical="top"/>
    </xf>
  </cellXfs>
  <cellStyles count="4">
    <cellStyle name="Normal" xfId="0" builtinId="0"/>
    <cellStyle name="Normal 2 2" xfId="2" xr:uid="{6BD8155C-BFCB-4392-BC46-E8BCCFD82D24}"/>
    <cellStyle name="Normal 3" xfId="1" xr:uid="{722855EC-3E3B-41E2-A8B0-C7F43CFB7AD7}"/>
    <cellStyle name="Style 1" xfId="3" xr:uid="{BD03F6EE-52C2-4F9A-9DCB-15EF497CB3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A4424-9E21-4771-ADE0-459EACF19ECD}">
  <dimension ref="B1:U72"/>
  <sheetViews>
    <sheetView tabSelected="1" topLeftCell="A37" zoomScaleNormal="100" workbookViewId="0">
      <selection activeCell="N47" sqref="N47:N48"/>
    </sheetView>
  </sheetViews>
  <sheetFormatPr defaultColWidth="9.19921875" defaultRowHeight="14.25" x14ac:dyDescent="0.45"/>
  <cols>
    <col min="1" max="1" width="10.73046875" style="5" customWidth="1"/>
    <col min="2" max="9" width="9.19921875" style="5"/>
    <col min="10" max="10" width="15.265625" style="5" customWidth="1"/>
    <col min="11" max="11" width="9.19921875" style="5"/>
    <col min="12" max="14" width="9.19921875" style="3"/>
    <col min="15" max="15" width="9.19921875" style="4"/>
    <col min="16" max="21" width="9.19921875" style="3"/>
    <col min="22" max="16384" width="9.19921875" style="5"/>
  </cols>
  <sheetData>
    <row r="1" spans="2:21" ht="15" x14ac:dyDescent="0.45">
      <c r="B1" s="160" t="s">
        <v>0</v>
      </c>
      <c r="C1" s="161"/>
      <c r="D1" s="161"/>
      <c r="E1" s="1"/>
      <c r="F1" s="1"/>
      <c r="G1" s="1"/>
      <c r="H1" s="1"/>
      <c r="I1" s="1"/>
      <c r="J1" s="1"/>
      <c r="K1" s="2"/>
    </row>
    <row r="2" spans="2:21" ht="14.55" customHeight="1" x14ac:dyDescent="0.45">
      <c r="B2" s="162" t="s">
        <v>1</v>
      </c>
      <c r="C2" s="163"/>
      <c r="D2" s="163"/>
      <c r="E2" s="163"/>
      <c r="F2" s="163"/>
      <c r="G2" s="163"/>
      <c r="H2" s="163"/>
      <c r="I2" s="163"/>
      <c r="J2" s="163"/>
      <c r="K2" s="164"/>
      <c r="O2" s="4">
        <v>1</v>
      </c>
    </row>
    <row r="3" spans="2:21" x14ac:dyDescent="0.45">
      <c r="B3" s="6"/>
      <c r="C3" s="7"/>
      <c r="D3" s="7"/>
      <c r="E3" s="7"/>
      <c r="F3" s="7"/>
      <c r="G3" s="7"/>
      <c r="H3" s="7"/>
      <c r="I3" s="7"/>
      <c r="J3" s="7"/>
      <c r="K3" s="8"/>
      <c r="O3" s="4">
        <v>2</v>
      </c>
    </row>
    <row r="4" spans="2:21" ht="33.700000000000003" customHeight="1" x14ac:dyDescent="0.45">
      <c r="B4" s="165" t="s">
        <v>2</v>
      </c>
      <c r="C4" s="166"/>
      <c r="D4" s="166"/>
      <c r="E4" s="166"/>
      <c r="F4" s="167">
        <v>45658</v>
      </c>
      <c r="G4" s="168"/>
      <c r="H4" s="11" t="s">
        <v>3</v>
      </c>
      <c r="I4" s="167" t="s">
        <v>4</v>
      </c>
      <c r="J4" s="168"/>
      <c r="K4" s="12"/>
      <c r="O4" s="4">
        <v>3</v>
      </c>
    </row>
    <row r="5" spans="2:21" s="3" customFormat="1" ht="10.15" customHeight="1" x14ac:dyDescent="0.45">
      <c r="B5" s="169"/>
      <c r="C5" s="170"/>
      <c r="D5" s="170"/>
      <c r="E5" s="170"/>
      <c r="F5" s="170"/>
      <c r="G5" s="170"/>
      <c r="H5" s="170"/>
      <c r="I5" s="170"/>
      <c r="J5" s="170"/>
      <c r="K5" s="171"/>
      <c r="O5" s="4">
        <v>4</v>
      </c>
    </row>
    <row r="6" spans="2:21" ht="20.55" customHeight="1" x14ac:dyDescent="0.45">
      <c r="B6" s="9"/>
      <c r="C6" s="13" t="s">
        <v>5</v>
      </c>
      <c r="D6" s="10"/>
      <c r="E6" s="10"/>
      <c r="F6" s="14">
        <v>2025</v>
      </c>
      <c r="G6" s="15"/>
      <c r="H6" s="11"/>
      <c r="I6" s="15"/>
      <c r="J6" s="16"/>
      <c r="K6" s="17"/>
    </row>
    <row r="7" spans="2:21" s="21" customFormat="1" ht="10.9" customHeight="1" x14ac:dyDescent="0.45">
      <c r="B7" s="9"/>
      <c r="C7" s="10"/>
      <c r="D7" s="10"/>
      <c r="E7" s="10"/>
      <c r="F7" s="18"/>
      <c r="G7" s="18"/>
      <c r="H7" s="11"/>
      <c r="I7" s="15"/>
      <c r="J7" s="16"/>
      <c r="K7" s="17"/>
      <c r="L7" s="19"/>
      <c r="M7" s="19"/>
      <c r="N7" s="19"/>
      <c r="O7" s="20"/>
      <c r="P7" s="19"/>
      <c r="Q7" s="19"/>
      <c r="R7" s="19"/>
      <c r="S7" s="19"/>
      <c r="T7" s="19"/>
      <c r="U7" s="19"/>
    </row>
    <row r="8" spans="2:21" ht="20.55" customHeight="1" x14ac:dyDescent="0.45">
      <c r="B8" s="9"/>
      <c r="C8" s="13" t="s">
        <v>6</v>
      </c>
      <c r="D8" s="10"/>
      <c r="E8" s="10"/>
      <c r="F8" s="14">
        <v>4</v>
      </c>
      <c r="G8" s="15"/>
      <c r="H8" s="11"/>
      <c r="I8" s="15"/>
      <c r="J8" s="16"/>
      <c r="K8" s="17"/>
    </row>
    <row r="9" spans="2:21" s="21" customFormat="1" ht="10.9" customHeight="1" x14ac:dyDescent="0.45">
      <c r="B9" s="9"/>
      <c r="C9" s="10"/>
      <c r="D9" s="10"/>
      <c r="E9" s="10"/>
      <c r="F9" s="18"/>
      <c r="G9" s="18"/>
      <c r="H9" s="11"/>
      <c r="I9" s="18"/>
      <c r="J9" s="22"/>
      <c r="K9" s="17"/>
      <c r="L9" s="19"/>
      <c r="M9" s="19"/>
      <c r="N9" s="19"/>
      <c r="O9" s="20"/>
      <c r="P9" s="19"/>
      <c r="Q9" s="19"/>
      <c r="R9" s="19"/>
      <c r="S9" s="19"/>
      <c r="T9" s="19"/>
      <c r="U9" s="19"/>
    </row>
    <row r="10" spans="2:21" ht="37.9" customHeight="1" x14ac:dyDescent="0.45">
      <c r="B10" s="157" t="s">
        <v>7</v>
      </c>
      <c r="C10" s="158"/>
      <c r="D10" s="158"/>
      <c r="E10" s="158"/>
      <c r="F10" s="158"/>
      <c r="G10" s="158"/>
      <c r="H10" s="158"/>
      <c r="I10" s="158"/>
      <c r="J10" s="158"/>
      <c r="K10" s="23"/>
    </row>
    <row r="11" spans="2:21" ht="24.7" customHeight="1" x14ac:dyDescent="0.45">
      <c r="B11" s="141" t="s">
        <v>8</v>
      </c>
      <c r="C11" s="159"/>
      <c r="D11" s="149" t="s">
        <v>9</v>
      </c>
      <c r="E11" s="150"/>
      <c r="F11" s="24"/>
      <c r="G11" s="112" t="s">
        <v>10</v>
      </c>
      <c r="H11" s="153"/>
      <c r="I11" s="128" t="s">
        <v>11</v>
      </c>
      <c r="J11" s="129"/>
      <c r="K11" s="27"/>
    </row>
    <row r="12" spans="2:21" ht="14.55" customHeight="1" x14ac:dyDescent="0.45">
      <c r="B12" s="28"/>
      <c r="C12" s="29"/>
      <c r="D12" s="29"/>
      <c r="E12" s="29"/>
      <c r="F12" s="156"/>
      <c r="G12" s="156"/>
      <c r="H12" s="156"/>
      <c r="I12" s="156"/>
      <c r="J12" s="30"/>
      <c r="K12" s="27"/>
    </row>
    <row r="13" spans="2:21" ht="21" customHeight="1" x14ac:dyDescent="0.45">
      <c r="B13" s="111" t="s">
        <v>12</v>
      </c>
      <c r="C13" s="153"/>
      <c r="D13" s="149" t="s">
        <v>13</v>
      </c>
      <c r="E13" s="150"/>
      <c r="F13" s="155"/>
      <c r="G13" s="156"/>
      <c r="H13" s="156"/>
      <c r="I13" s="156"/>
      <c r="J13" s="30"/>
      <c r="K13" s="27"/>
    </row>
    <row r="14" spans="2:21" ht="10.9" customHeight="1" x14ac:dyDescent="0.45">
      <c r="B14" s="24"/>
      <c r="C14" s="30"/>
      <c r="D14" s="32"/>
      <c r="E14" s="32"/>
      <c r="F14" s="118"/>
      <c r="G14" s="118"/>
      <c r="H14" s="118"/>
      <c r="I14" s="118"/>
      <c r="J14" s="29"/>
      <c r="K14" s="33"/>
    </row>
    <row r="15" spans="2:21" ht="22.9" customHeight="1" x14ac:dyDescent="0.45">
      <c r="B15" s="111" t="s">
        <v>14</v>
      </c>
      <c r="C15" s="153"/>
      <c r="D15" s="149" t="s">
        <v>15</v>
      </c>
      <c r="E15" s="150"/>
      <c r="F15" s="154"/>
      <c r="G15" s="143"/>
      <c r="H15" s="25" t="s">
        <v>16</v>
      </c>
      <c r="I15" s="128" t="s">
        <v>17</v>
      </c>
      <c r="J15" s="129"/>
      <c r="K15" s="35"/>
    </row>
    <row r="16" spans="2:21" ht="10.9" customHeight="1" x14ac:dyDescent="0.45">
      <c r="B16" s="24"/>
      <c r="C16" s="30"/>
      <c r="D16" s="29"/>
      <c r="E16" s="29"/>
      <c r="F16" s="118"/>
      <c r="G16" s="118"/>
      <c r="H16" s="138"/>
      <c r="I16" s="138"/>
      <c r="J16" s="29"/>
      <c r="K16" s="33"/>
    </row>
    <row r="17" spans="2:11" ht="22.9" customHeight="1" x14ac:dyDescent="0.45">
      <c r="B17" s="31"/>
      <c r="C17" s="25" t="s">
        <v>18</v>
      </c>
      <c r="D17" s="149" t="s">
        <v>19</v>
      </c>
      <c r="E17" s="150"/>
      <c r="F17" s="34"/>
      <c r="G17" s="34"/>
      <c r="H17" s="34"/>
      <c r="I17" s="34"/>
      <c r="J17" s="34"/>
      <c r="K17" s="35"/>
    </row>
    <row r="18" spans="2:11" x14ac:dyDescent="0.45">
      <c r="B18" s="151"/>
      <c r="C18" s="152"/>
      <c r="D18" s="118"/>
      <c r="E18" s="118"/>
      <c r="F18" s="118"/>
      <c r="G18" s="118"/>
      <c r="H18" s="118"/>
      <c r="I18" s="118"/>
      <c r="J18" s="29"/>
      <c r="K18" s="33"/>
    </row>
    <row r="19" spans="2:11" x14ac:dyDescent="0.45">
      <c r="B19" s="141" t="s">
        <v>20</v>
      </c>
      <c r="C19" s="142"/>
      <c r="D19" s="119" t="s">
        <v>21</v>
      </c>
      <c r="E19" s="120"/>
      <c r="F19" s="120"/>
      <c r="G19" s="120"/>
      <c r="H19" s="120"/>
      <c r="I19" s="120"/>
      <c r="J19" s="120"/>
      <c r="K19" s="121"/>
    </row>
    <row r="20" spans="2:11" x14ac:dyDescent="0.45">
      <c r="B20" s="28"/>
      <c r="C20" s="29"/>
      <c r="D20" s="36"/>
      <c r="E20" s="29"/>
      <c r="F20" s="118"/>
      <c r="G20" s="118"/>
      <c r="H20" s="118"/>
      <c r="I20" s="118"/>
      <c r="J20" s="29"/>
      <c r="K20" s="33"/>
    </row>
    <row r="21" spans="2:11" x14ac:dyDescent="0.45">
      <c r="B21" s="141" t="s">
        <v>22</v>
      </c>
      <c r="C21" s="142"/>
      <c r="D21" s="128">
        <v>10000</v>
      </c>
      <c r="E21" s="129"/>
      <c r="F21" s="118"/>
      <c r="G21" s="118"/>
      <c r="H21" s="119" t="s">
        <v>23</v>
      </c>
      <c r="I21" s="120"/>
      <c r="J21" s="120"/>
      <c r="K21" s="121"/>
    </row>
    <row r="22" spans="2:11" x14ac:dyDescent="0.45">
      <c r="B22" s="28"/>
      <c r="C22" s="29"/>
      <c r="D22" s="29"/>
      <c r="E22" s="29"/>
      <c r="F22" s="118"/>
      <c r="G22" s="118"/>
      <c r="H22" s="118"/>
      <c r="I22" s="118"/>
      <c r="J22" s="29"/>
      <c r="K22" s="33"/>
    </row>
    <row r="23" spans="2:11" x14ac:dyDescent="0.45">
      <c r="B23" s="141" t="s">
        <v>24</v>
      </c>
      <c r="C23" s="142"/>
      <c r="D23" s="119" t="s">
        <v>25</v>
      </c>
      <c r="E23" s="120"/>
      <c r="F23" s="120"/>
      <c r="G23" s="120"/>
      <c r="H23" s="120"/>
      <c r="I23" s="120"/>
      <c r="J23" s="120"/>
      <c r="K23" s="121"/>
    </row>
    <row r="24" spans="2:11" x14ac:dyDescent="0.45">
      <c r="B24" s="28"/>
      <c r="C24" s="29"/>
      <c r="D24" s="32"/>
      <c r="E24" s="29"/>
      <c r="F24" s="118"/>
      <c r="G24" s="118"/>
      <c r="H24" s="118"/>
      <c r="I24" s="118"/>
      <c r="J24" s="29"/>
      <c r="K24" s="33"/>
    </row>
    <row r="25" spans="2:11" x14ac:dyDescent="0.45">
      <c r="B25" s="141" t="s">
        <v>26</v>
      </c>
      <c r="C25" s="142"/>
      <c r="D25" s="146"/>
      <c r="E25" s="147"/>
      <c r="F25" s="147"/>
      <c r="G25" s="147"/>
      <c r="H25" s="147"/>
      <c r="I25" s="147"/>
      <c r="J25" s="147"/>
      <c r="K25" s="148"/>
    </row>
    <row r="26" spans="2:11" x14ac:dyDescent="0.45">
      <c r="B26" s="28"/>
      <c r="C26" s="29"/>
      <c r="D26" s="36"/>
      <c r="E26" s="29"/>
      <c r="F26" s="118"/>
      <c r="G26" s="118"/>
      <c r="H26" s="118"/>
      <c r="I26" s="118"/>
      <c r="J26" s="29"/>
      <c r="K26" s="33"/>
    </row>
    <row r="27" spans="2:11" x14ac:dyDescent="0.45">
      <c r="B27" s="141" t="s">
        <v>27</v>
      </c>
      <c r="C27" s="142"/>
      <c r="D27" s="146" t="s">
        <v>28</v>
      </c>
      <c r="E27" s="147"/>
      <c r="F27" s="147"/>
      <c r="G27" s="147"/>
      <c r="H27" s="147"/>
      <c r="I27" s="147"/>
      <c r="J27" s="147"/>
      <c r="K27" s="148"/>
    </row>
    <row r="28" spans="2:11" ht="13.9" customHeight="1" x14ac:dyDescent="0.45">
      <c r="B28" s="28"/>
      <c r="C28" s="29"/>
      <c r="D28" s="36"/>
      <c r="E28" s="29"/>
      <c r="F28" s="118"/>
      <c r="G28" s="118"/>
      <c r="H28" s="118"/>
      <c r="I28" s="118"/>
      <c r="J28" s="29"/>
      <c r="K28" s="33"/>
    </row>
    <row r="29" spans="2:11" ht="22.9" customHeight="1" x14ac:dyDescent="0.45">
      <c r="B29" s="144" t="s">
        <v>29</v>
      </c>
      <c r="C29" s="145"/>
      <c r="D29" s="37">
        <v>1954</v>
      </c>
      <c r="E29" s="38"/>
      <c r="F29" s="122"/>
      <c r="G29" s="122"/>
      <c r="H29" s="122"/>
      <c r="I29" s="122"/>
      <c r="J29" s="39"/>
      <c r="K29" s="40"/>
    </row>
    <row r="30" spans="2:11" x14ac:dyDescent="0.45">
      <c r="B30" s="28"/>
      <c r="C30" s="29"/>
      <c r="D30" s="29"/>
      <c r="E30" s="29"/>
      <c r="F30" s="118"/>
      <c r="G30" s="118"/>
      <c r="H30" s="118"/>
      <c r="I30" s="118"/>
      <c r="J30" s="39"/>
      <c r="K30" s="40"/>
    </row>
    <row r="31" spans="2:11" x14ac:dyDescent="0.45">
      <c r="B31" s="141" t="s">
        <v>30</v>
      </c>
      <c r="C31" s="142"/>
      <c r="D31" s="41" t="s">
        <v>31</v>
      </c>
      <c r="E31" s="140" t="s">
        <v>32</v>
      </c>
      <c r="F31" s="126"/>
      <c r="G31" s="126"/>
      <c r="H31" s="126"/>
      <c r="I31" s="29"/>
      <c r="J31" s="42" t="s">
        <v>33</v>
      </c>
      <c r="K31" s="43" t="s">
        <v>31</v>
      </c>
    </row>
    <row r="32" spans="2:11" x14ac:dyDescent="0.45">
      <c r="B32" s="141"/>
      <c r="C32" s="142"/>
      <c r="D32" s="44"/>
      <c r="E32" s="11"/>
      <c r="F32" s="143"/>
      <c r="G32" s="143"/>
      <c r="H32" s="143"/>
      <c r="I32" s="143"/>
      <c r="J32" s="39"/>
      <c r="K32" s="40"/>
    </row>
    <row r="33" spans="2:11" x14ac:dyDescent="0.45">
      <c r="B33" s="141" t="s">
        <v>34</v>
      </c>
      <c r="C33" s="142"/>
      <c r="D33" s="37" t="s">
        <v>35</v>
      </c>
      <c r="E33" s="140" t="s">
        <v>36</v>
      </c>
      <c r="F33" s="126"/>
      <c r="G33" s="126"/>
      <c r="H33" s="126"/>
      <c r="I33" s="34"/>
      <c r="J33" s="42" t="s">
        <v>35</v>
      </c>
      <c r="K33" s="43" t="s">
        <v>37</v>
      </c>
    </row>
    <row r="34" spans="2:11" x14ac:dyDescent="0.45">
      <c r="B34" s="28"/>
      <c r="C34" s="29"/>
      <c r="D34" s="29"/>
      <c r="E34" s="29"/>
      <c r="F34" s="118"/>
      <c r="G34" s="118"/>
      <c r="H34" s="118"/>
      <c r="I34" s="118"/>
      <c r="J34" s="29"/>
      <c r="K34" s="33"/>
    </row>
    <row r="35" spans="2:11" x14ac:dyDescent="0.45">
      <c r="B35" s="140" t="s">
        <v>38</v>
      </c>
      <c r="C35" s="126"/>
      <c r="D35" s="126"/>
      <c r="E35" s="126"/>
      <c r="F35" s="126" t="s">
        <v>39</v>
      </c>
      <c r="G35" s="126"/>
      <c r="H35" s="126"/>
      <c r="I35" s="126"/>
      <c r="J35" s="126"/>
      <c r="K35" s="45" t="s">
        <v>40</v>
      </c>
    </row>
    <row r="36" spans="2:11" x14ac:dyDescent="0.45">
      <c r="B36" s="28"/>
      <c r="C36" s="29"/>
      <c r="D36" s="29"/>
      <c r="E36" s="29"/>
      <c r="F36" s="118"/>
      <c r="G36" s="118"/>
      <c r="H36" s="118"/>
      <c r="I36" s="118"/>
      <c r="J36" s="29"/>
      <c r="K36" s="40"/>
    </row>
    <row r="37" spans="2:11" x14ac:dyDescent="0.45">
      <c r="B37" s="134" t="s">
        <v>41</v>
      </c>
      <c r="C37" s="135"/>
      <c r="D37" s="135"/>
      <c r="E37" s="136"/>
      <c r="F37" s="134" t="s">
        <v>42</v>
      </c>
      <c r="G37" s="135"/>
      <c r="H37" s="135"/>
      <c r="I37" s="135"/>
      <c r="J37" s="136"/>
      <c r="K37" s="26"/>
    </row>
    <row r="38" spans="2:11" x14ac:dyDescent="0.45">
      <c r="B38" s="46"/>
      <c r="C38" s="32"/>
      <c r="D38" s="47"/>
      <c r="E38" s="139"/>
      <c r="F38" s="139"/>
      <c r="G38" s="139"/>
      <c r="H38" s="139"/>
      <c r="I38" s="139"/>
      <c r="J38" s="139"/>
      <c r="K38" s="49"/>
    </row>
    <row r="39" spans="2:11" x14ac:dyDescent="0.45">
      <c r="B39" s="134" t="s">
        <v>43</v>
      </c>
      <c r="C39" s="135"/>
      <c r="D39" s="135"/>
      <c r="E39" s="135"/>
      <c r="F39" s="134" t="s">
        <v>44</v>
      </c>
      <c r="G39" s="135"/>
      <c r="H39" s="135"/>
      <c r="I39" s="135"/>
      <c r="J39" s="136"/>
      <c r="K39" s="37"/>
    </row>
    <row r="40" spans="2:11" x14ac:dyDescent="0.45">
      <c r="B40" s="46"/>
      <c r="C40" s="32"/>
      <c r="D40" s="47"/>
      <c r="E40" s="48"/>
      <c r="F40" s="139"/>
      <c r="G40" s="139"/>
      <c r="H40" s="139"/>
      <c r="I40" s="139"/>
      <c r="J40" s="50"/>
      <c r="K40" s="49"/>
    </row>
    <row r="41" spans="2:11" x14ac:dyDescent="0.45">
      <c r="B41" s="134" t="s">
        <v>45</v>
      </c>
      <c r="C41" s="135"/>
      <c r="D41" s="135"/>
      <c r="E41" s="136"/>
      <c r="F41" s="134" t="s">
        <v>46</v>
      </c>
      <c r="G41" s="135"/>
      <c r="H41" s="135"/>
      <c r="I41" s="135"/>
      <c r="J41" s="136"/>
      <c r="K41" s="37"/>
    </row>
    <row r="42" spans="2:11" x14ac:dyDescent="0.45">
      <c r="B42" s="46"/>
      <c r="C42" s="32"/>
      <c r="D42" s="47"/>
      <c r="E42" s="48"/>
      <c r="F42" s="139"/>
      <c r="G42" s="139"/>
      <c r="H42" s="139"/>
      <c r="I42" s="139"/>
      <c r="J42" s="50"/>
      <c r="K42" s="49"/>
    </row>
    <row r="43" spans="2:11" x14ac:dyDescent="0.45">
      <c r="B43" s="134"/>
      <c r="C43" s="135"/>
      <c r="D43" s="135"/>
      <c r="E43" s="135"/>
      <c r="F43" s="134"/>
      <c r="G43" s="135"/>
      <c r="H43" s="135"/>
      <c r="I43" s="135"/>
      <c r="J43" s="136"/>
      <c r="K43" s="37"/>
    </row>
    <row r="44" spans="2:11" x14ac:dyDescent="0.45">
      <c r="B44" s="51"/>
      <c r="C44" s="47"/>
      <c r="D44" s="137"/>
      <c r="E44" s="137"/>
      <c r="F44" s="138"/>
      <c r="G44" s="138"/>
      <c r="H44" s="137"/>
      <c r="I44" s="137"/>
      <c r="J44" s="137"/>
      <c r="K44" s="49"/>
    </row>
    <row r="45" spans="2:11" x14ac:dyDescent="0.45">
      <c r="B45" s="134"/>
      <c r="C45" s="135"/>
      <c r="D45" s="135"/>
      <c r="E45" s="136"/>
      <c r="F45" s="134"/>
      <c r="G45" s="135"/>
      <c r="H45" s="135"/>
      <c r="I45" s="135"/>
      <c r="J45" s="136"/>
      <c r="K45" s="37"/>
    </row>
    <row r="46" spans="2:11" x14ac:dyDescent="0.45">
      <c r="B46" s="51"/>
      <c r="C46" s="47"/>
      <c r="D46" s="47"/>
      <c r="E46" s="32"/>
      <c r="F46" s="138"/>
      <c r="G46" s="138"/>
      <c r="H46" s="137"/>
      <c r="I46" s="137"/>
      <c r="J46" s="32"/>
      <c r="K46" s="49"/>
    </row>
    <row r="47" spans="2:11" x14ac:dyDescent="0.45">
      <c r="B47" s="134"/>
      <c r="C47" s="135"/>
      <c r="D47" s="135"/>
      <c r="E47" s="136"/>
      <c r="F47" s="134"/>
      <c r="G47" s="135"/>
      <c r="H47" s="135"/>
      <c r="I47" s="135"/>
      <c r="J47" s="136"/>
      <c r="K47" s="37"/>
    </row>
    <row r="48" spans="2:11" x14ac:dyDescent="0.45">
      <c r="B48" s="52"/>
      <c r="C48" s="36"/>
      <c r="D48" s="36"/>
      <c r="E48" s="29"/>
      <c r="F48" s="118"/>
      <c r="G48" s="118"/>
      <c r="H48" s="132"/>
      <c r="I48" s="132"/>
      <c r="J48" s="29"/>
      <c r="K48" s="53" t="s">
        <v>47</v>
      </c>
    </row>
    <row r="49" spans="2:11" x14ac:dyDescent="0.45">
      <c r="B49" s="52"/>
      <c r="C49" s="36"/>
      <c r="D49" s="36"/>
      <c r="E49" s="29"/>
      <c r="F49" s="118"/>
      <c r="G49" s="118"/>
      <c r="H49" s="132"/>
      <c r="I49" s="132"/>
      <c r="J49" s="29"/>
      <c r="K49" s="53" t="s">
        <v>48</v>
      </c>
    </row>
    <row r="50" spans="2:11" ht="14.55" customHeight="1" x14ac:dyDescent="0.45">
      <c r="B50" s="111" t="s">
        <v>49</v>
      </c>
      <c r="C50" s="112"/>
      <c r="D50" s="128" t="s">
        <v>48</v>
      </c>
      <c r="E50" s="129"/>
      <c r="F50" s="130" t="s">
        <v>50</v>
      </c>
      <c r="G50" s="131"/>
      <c r="H50" s="119"/>
      <c r="I50" s="120"/>
      <c r="J50" s="120"/>
      <c r="K50" s="121"/>
    </row>
    <row r="51" spans="2:11" x14ac:dyDescent="0.45">
      <c r="B51" s="52"/>
      <c r="C51" s="36"/>
      <c r="D51" s="132"/>
      <c r="E51" s="132"/>
      <c r="F51" s="118"/>
      <c r="G51" s="118"/>
      <c r="H51" s="133" t="s">
        <v>51</v>
      </c>
      <c r="I51" s="133"/>
      <c r="J51" s="133"/>
      <c r="K51" s="17"/>
    </row>
    <row r="52" spans="2:11" ht="13.9" customHeight="1" x14ac:dyDescent="0.45">
      <c r="B52" s="111" t="s">
        <v>52</v>
      </c>
      <c r="C52" s="112"/>
      <c r="D52" s="119" t="s">
        <v>53</v>
      </c>
      <c r="E52" s="120"/>
      <c r="F52" s="120"/>
      <c r="G52" s="120"/>
      <c r="H52" s="120"/>
      <c r="I52" s="120"/>
      <c r="J52" s="120"/>
      <c r="K52" s="121"/>
    </row>
    <row r="53" spans="2:11" x14ac:dyDescent="0.45">
      <c r="B53" s="28"/>
      <c r="C53" s="29"/>
      <c r="D53" s="122" t="s">
        <v>54</v>
      </c>
      <c r="E53" s="122"/>
      <c r="F53" s="122"/>
      <c r="G53" s="122"/>
      <c r="H53" s="122"/>
      <c r="I53" s="122"/>
      <c r="J53" s="122"/>
      <c r="K53" s="33"/>
    </row>
    <row r="54" spans="2:11" x14ac:dyDescent="0.45">
      <c r="B54" s="111" t="s">
        <v>55</v>
      </c>
      <c r="C54" s="112"/>
      <c r="D54" s="123" t="s">
        <v>56</v>
      </c>
      <c r="E54" s="124"/>
      <c r="F54" s="125"/>
      <c r="G54" s="118"/>
      <c r="H54" s="118"/>
      <c r="I54" s="126"/>
      <c r="J54" s="126"/>
      <c r="K54" s="127"/>
    </row>
    <row r="55" spans="2:11" x14ac:dyDescent="0.45">
      <c r="B55" s="28"/>
      <c r="C55" s="29"/>
      <c r="D55" s="36"/>
      <c r="E55" s="29"/>
      <c r="F55" s="118"/>
      <c r="G55" s="118"/>
      <c r="H55" s="118"/>
      <c r="I55" s="118"/>
      <c r="J55" s="29"/>
      <c r="K55" s="33"/>
    </row>
    <row r="56" spans="2:11" ht="14.55" customHeight="1" x14ac:dyDescent="0.45">
      <c r="B56" s="111" t="s">
        <v>26</v>
      </c>
      <c r="C56" s="112"/>
      <c r="D56" s="113" t="s">
        <v>57</v>
      </c>
      <c r="E56" s="114"/>
      <c r="F56" s="114"/>
      <c r="G56" s="114"/>
      <c r="H56" s="114"/>
      <c r="I56" s="114"/>
      <c r="J56" s="114"/>
      <c r="K56" s="115"/>
    </row>
    <row r="57" spans="2:11" x14ac:dyDescent="0.45">
      <c r="B57" s="28"/>
      <c r="C57" s="29"/>
      <c r="D57" s="29"/>
      <c r="E57" s="29"/>
      <c r="F57" s="118"/>
      <c r="G57" s="118"/>
      <c r="H57" s="118"/>
      <c r="I57" s="118"/>
      <c r="J57" s="29"/>
      <c r="K57" s="33"/>
    </row>
    <row r="58" spans="2:11" x14ac:dyDescent="0.45">
      <c r="B58" s="111" t="s">
        <v>58</v>
      </c>
      <c r="C58" s="112"/>
      <c r="D58" s="113" t="s">
        <v>59</v>
      </c>
      <c r="E58" s="114"/>
      <c r="F58" s="114"/>
      <c r="G58" s="114"/>
      <c r="H58" s="114"/>
      <c r="I58" s="114"/>
      <c r="J58" s="114"/>
      <c r="K58" s="115"/>
    </row>
    <row r="59" spans="2:11" ht="14.55" customHeight="1" x14ac:dyDescent="0.45">
      <c r="B59" s="28"/>
      <c r="C59" s="29"/>
      <c r="D59" s="116" t="s">
        <v>60</v>
      </c>
      <c r="E59" s="116"/>
      <c r="F59" s="116"/>
      <c r="G59" s="116"/>
      <c r="H59" s="29"/>
      <c r="I59" s="29"/>
      <c r="J59" s="29"/>
      <c r="K59" s="33"/>
    </row>
    <row r="60" spans="2:11" x14ac:dyDescent="0.45">
      <c r="B60" s="111" t="s">
        <v>61</v>
      </c>
      <c r="C60" s="112"/>
      <c r="D60" s="113" t="s">
        <v>62</v>
      </c>
      <c r="E60" s="114"/>
      <c r="F60" s="114"/>
      <c r="G60" s="114"/>
      <c r="H60" s="114"/>
      <c r="I60" s="114"/>
      <c r="J60" s="114"/>
      <c r="K60" s="115"/>
    </row>
    <row r="61" spans="2:11" ht="14.55" customHeight="1" x14ac:dyDescent="0.45">
      <c r="B61" s="54"/>
      <c r="C61" s="55"/>
      <c r="D61" s="117" t="s">
        <v>63</v>
      </c>
      <c r="E61" s="117"/>
      <c r="F61" s="117"/>
      <c r="G61" s="117"/>
      <c r="H61" s="117"/>
      <c r="I61" s="55"/>
      <c r="J61" s="55"/>
      <c r="K61" s="56"/>
    </row>
    <row r="68" ht="27" customHeight="1" x14ac:dyDescent="0.45"/>
    <row r="72" ht="38.549999999999997" customHeight="1" x14ac:dyDescent="0.45"/>
  </sheetData>
  <mergeCells count="122">
    <mergeCell ref="B1:D1"/>
    <mergeCell ref="B2:K2"/>
    <mergeCell ref="B4:E4"/>
    <mergeCell ref="F4:G4"/>
    <mergeCell ref="I4:J4"/>
    <mergeCell ref="B5:K5"/>
    <mergeCell ref="B13:C13"/>
    <mergeCell ref="D13:E13"/>
    <mergeCell ref="F13:G13"/>
    <mergeCell ref="H13:I13"/>
    <mergeCell ref="F14:G14"/>
    <mergeCell ref="H14:I14"/>
    <mergeCell ref="B10:J10"/>
    <mergeCell ref="B11:C11"/>
    <mergeCell ref="D11:E11"/>
    <mergeCell ref="G11:H11"/>
    <mergeCell ref="I11:J11"/>
    <mergeCell ref="F12:G12"/>
    <mergeCell ref="H12:I12"/>
    <mergeCell ref="D17:E17"/>
    <mergeCell ref="B18:C18"/>
    <mergeCell ref="D18:E18"/>
    <mergeCell ref="F18:G18"/>
    <mergeCell ref="H18:I18"/>
    <mergeCell ref="B19:C19"/>
    <mergeCell ref="D19:K19"/>
    <mergeCell ref="B15:C15"/>
    <mergeCell ref="D15:E15"/>
    <mergeCell ref="F15:G15"/>
    <mergeCell ref="I15:J15"/>
    <mergeCell ref="F16:G16"/>
    <mergeCell ref="H16:I16"/>
    <mergeCell ref="F22:G22"/>
    <mergeCell ref="H22:I22"/>
    <mergeCell ref="B23:C23"/>
    <mergeCell ref="D23:K23"/>
    <mergeCell ref="F24:G24"/>
    <mergeCell ref="H24:I24"/>
    <mergeCell ref="F20:G20"/>
    <mergeCell ref="H20:I20"/>
    <mergeCell ref="B21:C21"/>
    <mergeCell ref="D21:E21"/>
    <mergeCell ref="F21:G21"/>
    <mergeCell ref="H21:K21"/>
    <mergeCell ref="F28:G28"/>
    <mergeCell ref="H28:I28"/>
    <mergeCell ref="B29:C29"/>
    <mergeCell ref="F29:G29"/>
    <mergeCell ref="H29:I29"/>
    <mergeCell ref="F30:G30"/>
    <mergeCell ref="H30:I30"/>
    <mergeCell ref="B25:C25"/>
    <mergeCell ref="D25:K25"/>
    <mergeCell ref="F26:G26"/>
    <mergeCell ref="H26:I26"/>
    <mergeCell ref="B27:C27"/>
    <mergeCell ref="D27:K27"/>
    <mergeCell ref="F34:G34"/>
    <mergeCell ref="H34:I34"/>
    <mergeCell ref="B35:E35"/>
    <mergeCell ref="F35:J35"/>
    <mergeCell ref="F36:G36"/>
    <mergeCell ref="H36:I36"/>
    <mergeCell ref="B31:C31"/>
    <mergeCell ref="E31:H31"/>
    <mergeCell ref="B32:C32"/>
    <mergeCell ref="F32:G32"/>
    <mergeCell ref="H32:I32"/>
    <mergeCell ref="B33:C33"/>
    <mergeCell ref="E33:H33"/>
    <mergeCell ref="B41:E41"/>
    <mergeCell ref="F41:J41"/>
    <mergeCell ref="F42:G42"/>
    <mergeCell ref="H42:I42"/>
    <mergeCell ref="B43:E43"/>
    <mergeCell ref="F43:J43"/>
    <mergeCell ref="B37:E37"/>
    <mergeCell ref="F37:J37"/>
    <mergeCell ref="E38:J38"/>
    <mergeCell ref="B39:E39"/>
    <mergeCell ref="F39:J39"/>
    <mergeCell ref="F40:G40"/>
    <mergeCell ref="H40:I40"/>
    <mergeCell ref="B47:E47"/>
    <mergeCell ref="F47:J47"/>
    <mergeCell ref="F48:G48"/>
    <mergeCell ref="H48:I48"/>
    <mergeCell ref="F49:G49"/>
    <mergeCell ref="H49:I49"/>
    <mergeCell ref="D44:E44"/>
    <mergeCell ref="F44:G44"/>
    <mergeCell ref="H44:J44"/>
    <mergeCell ref="B45:E45"/>
    <mergeCell ref="F45:J45"/>
    <mergeCell ref="F46:G46"/>
    <mergeCell ref="H46:I46"/>
    <mergeCell ref="B52:C52"/>
    <mergeCell ref="D52:K52"/>
    <mergeCell ref="D53:J53"/>
    <mergeCell ref="B54:C54"/>
    <mergeCell ref="D54:F54"/>
    <mergeCell ref="G54:H54"/>
    <mergeCell ref="I54:K54"/>
    <mergeCell ref="B50:C50"/>
    <mergeCell ref="D50:E50"/>
    <mergeCell ref="F50:G50"/>
    <mergeCell ref="H50:K50"/>
    <mergeCell ref="D51:E51"/>
    <mergeCell ref="F51:G51"/>
    <mergeCell ref="H51:J51"/>
    <mergeCell ref="B58:C58"/>
    <mergeCell ref="D58:K58"/>
    <mergeCell ref="D59:G59"/>
    <mergeCell ref="B60:C60"/>
    <mergeCell ref="D60:K60"/>
    <mergeCell ref="D61:H61"/>
    <mergeCell ref="F55:G55"/>
    <mergeCell ref="H55:I55"/>
    <mergeCell ref="B56:C56"/>
    <mergeCell ref="D56:K56"/>
    <mergeCell ref="F57:G57"/>
    <mergeCell ref="H57:I57"/>
  </mergeCells>
  <dataValidations count="4">
    <dataValidation type="list" allowBlank="1" showInputMessage="1" showErrorMessage="1" sqref="F8" xr:uid="{BE610085-0F53-4573-B637-624D8DB669D6}">
      <formula1>$O$2:$O$5</formula1>
    </dataValidation>
    <dataValidation type="list" allowBlank="1" showInputMessage="1" showErrorMessage="1" sqref="D31" xr:uid="{34275DB2-2A3F-4EF3-BB6E-7880222DF818}">
      <formula1>$J$31:$K$31</formula1>
    </dataValidation>
    <dataValidation type="list" allowBlank="1" showInputMessage="1" showErrorMessage="1" sqref="D33" xr:uid="{C85A21AA-9B83-4D40-80ED-7F8F2A081FAD}">
      <formula1>$J$33:$K$33</formula1>
    </dataValidation>
    <dataValidation type="list" allowBlank="1" showInputMessage="1" showErrorMessage="1" sqref="D50:E50" xr:uid="{E2EA8E3C-E146-45D0-987F-7201CF316064}">
      <formula1>$K$48:$K$49</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70D66-C292-4DCF-B300-73BD6ED797BE}">
  <dimension ref="C1:K134"/>
  <sheetViews>
    <sheetView zoomScaleNormal="100" zoomScalePageLayoutView="80" workbookViewId="0">
      <selection activeCell="N11" sqref="N11"/>
    </sheetView>
  </sheetViews>
  <sheetFormatPr defaultColWidth="8.796875" defaultRowHeight="14.25" x14ac:dyDescent="0.45"/>
  <cols>
    <col min="1" max="1" width="9.6640625" style="57" customWidth="1"/>
    <col min="2" max="2" width="9.59765625" style="57" customWidth="1"/>
    <col min="3" max="9" width="8.796875" style="57"/>
    <col min="10" max="11" width="16.46484375" style="68" customWidth="1"/>
    <col min="12" max="12" width="10.265625" style="57" bestFit="1" customWidth="1"/>
    <col min="13" max="16384" width="8.796875" style="57"/>
  </cols>
  <sheetData>
    <row r="1" spans="3:11" x14ac:dyDescent="0.45">
      <c r="C1" s="180" t="s">
        <v>64</v>
      </c>
      <c r="D1" s="181"/>
      <c r="E1" s="181"/>
      <c r="F1" s="181"/>
      <c r="G1" s="181"/>
      <c r="H1" s="181"/>
      <c r="I1" s="181"/>
      <c r="J1" s="181"/>
      <c r="K1" s="181"/>
    </row>
    <row r="2" spans="3:11" x14ac:dyDescent="0.45">
      <c r="C2" s="182" t="s">
        <v>65</v>
      </c>
      <c r="D2" s="183"/>
      <c r="E2" s="183"/>
      <c r="F2" s="183"/>
      <c r="G2" s="183"/>
      <c r="H2" s="183"/>
      <c r="I2" s="183"/>
      <c r="J2" s="183"/>
      <c r="K2" s="183"/>
    </row>
    <row r="3" spans="3:11" x14ac:dyDescent="0.45">
      <c r="C3" s="184" t="s">
        <v>66</v>
      </c>
      <c r="D3" s="184"/>
      <c r="E3" s="184"/>
      <c r="F3" s="184"/>
      <c r="G3" s="184"/>
      <c r="H3" s="184"/>
      <c r="I3" s="184"/>
      <c r="J3" s="184"/>
      <c r="K3" s="184"/>
    </row>
    <row r="4" spans="3:11" x14ac:dyDescent="0.45">
      <c r="C4" s="185" t="s">
        <v>67</v>
      </c>
      <c r="D4" s="186"/>
      <c r="E4" s="186"/>
      <c r="F4" s="186"/>
      <c r="G4" s="186"/>
      <c r="H4" s="186"/>
      <c r="I4" s="186"/>
      <c r="J4" s="186"/>
      <c r="K4" s="187"/>
    </row>
    <row r="5" spans="3:11" ht="30.4" x14ac:dyDescent="0.45">
      <c r="C5" s="188" t="s">
        <v>68</v>
      </c>
      <c r="D5" s="189"/>
      <c r="E5" s="189"/>
      <c r="F5" s="189"/>
      <c r="G5" s="189"/>
      <c r="H5" s="189"/>
      <c r="I5" s="58" t="s">
        <v>69</v>
      </c>
      <c r="J5" s="59" t="s">
        <v>70</v>
      </c>
      <c r="K5" s="59" t="s">
        <v>71</v>
      </c>
    </row>
    <row r="6" spans="3:11" x14ac:dyDescent="0.45">
      <c r="C6" s="190">
        <v>1</v>
      </c>
      <c r="D6" s="191"/>
      <c r="E6" s="191"/>
      <c r="F6" s="191"/>
      <c r="G6" s="191"/>
      <c r="H6" s="191"/>
      <c r="I6" s="60">
        <v>2</v>
      </c>
      <c r="J6" s="59">
        <v>3</v>
      </c>
      <c r="K6" s="59">
        <v>4</v>
      </c>
    </row>
    <row r="7" spans="3:11" x14ac:dyDescent="0.45">
      <c r="C7" s="179"/>
      <c r="D7" s="179"/>
      <c r="E7" s="179"/>
      <c r="F7" s="179"/>
      <c r="G7" s="179"/>
      <c r="H7" s="179"/>
      <c r="I7" s="179"/>
      <c r="J7" s="179"/>
      <c r="K7" s="179"/>
    </row>
    <row r="8" spans="3:11" ht="12.75" customHeight="1" x14ac:dyDescent="0.45">
      <c r="C8" s="173" t="s">
        <v>72</v>
      </c>
      <c r="D8" s="173"/>
      <c r="E8" s="173"/>
      <c r="F8" s="173"/>
      <c r="G8" s="173"/>
      <c r="H8" s="173"/>
      <c r="I8" s="61">
        <v>1</v>
      </c>
      <c r="J8" s="62">
        <v>0</v>
      </c>
      <c r="K8" s="62">
        <v>0</v>
      </c>
    </row>
    <row r="9" spans="3:11" ht="12.75" customHeight="1" x14ac:dyDescent="0.45">
      <c r="C9" s="172" t="s">
        <v>73</v>
      </c>
      <c r="D9" s="172"/>
      <c r="E9" s="172"/>
      <c r="F9" s="172"/>
      <c r="G9" s="172"/>
      <c r="H9" s="172"/>
      <c r="I9" s="63">
        <v>2</v>
      </c>
      <c r="J9" s="64">
        <f>J10+J17+J27+J38+J43</f>
        <v>79606758</v>
      </c>
      <c r="K9" s="64">
        <f>K10+K17+K27+K38+K43</f>
        <v>90779511</v>
      </c>
    </row>
    <row r="10" spans="3:11" ht="12.75" customHeight="1" x14ac:dyDescent="0.45">
      <c r="C10" s="175" t="s">
        <v>74</v>
      </c>
      <c r="D10" s="175"/>
      <c r="E10" s="175"/>
      <c r="F10" s="175"/>
      <c r="G10" s="175"/>
      <c r="H10" s="175"/>
      <c r="I10" s="63">
        <v>3</v>
      </c>
      <c r="J10" s="64">
        <f>J11+J12+J13+J14+J15+J16</f>
        <v>1062492</v>
      </c>
      <c r="K10" s="64">
        <f>K11+K12+K13+K14+K15+K16</f>
        <v>955059</v>
      </c>
    </row>
    <row r="11" spans="3:11" ht="12.75" customHeight="1" x14ac:dyDescent="0.45">
      <c r="C11" s="174" t="s">
        <v>75</v>
      </c>
      <c r="D11" s="174"/>
      <c r="E11" s="174"/>
      <c r="F11" s="174"/>
      <c r="G11" s="174"/>
      <c r="H11" s="174"/>
      <c r="I11" s="61">
        <v>4</v>
      </c>
      <c r="J11" s="62">
        <v>0</v>
      </c>
      <c r="K11" s="62">
        <v>0</v>
      </c>
    </row>
    <row r="12" spans="3:11" ht="22.9" customHeight="1" x14ac:dyDescent="0.45">
      <c r="C12" s="174" t="s">
        <v>76</v>
      </c>
      <c r="D12" s="174"/>
      <c r="E12" s="174"/>
      <c r="F12" s="174"/>
      <c r="G12" s="174"/>
      <c r="H12" s="174"/>
      <c r="I12" s="61">
        <v>5</v>
      </c>
      <c r="J12" s="62">
        <v>950867</v>
      </c>
      <c r="K12" s="62">
        <v>813548</v>
      </c>
    </row>
    <row r="13" spans="3:11" ht="12.75" customHeight="1" x14ac:dyDescent="0.45">
      <c r="C13" s="174" t="s">
        <v>77</v>
      </c>
      <c r="D13" s="174"/>
      <c r="E13" s="174"/>
      <c r="F13" s="174"/>
      <c r="G13" s="174"/>
      <c r="H13" s="174"/>
      <c r="I13" s="61">
        <v>6</v>
      </c>
      <c r="J13" s="62">
        <v>0</v>
      </c>
      <c r="K13" s="62">
        <v>0</v>
      </c>
    </row>
    <row r="14" spans="3:11" ht="12.75" customHeight="1" x14ac:dyDescent="0.45">
      <c r="C14" s="174" t="s">
        <v>78</v>
      </c>
      <c r="D14" s="174"/>
      <c r="E14" s="174"/>
      <c r="F14" s="174"/>
      <c r="G14" s="174"/>
      <c r="H14" s="174"/>
      <c r="I14" s="61">
        <v>7</v>
      </c>
      <c r="J14" s="62">
        <v>0</v>
      </c>
      <c r="K14" s="62">
        <v>0</v>
      </c>
    </row>
    <row r="15" spans="3:11" ht="12.75" customHeight="1" x14ac:dyDescent="0.45">
      <c r="C15" s="174" t="s">
        <v>79</v>
      </c>
      <c r="D15" s="174"/>
      <c r="E15" s="174"/>
      <c r="F15" s="174"/>
      <c r="G15" s="174"/>
      <c r="H15" s="174"/>
      <c r="I15" s="61">
        <v>8</v>
      </c>
      <c r="J15" s="62">
        <v>35654</v>
      </c>
      <c r="K15" s="62">
        <v>49605</v>
      </c>
    </row>
    <row r="16" spans="3:11" ht="12.75" customHeight="1" x14ac:dyDescent="0.45">
      <c r="C16" s="174" t="s">
        <v>80</v>
      </c>
      <c r="D16" s="174"/>
      <c r="E16" s="174"/>
      <c r="F16" s="174"/>
      <c r="G16" s="174"/>
      <c r="H16" s="174"/>
      <c r="I16" s="61">
        <v>9</v>
      </c>
      <c r="J16" s="62">
        <v>75971</v>
      </c>
      <c r="K16" s="62">
        <v>91906</v>
      </c>
    </row>
    <row r="17" spans="3:11" ht="12.75" customHeight="1" x14ac:dyDescent="0.45">
      <c r="C17" s="175" t="s">
        <v>81</v>
      </c>
      <c r="D17" s="175"/>
      <c r="E17" s="175"/>
      <c r="F17" s="175"/>
      <c r="G17" s="175"/>
      <c r="H17" s="175"/>
      <c r="I17" s="63">
        <v>10</v>
      </c>
      <c r="J17" s="64">
        <f>J18+J19+J20+J21+J22+J23+J24+J25+J26</f>
        <v>76011715</v>
      </c>
      <c r="K17" s="64">
        <f>K18+K19+K20+K21+K22+K23+K24+K25+K26</f>
        <v>86625201</v>
      </c>
    </row>
    <row r="18" spans="3:11" ht="12.75" customHeight="1" x14ac:dyDescent="0.45">
      <c r="C18" s="174" t="s">
        <v>82</v>
      </c>
      <c r="D18" s="174"/>
      <c r="E18" s="174"/>
      <c r="F18" s="174"/>
      <c r="G18" s="174"/>
      <c r="H18" s="174"/>
      <c r="I18" s="61">
        <v>11</v>
      </c>
      <c r="J18" s="62">
        <v>11498426</v>
      </c>
      <c r="K18" s="62">
        <v>11647450</v>
      </c>
    </row>
    <row r="19" spans="3:11" ht="12.75" customHeight="1" x14ac:dyDescent="0.45">
      <c r="C19" s="174" t="s">
        <v>83</v>
      </c>
      <c r="D19" s="174"/>
      <c r="E19" s="174"/>
      <c r="F19" s="174"/>
      <c r="G19" s="174"/>
      <c r="H19" s="174"/>
      <c r="I19" s="61">
        <v>12</v>
      </c>
      <c r="J19" s="62">
        <v>17895554</v>
      </c>
      <c r="K19" s="62">
        <v>14804559</v>
      </c>
    </row>
    <row r="20" spans="3:11" ht="12.75" customHeight="1" x14ac:dyDescent="0.45">
      <c r="C20" s="174" t="s">
        <v>84</v>
      </c>
      <c r="D20" s="174"/>
      <c r="E20" s="174"/>
      <c r="F20" s="174"/>
      <c r="G20" s="174"/>
      <c r="H20" s="174"/>
      <c r="I20" s="61">
        <v>13</v>
      </c>
      <c r="J20" s="62">
        <v>29371011</v>
      </c>
      <c r="K20" s="62">
        <v>32991817</v>
      </c>
    </row>
    <row r="21" spans="3:11" ht="12.75" customHeight="1" x14ac:dyDescent="0.45">
      <c r="C21" s="174" t="s">
        <v>85</v>
      </c>
      <c r="D21" s="174"/>
      <c r="E21" s="174"/>
      <c r="F21" s="174"/>
      <c r="G21" s="174"/>
      <c r="H21" s="174"/>
      <c r="I21" s="61">
        <v>14</v>
      </c>
      <c r="J21" s="62">
        <v>3730901</v>
      </c>
      <c r="K21" s="62">
        <v>3616861</v>
      </c>
    </row>
    <row r="22" spans="3:11" ht="12.75" customHeight="1" x14ac:dyDescent="0.45">
      <c r="C22" s="174" t="s">
        <v>86</v>
      </c>
      <c r="D22" s="174"/>
      <c r="E22" s="174"/>
      <c r="F22" s="174"/>
      <c r="G22" s="174"/>
      <c r="H22" s="174"/>
      <c r="I22" s="61">
        <v>15</v>
      </c>
      <c r="J22" s="62">
        <v>97943</v>
      </c>
      <c r="K22" s="62">
        <v>97339</v>
      </c>
    </row>
    <row r="23" spans="3:11" ht="12.75" customHeight="1" x14ac:dyDescent="0.45">
      <c r="C23" s="174" t="s">
        <v>87</v>
      </c>
      <c r="D23" s="174"/>
      <c r="E23" s="174"/>
      <c r="F23" s="174"/>
      <c r="G23" s="174"/>
      <c r="H23" s="174"/>
      <c r="I23" s="61">
        <v>16</v>
      </c>
      <c r="J23" s="62">
        <v>1249148</v>
      </c>
      <c r="K23" s="62">
        <v>1762098</v>
      </c>
    </row>
    <row r="24" spans="3:11" ht="12.75" customHeight="1" x14ac:dyDescent="0.45">
      <c r="C24" s="174" t="s">
        <v>88</v>
      </c>
      <c r="D24" s="174"/>
      <c r="E24" s="174"/>
      <c r="F24" s="174"/>
      <c r="G24" s="174"/>
      <c r="H24" s="174"/>
      <c r="I24" s="61">
        <v>17</v>
      </c>
      <c r="J24" s="62">
        <v>3123694</v>
      </c>
      <c r="K24" s="62">
        <v>10995612</v>
      </c>
    </row>
    <row r="25" spans="3:11" ht="12.75" customHeight="1" x14ac:dyDescent="0.45">
      <c r="C25" s="174" t="s">
        <v>89</v>
      </c>
      <c r="D25" s="174"/>
      <c r="E25" s="174"/>
      <c r="F25" s="174"/>
      <c r="G25" s="174"/>
      <c r="H25" s="174"/>
      <c r="I25" s="61">
        <v>18</v>
      </c>
      <c r="J25" s="62">
        <v>86662</v>
      </c>
      <c r="K25" s="62">
        <v>75184</v>
      </c>
    </row>
    <row r="26" spans="3:11" ht="12.75" customHeight="1" x14ac:dyDescent="0.45">
      <c r="C26" s="174" t="s">
        <v>90</v>
      </c>
      <c r="D26" s="174"/>
      <c r="E26" s="174"/>
      <c r="F26" s="174"/>
      <c r="G26" s="174"/>
      <c r="H26" s="174"/>
      <c r="I26" s="61">
        <v>19</v>
      </c>
      <c r="J26" s="62">
        <v>8958376</v>
      </c>
      <c r="K26" s="62">
        <v>10634281</v>
      </c>
    </row>
    <row r="27" spans="3:11" ht="12.75" customHeight="1" x14ac:dyDescent="0.45">
      <c r="C27" s="175" t="s">
        <v>91</v>
      </c>
      <c r="D27" s="175"/>
      <c r="E27" s="175"/>
      <c r="F27" s="175"/>
      <c r="G27" s="175"/>
      <c r="H27" s="175"/>
      <c r="I27" s="63">
        <v>20</v>
      </c>
      <c r="J27" s="64">
        <f>SUM(J28:J37)</f>
        <v>2532551</v>
      </c>
      <c r="K27" s="64">
        <f>SUM(K28:K37)</f>
        <v>3199251</v>
      </c>
    </row>
    <row r="28" spans="3:11" ht="12.75" customHeight="1" x14ac:dyDescent="0.45">
      <c r="C28" s="174" t="s">
        <v>92</v>
      </c>
      <c r="D28" s="174"/>
      <c r="E28" s="174"/>
      <c r="F28" s="174"/>
      <c r="G28" s="174"/>
      <c r="H28" s="174"/>
      <c r="I28" s="61">
        <v>21</v>
      </c>
      <c r="J28" s="62">
        <v>0</v>
      </c>
      <c r="K28" s="62">
        <v>0</v>
      </c>
    </row>
    <row r="29" spans="3:11" ht="12.75" customHeight="1" x14ac:dyDescent="0.45">
      <c r="C29" s="174" t="s">
        <v>93</v>
      </c>
      <c r="D29" s="174"/>
      <c r="E29" s="174"/>
      <c r="F29" s="174"/>
      <c r="G29" s="174"/>
      <c r="H29" s="174"/>
      <c r="I29" s="61">
        <v>22</v>
      </c>
      <c r="J29" s="62">
        <v>0</v>
      </c>
      <c r="K29" s="62">
        <v>0</v>
      </c>
    </row>
    <row r="30" spans="3:11" ht="12.75" customHeight="1" x14ac:dyDescent="0.45">
      <c r="C30" s="174" t="s">
        <v>94</v>
      </c>
      <c r="D30" s="174"/>
      <c r="E30" s="174"/>
      <c r="F30" s="174"/>
      <c r="G30" s="174"/>
      <c r="H30" s="174"/>
      <c r="I30" s="61">
        <v>23</v>
      </c>
      <c r="J30" s="62">
        <v>0</v>
      </c>
      <c r="K30" s="62">
        <v>0</v>
      </c>
    </row>
    <row r="31" spans="3:11" ht="24" customHeight="1" x14ac:dyDescent="0.45">
      <c r="C31" s="174" t="s">
        <v>95</v>
      </c>
      <c r="D31" s="174"/>
      <c r="E31" s="174"/>
      <c r="F31" s="174"/>
      <c r="G31" s="174"/>
      <c r="H31" s="174"/>
      <c r="I31" s="61">
        <v>24</v>
      </c>
      <c r="J31" s="62">
        <v>0</v>
      </c>
      <c r="K31" s="62">
        <v>0</v>
      </c>
    </row>
    <row r="32" spans="3:11" ht="23.55" customHeight="1" x14ac:dyDescent="0.45">
      <c r="C32" s="174" t="s">
        <v>96</v>
      </c>
      <c r="D32" s="174"/>
      <c r="E32" s="174"/>
      <c r="F32" s="174"/>
      <c r="G32" s="174"/>
      <c r="H32" s="174"/>
      <c r="I32" s="61">
        <v>25</v>
      </c>
      <c r="J32" s="62">
        <v>0</v>
      </c>
      <c r="K32" s="62">
        <v>0</v>
      </c>
    </row>
    <row r="33" spans="3:11" ht="21.7" customHeight="1" x14ac:dyDescent="0.45">
      <c r="C33" s="174" t="s">
        <v>97</v>
      </c>
      <c r="D33" s="174"/>
      <c r="E33" s="174"/>
      <c r="F33" s="174"/>
      <c r="G33" s="174"/>
      <c r="H33" s="174"/>
      <c r="I33" s="61">
        <v>26</v>
      </c>
      <c r="J33" s="62">
        <v>0</v>
      </c>
      <c r="K33" s="62">
        <v>0</v>
      </c>
    </row>
    <row r="34" spans="3:11" ht="12.75" customHeight="1" x14ac:dyDescent="0.45">
      <c r="C34" s="174" t="s">
        <v>98</v>
      </c>
      <c r="D34" s="174"/>
      <c r="E34" s="174"/>
      <c r="F34" s="174"/>
      <c r="G34" s="174"/>
      <c r="H34" s="174"/>
      <c r="I34" s="61">
        <v>27</v>
      </c>
      <c r="J34" s="62">
        <v>0</v>
      </c>
      <c r="K34" s="62">
        <v>0</v>
      </c>
    </row>
    <row r="35" spans="3:11" ht="12.75" customHeight="1" x14ac:dyDescent="0.45">
      <c r="C35" s="174" t="s">
        <v>99</v>
      </c>
      <c r="D35" s="174"/>
      <c r="E35" s="174"/>
      <c r="F35" s="174"/>
      <c r="G35" s="174"/>
      <c r="H35" s="174"/>
      <c r="I35" s="61">
        <v>28</v>
      </c>
      <c r="J35" s="62">
        <v>32616</v>
      </c>
      <c r="K35" s="62">
        <v>25159</v>
      </c>
    </row>
    <row r="36" spans="3:11" ht="12.75" customHeight="1" x14ac:dyDescent="0.45">
      <c r="C36" s="174" t="s">
        <v>100</v>
      </c>
      <c r="D36" s="174"/>
      <c r="E36" s="174"/>
      <c r="F36" s="174"/>
      <c r="G36" s="174"/>
      <c r="H36" s="174"/>
      <c r="I36" s="61">
        <v>29</v>
      </c>
      <c r="J36" s="62">
        <v>0</v>
      </c>
      <c r="K36" s="62">
        <v>0</v>
      </c>
    </row>
    <row r="37" spans="3:11" ht="12.75" customHeight="1" x14ac:dyDescent="0.45">
      <c r="C37" s="174" t="s">
        <v>101</v>
      </c>
      <c r="D37" s="174"/>
      <c r="E37" s="174"/>
      <c r="F37" s="174"/>
      <c r="G37" s="174"/>
      <c r="H37" s="174"/>
      <c r="I37" s="61">
        <v>30</v>
      </c>
      <c r="J37" s="62">
        <v>2499935</v>
      </c>
      <c r="K37" s="62">
        <v>3174092</v>
      </c>
    </row>
    <row r="38" spans="3:11" ht="12.75" customHeight="1" x14ac:dyDescent="0.45">
      <c r="C38" s="175" t="s">
        <v>102</v>
      </c>
      <c r="D38" s="175"/>
      <c r="E38" s="175"/>
      <c r="F38" s="175"/>
      <c r="G38" s="175"/>
      <c r="H38" s="175"/>
      <c r="I38" s="63">
        <v>31</v>
      </c>
      <c r="J38" s="64">
        <f>J39+J40+J41+J42</f>
        <v>0</v>
      </c>
      <c r="K38" s="64">
        <f>K39+K40+K41+K42</f>
        <v>0</v>
      </c>
    </row>
    <row r="39" spans="3:11" ht="12.75" customHeight="1" x14ac:dyDescent="0.45">
      <c r="C39" s="174" t="s">
        <v>103</v>
      </c>
      <c r="D39" s="174"/>
      <c r="E39" s="174"/>
      <c r="F39" s="174"/>
      <c r="G39" s="174"/>
      <c r="H39" s="174"/>
      <c r="I39" s="61">
        <v>32</v>
      </c>
      <c r="J39" s="62">
        <v>0</v>
      </c>
      <c r="K39" s="62">
        <v>0</v>
      </c>
    </row>
    <row r="40" spans="3:11" ht="12.75" customHeight="1" x14ac:dyDescent="0.45">
      <c r="C40" s="174" t="s">
        <v>104</v>
      </c>
      <c r="D40" s="174"/>
      <c r="E40" s="174"/>
      <c r="F40" s="174"/>
      <c r="G40" s="174"/>
      <c r="H40" s="174"/>
      <c r="I40" s="61">
        <v>33</v>
      </c>
      <c r="J40" s="62">
        <v>0</v>
      </c>
      <c r="K40" s="62">
        <v>0</v>
      </c>
    </row>
    <row r="41" spans="3:11" ht="12.75" customHeight="1" x14ac:dyDescent="0.45">
      <c r="C41" s="174" t="s">
        <v>105</v>
      </c>
      <c r="D41" s="174"/>
      <c r="E41" s="174"/>
      <c r="F41" s="174"/>
      <c r="G41" s="174"/>
      <c r="H41" s="174"/>
      <c r="I41" s="61">
        <v>34</v>
      </c>
      <c r="J41" s="62">
        <v>0</v>
      </c>
      <c r="K41" s="62">
        <v>0</v>
      </c>
    </row>
    <row r="42" spans="3:11" ht="12.75" customHeight="1" x14ac:dyDescent="0.45">
      <c r="C42" s="174" t="s">
        <v>106</v>
      </c>
      <c r="D42" s="174"/>
      <c r="E42" s="174"/>
      <c r="F42" s="174"/>
      <c r="G42" s="174"/>
      <c r="H42" s="174"/>
      <c r="I42" s="61">
        <v>35</v>
      </c>
      <c r="J42" s="62">
        <v>0</v>
      </c>
      <c r="K42" s="62">
        <v>0</v>
      </c>
    </row>
    <row r="43" spans="3:11" ht="12.75" customHeight="1" x14ac:dyDescent="0.45">
      <c r="C43" s="174" t="s">
        <v>107</v>
      </c>
      <c r="D43" s="174"/>
      <c r="E43" s="174"/>
      <c r="F43" s="174"/>
      <c r="G43" s="174"/>
      <c r="H43" s="174"/>
      <c r="I43" s="61">
        <v>36</v>
      </c>
      <c r="J43" s="62">
        <v>0</v>
      </c>
      <c r="K43" s="62">
        <v>0</v>
      </c>
    </row>
    <row r="44" spans="3:11" ht="12.75" customHeight="1" x14ac:dyDescent="0.45">
      <c r="C44" s="172" t="s">
        <v>108</v>
      </c>
      <c r="D44" s="172"/>
      <c r="E44" s="172"/>
      <c r="F44" s="172"/>
      <c r="G44" s="172"/>
      <c r="H44" s="172"/>
      <c r="I44" s="63">
        <v>37</v>
      </c>
      <c r="J44" s="64">
        <f>J45+J53+J60+J70</f>
        <v>87974442</v>
      </c>
      <c r="K44" s="64">
        <f>K45+K53+K60+K70</f>
        <v>85366503</v>
      </c>
    </row>
    <row r="45" spans="3:11" ht="12.75" customHeight="1" x14ac:dyDescent="0.45">
      <c r="C45" s="175" t="s">
        <v>109</v>
      </c>
      <c r="D45" s="175"/>
      <c r="E45" s="175"/>
      <c r="F45" s="175"/>
      <c r="G45" s="175"/>
      <c r="H45" s="175"/>
      <c r="I45" s="63">
        <v>38</v>
      </c>
      <c r="J45" s="64">
        <f>SUM(J46:J52)</f>
        <v>27841966</v>
      </c>
      <c r="K45" s="64">
        <f>SUM(K46:K52)</f>
        <v>35039844</v>
      </c>
    </row>
    <row r="46" spans="3:11" ht="12.75" customHeight="1" x14ac:dyDescent="0.45">
      <c r="C46" s="174" t="s">
        <v>110</v>
      </c>
      <c r="D46" s="174"/>
      <c r="E46" s="174"/>
      <c r="F46" s="174"/>
      <c r="G46" s="174"/>
      <c r="H46" s="174"/>
      <c r="I46" s="61">
        <v>39</v>
      </c>
      <c r="J46" s="62">
        <v>14045330</v>
      </c>
      <c r="K46" s="62">
        <v>15602501</v>
      </c>
    </row>
    <row r="47" spans="3:11" ht="12.75" customHeight="1" x14ac:dyDescent="0.45">
      <c r="C47" s="174" t="s">
        <v>111</v>
      </c>
      <c r="D47" s="174"/>
      <c r="E47" s="174"/>
      <c r="F47" s="174"/>
      <c r="G47" s="174"/>
      <c r="H47" s="174"/>
      <c r="I47" s="61">
        <v>40</v>
      </c>
      <c r="J47" s="62">
        <v>2338767</v>
      </c>
      <c r="K47" s="62">
        <v>1361690</v>
      </c>
    </row>
    <row r="48" spans="3:11" ht="12.75" customHeight="1" x14ac:dyDescent="0.45">
      <c r="C48" s="174" t="s">
        <v>112</v>
      </c>
      <c r="D48" s="174"/>
      <c r="E48" s="174"/>
      <c r="F48" s="174"/>
      <c r="G48" s="174"/>
      <c r="H48" s="174"/>
      <c r="I48" s="61">
        <v>41</v>
      </c>
      <c r="J48" s="62">
        <v>10567302</v>
      </c>
      <c r="K48" s="62">
        <v>15507509</v>
      </c>
    </row>
    <row r="49" spans="3:11" ht="12.75" customHeight="1" x14ac:dyDescent="0.45">
      <c r="C49" s="174" t="s">
        <v>113</v>
      </c>
      <c r="D49" s="174"/>
      <c r="E49" s="174"/>
      <c r="F49" s="174"/>
      <c r="G49" s="174"/>
      <c r="H49" s="174"/>
      <c r="I49" s="61">
        <v>42</v>
      </c>
      <c r="J49" s="62">
        <v>838090</v>
      </c>
      <c r="K49" s="62">
        <v>2524400</v>
      </c>
    </row>
    <row r="50" spans="3:11" ht="12.75" customHeight="1" x14ac:dyDescent="0.45">
      <c r="C50" s="174" t="s">
        <v>114</v>
      </c>
      <c r="D50" s="174"/>
      <c r="E50" s="174"/>
      <c r="F50" s="174"/>
      <c r="G50" s="174"/>
      <c r="H50" s="174"/>
      <c r="I50" s="61">
        <v>43</v>
      </c>
      <c r="J50" s="62">
        <v>52477</v>
      </c>
      <c r="K50" s="62">
        <v>43744</v>
      </c>
    </row>
    <row r="51" spans="3:11" ht="12.75" customHeight="1" x14ac:dyDescent="0.45">
      <c r="C51" s="174" t="s">
        <v>115</v>
      </c>
      <c r="D51" s="174"/>
      <c r="E51" s="174"/>
      <c r="F51" s="174"/>
      <c r="G51" s="174"/>
      <c r="H51" s="174"/>
      <c r="I51" s="61">
        <v>44</v>
      </c>
      <c r="J51" s="62">
        <v>0</v>
      </c>
      <c r="K51" s="62">
        <v>0</v>
      </c>
    </row>
    <row r="52" spans="3:11" ht="12.75" customHeight="1" x14ac:dyDescent="0.45">
      <c r="C52" s="174" t="s">
        <v>116</v>
      </c>
      <c r="D52" s="174"/>
      <c r="E52" s="174"/>
      <c r="F52" s="174"/>
      <c r="G52" s="174"/>
      <c r="H52" s="174"/>
      <c r="I52" s="61">
        <v>45</v>
      </c>
      <c r="J52" s="62">
        <v>0</v>
      </c>
      <c r="K52" s="62">
        <v>0</v>
      </c>
    </row>
    <row r="53" spans="3:11" ht="12.75" customHeight="1" x14ac:dyDescent="0.45">
      <c r="C53" s="175" t="s">
        <v>117</v>
      </c>
      <c r="D53" s="175"/>
      <c r="E53" s="175"/>
      <c r="F53" s="175"/>
      <c r="G53" s="175"/>
      <c r="H53" s="175"/>
      <c r="I53" s="63">
        <v>46</v>
      </c>
      <c r="J53" s="64">
        <f>SUM(J54:J59)</f>
        <v>37500741</v>
      </c>
      <c r="K53" s="64">
        <f>SUM(K54:K59)</f>
        <v>41397884</v>
      </c>
    </row>
    <row r="54" spans="3:11" ht="12.75" customHeight="1" x14ac:dyDescent="0.45">
      <c r="C54" s="174" t="s">
        <v>118</v>
      </c>
      <c r="D54" s="174"/>
      <c r="E54" s="174"/>
      <c r="F54" s="174"/>
      <c r="G54" s="174"/>
      <c r="H54" s="174"/>
      <c r="I54" s="61">
        <v>47</v>
      </c>
      <c r="J54" s="62">
        <v>0</v>
      </c>
      <c r="K54" s="62">
        <v>0</v>
      </c>
    </row>
    <row r="55" spans="3:11" ht="12.75" customHeight="1" x14ac:dyDescent="0.45">
      <c r="C55" s="174" t="s">
        <v>119</v>
      </c>
      <c r="D55" s="174"/>
      <c r="E55" s="174"/>
      <c r="F55" s="174"/>
      <c r="G55" s="174"/>
      <c r="H55" s="174"/>
      <c r="I55" s="61">
        <v>48</v>
      </c>
      <c r="J55" s="62">
        <v>0</v>
      </c>
      <c r="K55" s="62">
        <v>0</v>
      </c>
    </row>
    <row r="56" spans="3:11" ht="12.75" customHeight="1" x14ac:dyDescent="0.45">
      <c r="C56" s="174" t="s">
        <v>120</v>
      </c>
      <c r="D56" s="174"/>
      <c r="E56" s="174"/>
      <c r="F56" s="174"/>
      <c r="G56" s="174"/>
      <c r="H56" s="174"/>
      <c r="I56" s="61">
        <v>49</v>
      </c>
      <c r="J56" s="62">
        <v>36767672</v>
      </c>
      <c r="K56" s="62">
        <v>40621836</v>
      </c>
    </row>
    <row r="57" spans="3:11" ht="12.75" customHeight="1" x14ac:dyDescent="0.45">
      <c r="C57" s="174" t="s">
        <v>121</v>
      </c>
      <c r="D57" s="174"/>
      <c r="E57" s="174"/>
      <c r="F57" s="174"/>
      <c r="G57" s="174"/>
      <c r="H57" s="174"/>
      <c r="I57" s="61">
        <v>50</v>
      </c>
      <c r="J57" s="62">
        <v>20477</v>
      </c>
      <c r="K57" s="62">
        <v>21328</v>
      </c>
    </row>
    <row r="58" spans="3:11" ht="12.75" customHeight="1" x14ac:dyDescent="0.45">
      <c r="C58" s="174" t="s">
        <v>122</v>
      </c>
      <c r="D58" s="174"/>
      <c r="E58" s="174"/>
      <c r="F58" s="174"/>
      <c r="G58" s="174"/>
      <c r="H58" s="174"/>
      <c r="I58" s="61">
        <v>51</v>
      </c>
      <c r="J58" s="62">
        <v>663707</v>
      </c>
      <c r="K58" s="62">
        <v>707171</v>
      </c>
    </row>
    <row r="59" spans="3:11" ht="12.75" customHeight="1" x14ac:dyDescent="0.45">
      <c r="C59" s="174" t="s">
        <v>123</v>
      </c>
      <c r="D59" s="174"/>
      <c r="E59" s="174"/>
      <c r="F59" s="174"/>
      <c r="G59" s="174"/>
      <c r="H59" s="174"/>
      <c r="I59" s="61">
        <v>52</v>
      </c>
      <c r="J59" s="62">
        <v>48885</v>
      </c>
      <c r="K59" s="62">
        <v>47549</v>
      </c>
    </row>
    <row r="60" spans="3:11" ht="12.75" customHeight="1" x14ac:dyDescent="0.45">
      <c r="C60" s="175" t="s">
        <v>124</v>
      </c>
      <c r="D60" s="175"/>
      <c r="E60" s="175"/>
      <c r="F60" s="175"/>
      <c r="G60" s="175"/>
      <c r="H60" s="175"/>
      <c r="I60" s="63">
        <v>53</v>
      </c>
      <c r="J60" s="64">
        <f>SUM(J61:J69)</f>
        <v>10000000</v>
      </c>
      <c r="K60" s="64">
        <f>SUM(K61:K69)</f>
        <v>0</v>
      </c>
    </row>
    <row r="61" spans="3:11" ht="12.75" customHeight="1" x14ac:dyDescent="0.45">
      <c r="C61" s="174" t="s">
        <v>92</v>
      </c>
      <c r="D61" s="174"/>
      <c r="E61" s="174"/>
      <c r="F61" s="174"/>
      <c r="G61" s="174"/>
      <c r="H61" s="174"/>
      <c r="I61" s="61">
        <v>54</v>
      </c>
      <c r="J61" s="62">
        <v>0</v>
      </c>
      <c r="K61" s="62">
        <v>0</v>
      </c>
    </row>
    <row r="62" spans="3:11" ht="27.7" customHeight="1" x14ac:dyDescent="0.45">
      <c r="C62" s="174" t="s">
        <v>93</v>
      </c>
      <c r="D62" s="174"/>
      <c r="E62" s="174"/>
      <c r="F62" s="174"/>
      <c r="G62" s="174"/>
      <c r="H62" s="174"/>
      <c r="I62" s="61">
        <v>55</v>
      </c>
      <c r="J62" s="62">
        <v>0</v>
      </c>
      <c r="K62" s="62">
        <v>0</v>
      </c>
    </row>
    <row r="63" spans="3:11" ht="12.75" customHeight="1" x14ac:dyDescent="0.45">
      <c r="C63" s="174" t="s">
        <v>94</v>
      </c>
      <c r="D63" s="174"/>
      <c r="E63" s="174"/>
      <c r="F63" s="174"/>
      <c r="G63" s="174"/>
      <c r="H63" s="174"/>
      <c r="I63" s="61">
        <v>56</v>
      </c>
      <c r="J63" s="62">
        <v>0</v>
      </c>
      <c r="K63" s="62">
        <v>0</v>
      </c>
    </row>
    <row r="64" spans="3:11" ht="25.9" customHeight="1" x14ac:dyDescent="0.45">
      <c r="C64" s="174" t="s">
        <v>125</v>
      </c>
      <c r="D64" s="174"/>
      <c r="E64" s="174"/>
      <c r="F64" s="174"/>
      <c r="G64" s="174"/>
      <c r="H64" s="174"/>
      <c r="I64" s="61">
        <v>57</v>
      </c>
      <c r="J64" s="62">
        <v>0</v>
      </c>
      <c r="K64" s="62">
        <v>0</v>
      </c>
    </row>
    <row r="65" spans="3:11" ht="21.7" customHeight="1" x14ac:dyDescent="0.45">
      <c r="C65" s="174" t="s">
        <v>96</v>
      </c>
      <c r="D65" s="174"/>
      <c r="E65" s="174"/>
      <c r="F65" s="174"/>
      <c r="G65" s="174"/>
      <c r="H65" s="174"/>
      <c r="I65" s="61">
        <v>58</v>
      </c>
      <c r="J65" s="62">
        <v>0</v>
      </c>
      <c r="K65" s="62">
        <v>0</v>
      </c>
    </row>
    <row r="66" spans="3:11" ht="21.7" customHeight="1" x14ac:dyDescent="0.45">
      <c r="C66" s="174" t="s">
        <v>97</v>
      </c>
      <c r="D66" s="174"/>
      <c r="E66" s="174"/>
      <c r="F66" s="174"/>
      <c r="G66" s="174"/>
      <c r="H66" s="174"/>
      <c r="I66" s="61">
        <v>59</v>
      </c>
      <c r="J66" s="62">
        <v>0</v>
      </c>
      <c r="K66" s="62">
        <v>0</v>
      </c>
    </row>
    <row r="67" spans="3:11" ht="12.75" customHeight="1" x14ac:dyDescent="0.45">
      <c r="C67" s="174" t="s">
        <v>98</v>
      </c>
      <c r="D67" s="174"/>
      <c r="E67" s="174"/>
      <c r="F67" s="174"/>
      <c r="G67" s="174"/>
      <c r="H67" s="174"/>
      <c r="I67" s="61">
        <v>60</v>
      </c>
      <c r="J67" s="62">
        <v>0</v>
      </c>
      <c r="K67" s="62">
        <v>0</v>
      </c>
    </row>
    <row r="68" spans="3:11" ht="12.75" customHeight="1" x14ac:dyDescent="0.45">
      <c r="C68" s="174" t="s">
        <v>99</v>
      </c>
      <c r="D68" s="174"/>
      <c r="E68" s="174"/>
      <c r="F68" s="174"/>
      <c r="G68" s="174"/>
      <c r="H68" s="174"/>
      <c r="I68" s="61">
        <v>61</v>
      </c>
      <c r="J68" s="62">
        <v>10000000</v>
      </c>
      <c r="K68" s="62">
        <v>0</v>
      </c>
    </row>
    <row r="69" spans="3:11" ht="12.75" customHeight="1" x14ac:dyDescent="0.45">
      <c r="C69" s="174" t="s">
        <v>126</v>
      </c>
      <c r="D69" s="174"/>
      <c r="E69" s="174"/>
      <c r="F69" s="174"/>
      <c r="G69" s="174"/>
      <c r="H69" s="174"/>
      <c r="I69" s="61">
        <v>62</v>
      </c>
      <c r="J69" s="62">
        <v>0</v>
      </c>
      <c r="K69" s="62">
        <v>0</v>
      </c>
    </row>
    <row r="70" spans="3:11" ht="12.75" customHeight="1" x14ac:dyDescent="0.45">
      <c r="C70" s="174" t="s">
        <v>127</v>
      </c>
      <c r="D70" s="174"/>
      <c r="E70" s="174"/>
      <c r="F70" s="174"/>
      <c r="G70" s="174"/>
      <c r="H70" s="174"/>
      <c r="I70" s="61">
        <v>63</v>
      </c>
      <c r="J70" s="62">
        <v>12631735</v>
      </c>
      <c r="K70" s="62">
        <v>8928775</v>
      </c>
    </row>
    <row r="71" spans="3:11" ht="20.25" customHeight="1" x14ac:dyDescent="0.45">
      <c r="C71" s="173" t="s">
        <v>128</v>
      </c>
      <c r="D71" s="173"/>
      <c r="E71" s="173"/>
      <c r="F71" s="173"/>
      <c r="G71" s="173"/>
      <c r="H71" s="173"/>
      <c r="I71" s="61">
        <v>64</v>
      </c>
      <c r="J71" s="62">
        <v>267891</v>
      </c>
      <c r="K71" s="62">
        <v>413313</v>
      </c>
    </row>
    <row r="72" spans="3:11" ht="12.75" customHeight="1" x14ac:dyDescent="0.45">
      <c r="C72" s="172" t="s">
        <v>129</v>
      </c>
      <c r="D72" s="172"/>
      <c r="E72" s="172"/>
      <c r="F72" s="172"/>
      <c r="G72" s="172"/>
      <c r="H72" s="172"/>
      <c r="I72" s="63">
        <v>65</v>
      </c>
      <c r="J72" s="64">
        <f>J8+J9+J44+J71</f>
        <v>167849091</v>
      </c>
      <c r="K72" s="64">
        <f>K8+K9+K44+K71</f>
        <v>176559327</v>
      </c>
    </row>
    <row r="73" spans="3:11" ht="12.75" customHeight="1" x14ac:dyDescent="0.45">
      <c r="C73" s="173" t="s">
        <v>130</v>
      </c>
      <c r="D73" s="173"/>
      <c r="E73" s="173"/>
      <c r="F73" s="173"/>
      <c r="G73" s="173"/>
      <c r="H73" s="173"/>
      <c r="I73" s="61">
        <v>66</v>
      </c>
      <c r="J73" s="62">
        <v>9374</v>
      </c>
      <c r="K73" s="62">
        <v>9068</v>
      </c>
    </row>
    <row r="74" spans="3:11" x14ac:dyDescent="0.45">
      <c r="C74" s="177" t="s">
        <v>131</v>
      </c>
      <c r="D74" s="178"/>
      <c r="E74" s="178"/>
      <c r="F74" s="178"/>
      <c r="G74" s="178"/>
      <c r="H74" s="178"/>
      <c r="I74" s="178"/>
      <c r="J74" s="178"/>
      <c r="K74" s="178"/>
    </row>
    <row r="75" spans="3:11" ht="12.75" customHeight="1" x14ac:dyDescent="0.45">
      <c r="C75" s="172" t="s">
        <v>132</v>
      </c>
      <c r="D75" s="172"/>
      <c r="E75" s="172"/>
      <c r="F75" s="172"/>
      <c r="G75" s="172"/>
      <c r="H75" s="172"/>
      <c r="I75" s="63">
        <v>67</v>
      </c>
      <c r="J75" s="65">
        <f>J76+J77+J78+J84+J85+J91+J94+J97</f>
        <v>113180589</v>
      </c>
      <c r="K75" s="65">
        <f>K76+K77+K78+K84+K85+K91+K94+K97</f>
        <v>117658382</v>
      </c>
    </row>
    <row r="76" spans="3:11" ht="12.75" customHeight="1" x14ac:dyDescent="0.45">
      <c r="C76" s="174" t="s">
        <v>133</v>
      </c>
      <c r="D76" s="174"/>
      <c r="E76" s="174"/>
      <c r="F76" s="174"/>
      <c r="G76" s="174"/>
      <c r="H76" s="174"/>
      <c r="I76" s="61">
        <v>68</v>
      </c>
      <c r="J76" s="62">
        <v>79560470</v>
      </c>
      <c r="K76" s="62">
        <v>79560470</v>
      </c>
    </row>
    <row r="77" spans="3:11" ht="12.75" customHeight="1" x14ac:dyDescent="0.45">
      <c r="C77" s="174" t="s">
        <v>134</v>
      </c>
      <c r="D77" s="174"/>
      <c r="E77" s="174"/>
      <c r="F77" s="174"/>
      <c r="G77" s="174"/>
      <c r="H77" s="174"/>
      <c r="I77" s="61">
        <v>69</v>
      </c>
      <c r="J77" s="62">
        <v>-2060238</v>
      </c>
      <c r="K77" s="62">
        <v>-2060238</v>
      </c>
    </row>
    <row r="78" spans="3:11" ht="12.75" customHeight="1" x14ac:dyDescent="0.45">
      <c r="C78" s="175" t="s">
        <v>135</v>
      </c>
      <c r="D78" s="175"/>
      <c r="E78" s="175"/>
      <c r="F78" s="175"/>
      <c r="G78" s="175"/>
      <c r="H78" s="175"/>
      <c r="I78" s="63">
        <v>70</v>
      </c>
      <c r="J78" s="65">
        <f>SUM(J79:J83)</f>
        <v>4299981</v>
      </c>
      <c r="K78" s="65">
        <f>SUM(K79:K83)</f>
        <v>4299981</v>
      </c>
    </row>
    <row r="79" spans="3:11" ht="12.75" customHeight="1" x14ac:dyDescent="0.45">
      <c r="C79" s="174" t="s">
        <v>136</v>
      </c>
      <c r="D79" s="174"/>
      <c r="E79" s="174"/>
      <c r="F79" s="174"/>
      <c r="G79" s="174"/>
      <c r="H79" s="174"/>
      <c r="I79" s="61">
        <v>71</v>
      </c>
      <c r="J79" s="62">
        <v>4299981</v>
      </c>
      <c r="K79" s="62">
        <v>4299981</v>
      </c>
    </row>
    <row r="80" spans="3:11" ht="12.75" customHeight="1" x14ac:dyDescent="0.45">
      <c r="C80" s="174" t="s">
        <v>137</v>
      </c>
      <c r="D80" s="174"/>
      <c r="E80" s="174"/>
      <c r="F80" s="174"/>
      <c r="G80" s="174"/>
      <c r="H80" s="174"/>
      <c r="I80" s="61">
        <v>72</v>
      </c>
      <c r="J80" s="62">
        <v>6582428</v>
      </c>
      <c r="K80" s="62">
        <v>7012907</v>
      </c>
    </row>
    <row r="81" spans="3:11" ht="12.75" customHeight="1" x14ac:dyDescent="0.45">
      <c r="C81" s="174" t="s">
        <v>138</v>
      </c>
      <c r="D81" s="174"/>
      <c r="E81" s="174"/>
      <c r="F81" s="174"/>
      <c r="G81" s="174"/>
      <c r="H81" s="174"/>
      <c r="I81" s="61">
        <v>73</v>
      </c>
      <c r="J81" s="62">
        <v>-6582428</v>
      </c>
      <c r="K81" s="62">
        <v>-7012907</v>
      </c>
    </row>
    <row r="82" spans="3:11" ht="12.75" customHeight="1" x14ac:dyDescent="0.45">
      <c r="C82" s="174" t="s">
        <v>139</v>
      </c>
      <c r="D82" s="174"/>
      <c r="E82" s="174"/>
      <c r="F82" s="174"/>
      <c r="G82" s="174"/>
      <c r="H82" s="174"/>
      <c r="I82" s="61">
        <v>74</v>
      </c>
      <c r="J82" s="62">
        <v>0</v>
      </c>
      <c r="K82" s="62">
        <v>0</v>
      </c>
    </row>
    <row r="83" spans="3:11" ht="12.75" customHeight="1" x14ac:dyDescent="0.45">
      <c r="C83" s="174" t="s">
        <v>140</v>
      </c>
      <c r="D83" s="174"/>
      <c r="E83" s="174"/>
      <c r="F83" s="174"/>
      <c r="G83" s="174"/>
      <c r="H83" s="174"/>
      <c r="I83" s="61">
        <v>75</v>
      </c>
      <c r="J83" s="62">
        <v>0</v>
      </c>
      <c r="K83" s="62">
        <v>0</v>
      </c>
    </row>
    <row r="84" spans="3:11" ht="12.75" customHeight="1" x14ac:dyDescent="0.45">
      <c r="C84" s="176" t="s">
        <v>141</v>
      </c>
      <c r="D84" s="176"/>
      <c r="E84" s="176"/>
      <c r="F84" s="176"/>
      <c r="G84" s="176"/>
      <c r="H84" s="176"/>
      <c r="I84" s="66">
        <v>76</v>
      </c>
      <c r="J84" s="67">
        <v>1090126</v>
      </c>
      <c r="K84" s="67">
        <v>1090126</v>
      </c>
    </row>
    <row r="85" spans="3:11" ht="12.75" customHeight="1" x14ac:dyDescent="0.45">
      <c r="C85" s="175" t="s">
        <v>142</v>
      </c>
      <c r="D85" s="175"/>
      <c r="E85" s="175"/>
      <c r="F85" s="175"/>
      <c r="G85" s="175"/>
      <c r="H85" s="175"/>
      <c r="I85" s="63">
        <v>77</v>
      </c>
      <c r="J85" s="64">
        <f>J86+J87+J88+J89+J90</f>
        <v>769162</v>
      </c>
      <c r="K85" s="64">
        <f>K86+K87+K88+K89+K90</f>
        <v>1491701</v>
      </c>
    </row>
    <row r="86" spans="3:11" ht="25.5" customHeight="1" x14ac:dyDescent="0.45">
      <c r="C86" s="174" t="s">
        <v>143</v>
      </c>
      <c r="D86" s="174"/>
      <c r="E86" s="174"/>
      <c r="F86" s="174"/>
      <c r="G86" s="174"/>
      <c r="H86" s="174"/>
      <c r="I86" s="61">
        <v>78</v>
      </c>
      <c r="J86" s="62">
        <v>769162</v>
      </c>
      <c r="K86" s="62">
        <v>1491701</v>
      </c>
    </row>
    <row r="87" spans="3:11" ht="12.75" customHeight="1" x14ac:dyDescent="0.45">
      <c r="C87" s="174" t="s">
        <v>144</v>
      </c>
      <c r="D87" s="174"/>
      <c r="E87" s="174"/>
      <c r="F87" s="174"/>
      <c r="G87" s="174"/>
      <c r="H87" s="174"/>
      <c r="I87" s="61">
        <v>79</v>
      </c>
      <c r="J87" s="62">
        <v>0</v>
      </c>
      <c r="K87" s="62">
        <v>0</v>
      </c>
    </row>
    <row r="88" spans="3:11" ht="12.75" customHeight="1" x14ac:dyDescent="0.45">
      <c r="C88" s="174" t="s">
        <v>145</v>
      </c>
      <c r="D88" s="174"/>
      <c r="E88" s="174"/>
      <c r="F88" s="174"/>
      <c r="G88" s="174"/>
      <c r="H88" s="174"/>
      <c r="I88" s="61">
        <v>80</v>
      </c>
      <c r="J88" s="62">
        <v>0</v>
      </c>
      <c r="K88" s="62">
        <v>0</v>
      </c>
    </row>
    <row r="89" spans="3:11" ht="12.75" customHeight="1" x14ac:dyDescent="0.45">
      <c r="C89" s="174" t="s">
        <v>146</v>
      </c>
      <c r="D89" s="174"/>
      <c r="E89" s="174"/>
      <c r="F89" s="174"/>
      <c r="G89" s="174"/>
      <c r="H89" s="174"/>
      <c r="I89" s="61">
        <v>81</v>
      </c>
      <c r="J89" s="62">
        <v>0</v>
      </c>
      <c r="K89" s="62">
        <v>0</v>
      </c>
    </row>
    <row r="90" spans="3:11" ht="12.75" customHeight="1" x14ac:dyDescent="0.45">
      <c r="C90" s="174" t="s">
        <v>147</v>
      </c>
      <c r="D90" s="174"/>
      <c r="E90" s="174"/>
      <c r="F90" s="174"/>
      <c r="G90" s="174"/>
      <c r="H90" s="174"/>
      <c r="I90" s="61">
        <v>82</v>
      </c>
      <c r="J90" s="62">
        <v>0</v>
      </c>
      <c r="K90" s="62">
        <v>0</v>
      </c>
    </row>
    <row r="91" spans="3:11" ht="12.75" customHeight="1" x14ac:dyDescent="0.45">
      <c r="C91" s="175" t="s">
        <v>148</v>
      </c>
      <c r="D91" s="175"/>
      <c r="E91" s="175"/>
      <c r="F91" s="175"/>
      <c r="G91" s="175"/>
      <c r="H91" s="175"/>
      <c r="I91" s="63">
        <v>83</v>
      </c>
      <c r="J91" s="64">
        <f>J92-J93</f>
        <v>21330803</v>
      </c>
      <c r="K91" s="64">
        <f>K92-K93</f>
        <v>26760981</v>
      </c>
    </row>
    <row r="92" spans="3:11" ht="12.75" customHeight="1" x14ac:dyDescent="0.45">
      <c r="C92" s="174" t="s">
        <v>149</v>
      </c>
      <c r="D92" s="174"/>
      <c r="E92" s="174"/>
      <c r="F92" s="174"/>
      <c r="G92" s="174"/>
      <c r="H92" s="174"/>
      <c r="I92" s="61">
        <v>84</v>
      </c>
      <c r="J92" s="62">
        <v>21330803</v>
      </c>
      <c r="K92" s="62">
        <v>26760981</v>
      </c>
    </row>
    <row r="93" spans="3:11" ht="12.75" customHeight="1" x14ac:dyDescent="0.45">
      <c r="C93" s="174" t="s">
        <v>150</v>
      </c>
      <c r="D93" s="174"/>
      <c r="E93" s="174"/>
      <c r="F93" s="174"/>
      <c r="G93" s="174"/>
      <c r="H93" s="174"/>
      <c r="I93" s="61">
        <v>85</v>
      </c>
      <c r="J93" s="62">
        <v>0</v>
      </c>
      <c r="K93" s="62">
        <v>0</v>
      </c>
    </row>
    <row r="94" spans="3:11" ht="12.75" customHeight="1" x14ac:dyDescent="0.45">
      <c r="C94" s="175" t="s">
        <v>151</v>
      </c>
      <c r="D94" s="175"/>
      <c r="E94" s="175"/>
      <c r="F94" s="175"/>
      <c r="G94" s="175"/>
      <c r="H94" s="175"/>
      <c r="I94" s="63">
        <v>86</v>
      </c>
      <c r="J94" s="64">
        <f>J95-J96</f>
        <v>8190285</v>
      </c>
      <c r="K94" s="64">
        <f>K95-K96</f>
        <v>6515361</v>
      </c>
    </row>
    <row r="95" spans="3:11" ht="12.75" customHeight="1" x14ac:dyDescent="0.45">
      <c r="C95" s="174" t="s">
        <v>152</v>
      </c>
      <c r="D95" s="174"/>
      <c r="E95" s="174"/>
      <c r="F95" s="174"/>
      <c r="G95" s="174"/>
      <c r="H95" s="174"/>
      <c r="I95" s="61">
        <v>87</v>
      </c>
      <c r="J95" s="62">
        <v>8190285</v>
      </c>
      <c r="K95" s="62">
        <v>6515361</v>
      </c>
    </row>
    <row r="96" spans="3:11" ht="12.75" customHeight="1" x14ac:dyDescent="0.45">
      <c r="C96" s="174" t="s">
        <v>153</v>
      </c>
      <c r="D96" s="174"/>
      <c r="E96" s="174"/>
      <c r="F96" s="174"/>
      <c r="G96" s="174"/>
      <c r="H96" s="174"/>
      <c r="I96" s="61">
        <v>88</v>
      </c>
      <c r="J96" s="62">
        <v>0</v>
      </c>
      <c r="K96" s="62">
        <v>0</v>
      </c>
    </row>
    <row r="97" spans="3:11" ht="12.75" customHeight="1" x14ac:dyDescent="0.45">
      <c r="C97" s="174" t="s">
        <v>154</v>
      </c>
      <c r="D97" s="174"/>
      <c r="E97" s="174"/>
      <c r="F97" s="174"/>
      <c r="G97" s="174"/>
      <c r="H97" s="174"/>
      <c r="I97" s="61">
        <v>89</v>
      </c>
      <c r="J97" s="62">
        <v>0</v>
      </c>
      <c r="K97" s="62">
        <v>0</v>
      </c>
    </row>
    <row r="98" spans="3:11" ht="12.75" customHeight="1" x14ac:dyDescent="0.45">
      <c r="C98" s="172" t="s">
        <v>155</v>
      </c>
      <c r="D98" s="172"/>
      <c r="E98" s="172"/>
      <c r="F98" s="172"/>
      <c r="G98" s="172"/>
      <c r="H98" s="172"/>
      <c r="I98" s="63">
        <v>90</v>
      </c>
      <c r="J98" s="64">
        <f>SUM(J99:J104)</f>
        <v>3269969</v>
      </c>
      <c r="K98" s="64">
        <f>SUM(K99:K104)</f>
        <v>2802735</v>
      </c>
    </row>
    <row r="99" spans="3:11" ht="12.75" customHeight="1" x14ac:dyDescent="0.45">
      <c r="C99" s="174" t="s">
        <v>156</v>
      </c>
      <c r="D99" s="174"/>
      <c r="E99" s="174"/>
      <c r="F99" s="174"/>
      <c r="G99" s="174"/>
      <c r="H99" s="174"/>
      <c r="I99" s="61">
        <v>91</v>
      </c>
      <c r="J99" s="62">
        <v>3065761</v>
      </c>
      <c r="K99" s="62">
        <v>2802735</v>
      </c>
    </row>
    <row r="100" spans="3:11" ht="12.75" customHeight="1" x14ac:dyDescent="0.45">
      <c r="C100" s="174" t="s">
        <v>157</v>
      </c>
      <c r="D100" s="174"/>
      <c r="E100" s="174"/>
      <c r="F100" s="174"/>
      <c r="G100" s="174"/>
      <c r="H100" s="174"/>
      <c r="I100" s="61">
        <v>92</v>
      </c>
      <c r="J100" s="62">
        <v>0</v>
      </c>
      <c r="K100" s="62">
        <v>0</v>
      </c>
    </row>
    <row r="101" spans="3:11" ht="12.75" customHeight="1" x14ac:dyDescent="0.45">
      <c r="C101" s="174" t="s">
        <v>158</v>
      </c>
      <c r="D101" s="174"/>
      <c r="E101" s="174"/>
      <c r="F101" s="174"/>
      <c r="G101" s="174"/>
      <c r="H101" s="174"/>
      <c r="I101" s="61">
        <v>93</v>
      </c>
      <c r="J101" s="62">
        <v>204208</v>
      </c>
      <c r="K101" s="62">
        <v>0</v>
      </c>
    </row>
    <row r="102" spans="3:11" ht="12.75" customHeight="1" x14ac:dyDescent="0.45">
      <c r="C102" s="174" t="s">
        <v>159</v>
      </c>
      <c r="D102" s="174"/>
      <c r="E102" s="174"/>
      <c r="F102" s="174"/>
      <c r="G102" s="174"/>
      <c r="H102" s="174"/>
      <c r="I102" s="61">
        <v>94</v>
      </c>
      <c r="J102" s="62">
        <v>0</v>
      </c>
      <c r="K102" s="62">
        <v>0</v>
      </c>
    </row>
    <row r="103" spans="3:11" ht="12.75" customHeight="1" x14ac:dyDescent="0.45">
      <c r="C103" s="174" t="s">
        <v>160</v>
      </c>
      <c r="D103" s="174"/>
      <c r="E103" s="174"/>
      <c r="F103" s="174"/>
      <c r="G103" s="174"/>
      <c r="H103" s="174"/>
      <c r="I103" s="61">
        <v>95</v>
      </c>
      <c r="J103" s="62">
        <v>0</v>
      </c>
      <c r="K103" s="62">
        <v>0</v>
      </c>
    </row>
    <row r="104" spans="3:11" ht="12.75" customHeight="1" x14ac:dyDescent="0.45">
      <c r="C104" s="174" t="s">
        <v>161</v>
      </c>
      <c r="D104" s="174"/>
      <c r="E104" s="174"/>
      <c r="F104" s="174"/>
      <c r="G104" s="174"/>
      <c r="H104" s="174"/>
      <c r="I104" s="61">
        <v>96</v>
      </c>
      <c r="J104" s="62">
        <v>0</v>
      </c>
      <c r="K104" s="62">
        <v>0</v>
      </c>
    </row>
    <row r="105" spans="3:11" ht="12.75" customHeight="1" x14ac:dyDescent="0.45">
      <c r="C105" s="172" t="s">
        <v>162</v>
      </c>
      <c r="D105" s="172"/>
      <c r="E105" s="172"/>
      <c r="F105" s="172"/>
      <c r="G105" s="172"/>
      <c r="H105" s="172"/>
      <c r="I105" s="63">
        <v>97</v>
      </c>
      <c r="J105" s="64">
        <f>SUM(J106:J116)</f>
        <v>9840820</v>
      </c>
      <c r="K105" s="64">
        <f>SUM(K106:K116)</f>
        <v>10091253</v>
      </c>
    </row>
    <row r="106" spans="3:11" ht="12.75" customHeight="1" x14ac:dyDescent="0.45">
      <c r="C106" s="174" t="s">
        <v>163</v>
      </c>
      <c r="D106" s="174"/>
      <c r="E106" s="174"/>
      <c r="F106" s="174"/>
      <c r="G106" s="174"/>
      <c r="H106" s="174"/>
      <c r="I106" s="61">
        <v>98</v>
      </c>
      <c r="J106" s="62">
        <v>0</v>
      </c>
      <c r="K106" s="62">
        <v>0</v>
      </c>
    </row>
    <row r="107" spans="3:11" ht="24.7" customHeight="1" x14ac:dyDescent="0.45">
      <c r="C107" s="174" t="s">
        <v>164</v>
      </c>
      <c r="D107" s="174"/>
      <c r="E107" s="174"/>
      <c r="F107" s="174"/>
      <c r="G107" s="174"/>
      <c r="H107" s="174"/>
      <c r="I107" s="61">
        <v>99</v>
      </c>
      <c r="J107" s="62">
        <v>0</v>
      </c>
      <c r="K107" s="62">
        <v>0</v>
      </c>
    </row>
    <row r="108" spans="3:11" ht="12.75" customHeight="1" x14ac:dyDescent="0.45">
      <c r="C108" s="174" t="s">
        <v>165</v>
      </c>
      <c r="D108" s="174"/>
      <c r="E108" s="174"/>
      <c r="F108" s="174"/>
      <c r="G108" s="174"/>
      <c r="H108" s="174"/>
      <c r="I108" s="61">
        <v>100</v>
      </c>
      <c r="J108" s="62">
        <v>0</v>
      </c>
      <c r="K108" s="62">
        <v>0</v>
      </c>
    </row>
    <row r="109" spans="3:11" ht="21.7" customHeight="1" x14ac:dyDescent="0.45">
      <c r="C109" s="174" t="s">
        <v>166</v>
      </c>
      <c r="D109" s="174"/>
      <c r="E109" s="174"/>
      <c r="F109" s="174"/>
      <c r="G109" s="174"/>
      <c r="H109" s="174"/>
      <c r="I109" s="61">
        <v>101</v>
      </c>
      <c r="J109" s="62">
        <v>0</v>
      </c>
      <c r="K109" s="62">
        <v>0</v>
      </c>
    </row>
    <row r="110" spans="3:11" ht="12.75" customHeight="1" x14ac:dyDescent="0.45">
      <c r="C110" s="174" t="s">
        <v>167</v>
      </c>
      <c r="D110" s="174"/>
      <c r="E110" s="174"/>
      <c r="F110" s="174"/>
      <c r="G110" s="174"/>
      <c r="H110" s="174"/>
      <c r="I110" s="61">
        <v>102</v>
      </c>
      <c r="J110" s="62">
        <v>16607</v>
      </c>
      <c r="K110" s="62">
        <v>22486</v>
      </c>
    </row>
    <row r="111" spans="3:11" ht="12.75" customHeight="1" x14ac:dyDescent="0.45">
      <c r="C111" s="174" t="s">
        <v>168</v>
      </c>
      <c r="D111" s="174"/>
      <c r="E111" s="174"/>
      <c r="F111" s="174"/>
      <c r="G111" s="174"/>
      <c r="H111" s="174"/>
      <c r="I111" s="61">
        <v>103</v>
      </c>
      <c r="J111" s="62">
        <v>8730173</v>
      </c>
      <c r="K111" s="62">
        <v>8928300</v>
      </c>
    </row>
    <row r="112" spans="3:11" ht="12.75" customHeight="1" x14ac:dyDescent="0.45">
      <c r="C112" s="174" t="s">
        <v>169</v>
      </c>
      <c r="D112" s="174"/>
      <c r="E112" s="174"/>
      <c r="F112" s="174"/>
      <c r="G112" s="174"/>
      <c r="H112" s="174"/>
      <c r="I112" s="61">
        <v>104</v>
      </c>
      <c r="J112" s="62">
        <v>0</v>
      </c>
      <c r="K112" s="62">
        <v>0</v>
      </c>
    </row>
    <row r="113" spans="3:11" ht="12.75" customHeight="1" x14ac:dyDescent="0.45">
      <c r="C113" s="174" t="s">
        <v>170</v>
      </c>
      <c r="D113" s="174"/>
      <c r="E113" s="174"/>
      <c r="F113" s="174"/>
      <c r="G113" s="174"/>
      <c r="H113" s="174"/>
      <c r="I113" s="61">
        <v>105</v>
      </c>
      <c r="J113" s="62">
        <v>0</v>
      </c>
      <c r="K113" s="62">
        <v>0</v>
      </c>
    </row>
    <row r="114" spans="3:11" ht="12.75" customHeight="1" x14ac:dyDescent="0.45">
      <c r="C114" s="174" t="s">
        <v>171</v>
      </c>
      <c r="D114" s="174"/>
      <c r="E114" s="174"/>
      <c r="F114" s="174"/>
      <c r="G114" s="174"/>
      <c r="H114" s="174"/>
      <c r="I114" s="61">
        <v>106</v>
      </c>
      <c r="J114" s="62">
        <v>0</v>
      </c>
      <c r="K114" s="62">
        <v>0</v>
      </c>
    </row>
    <row r="115" spans="3:11" ht="12.75" customHeight="1" x14ac:dyDescent="0.45">
      <c r="C115" s="174" t="s">
        <v>172</v>
      </c>
      <c r="D115" s="174"/>
      <c r="E115" s="174"/>
      <c r="F115" s="174"/>
      <c r="G115" s="174"/>
      <c r="H115" s="174"/>
      <c r="I115" s="61">
        <v>107</v>
      </c>
      <c r="J115" s="62">
        <v>9531</v>
      </c>
      <c r="K115" s="62">
        <v>23945</v>
      </c>
    </row>
    <row r="116" spans="3:11" ht="12.75" customHeight="1" x14ac:dyDescent="0.45">
      <c r="C116" s="174" t="s">
        <v>173</v>
      </c>
      <c r="D116" s="174"/>
      <c r="E116" s="174"/>
      <c r="F116" s="174"/>
      <c r="G116" s="174"/>
      <c r="H116" s="174"/>
      <c r="I116" s="61">
        <v>108</v>
      </c>
      <c r="J116" s="62">
        <v>1084509</v>
      </c>
      <c r="K116" s="62">
        <v>1116522</v>
      </c>
    </row>
    <row r="117" spans="3:11" ht="12.75" customHeight="1" x14ac:dyDescent="0.45">
      <c r="C117" s="172" t="s">
        <v>174</v>
      </c>
      <c r="D117" s="172"/>
      <c r="E117" s="172"/>
      <c r="F117" s="172"/>
      <c r="G117" s="172"/>
      <c r="H117" s="172"/>
      <c r="I117" s="63">
        <v>109</v>
      </c>
      <c r="J117" s="64">
        <f>SUM(J118:J131)</f>
        <v>40537531</v>
      </c>
      <c r="K117" s="64">
        <f>SUM(K118:K131)</f>
        <v>44752718</v>
      </c>
    </row>
    <row r="118" spans="3:11" ht="12.75" customHeight="1" x14ac:dyDescent="0.45">
      <c r="C118" s="174" t="s">
        <v>163</v>
      </c>
      <c r="D118" s="174"/>
      <c r="E118" s="174"/>
      <c r="F118" s="174"/>
      <c r="G118" s="174"/>
      <c r="H118" s="174"/>
      <c r="I118" s="61">
        <v>110</v>
      </c>
      <c r="J118" s="62">
        <v>0</v>
      </c>
      <c r="K118" s="62">
        <v>0</v>
      </c>
    </row>
    <row r="119" spans="3:11" ht="22.15" customHeight="1" x14ac:dyDescent="0.45">
      <c r="C119" s="174" t="s">
        <v>164</v>
      </c>
      <c r="D119" s="174"/>
      <c r="E119" s="174"/>
      <c r="F119" s="174"/>
      <c r="G119" s="174"/>
      <c r="H119" s="174"/>
      <c r="I119" s="61">
        <v>111</v>
      </c>
      <c r="J119" s="62">
        <v>0</v>
      </c>
      <c r="K119" s="62">
        <v>0</v>
      </c>
    </row>
    <row r="120" spans="3:11" ht="12.75" customHeight="1" x14ac:dyDescent="0.45">
      <c r="C120" s="174" t="s">
        <v>165</v>
      </c>
      <c r="D120" s="174"/>
      <c r="E120" s="174"/>
      <c r="F120" s="174"/>
      <c r="G120" s="174"/>
      <c r="H120" s="174"/>
      <c r="I120" s="61">
        <v>112</v>
      </c>
      <c r="J120" s="62">
        <v>0</v>
      </c>
      <c r="K120" s="62">
        <v>0</v>
      </c>
    </row>
    <row r="121" spans="3:11" ht="23.55" customHeight="1" x14ac:dyDescent="0.45">
      <c r="C121" s="174" t="s">
        <v>166</v>
      </c>
      <c r="D121" s="174"/>
      <c r="E121" s="174"/>
      <c r="F121" s="174"/>
      <c r="G121" s="174"/>
      <c r="H121" s="174"/>
      <c r="I121" s="61">
        <v>113</v>
      </c>
      <c r="J121" s="62">
        <v>0</v>
      </c>
      <c r="K121" s="62">
        <v>0</v>
      </c>
    </row>
    <row r="122" spans="3:11" ht="12.75" customHeight="1" x14ac:dyDescent="0.45">
      <c r="C122" s="174" t="s">
        <v>167</v>
      </c>
      <c r="D122" s="174"/>
      <c r="E122" s="174"/>
      <c r="F122" s="174"/>
      <c r="G122" s="174"/>
      <c r="H122" s="174"/>
      <c r="I122" s="61">
        <v>114</v>
      </c>
      <c r="J122" s="62">
        <v>25615</v>
      </c>
      <c r="K122" s="62">
        <v>32535</v>
      </c>
    </row>
    <row r="123" spans="3:11" ht="12.75" customHeight="1" x14ac:dyDescent="0.45">
      <c r="C123" s="174" t="s">
        <v>168</v>
      </c>
      <c r="D123" s="174"/>
      <c r="E123" s="174"/>
      <c r="F123" s="174"/>
      <c r="G123" s="174"/>
      <c r="H123" s="174"/>
      <c r="I123" s="61">
        <v>115</v>
      </c>
      <c r="J123" s="62">
        <v>12655051</v>
      </c>
      <c r="K123" s="62">
        <v>15121834</v>
      </c>
    </row>
    <row r="124" spans="3:11" ht="12.75" customHeight="1" x14ac:dyDescent="0.45">
      <c r="C124" s="174" t="s">
        <v>169</v>
      </c>
      <c r="D124" s="174"/>
      <c r="E124" s="174"/>
      <c r="F124" s="174"/>
      <c r="G124" s="174"/>
      <c r="H124" s="174"/>
      <c r="I124" s="61">
        <v>116</v>
      </c>
      <c r="J124" s="62">
        <v>483200</v>
      </c>
      <c r="K124" s="62">
        <v>544570</v>
      </c>
    </row>
    <row r="125" spans="3:11" ht="12.75" customHeight="1" x14ac:dyDescent="0.45">
      <c r="C125" s="174" t="s">
        <v>170</v>
      </c>
      <c r="D125" s="174"/>
      <c r="E125" s="174"/>
      <c r="F125" s="174"/>
      <c r="G125" s="174"/>
      <c r="H125" s="174"/>
      <c r="I125" s="61">
        <v>117</v>
      </c>
      <c r="J125" s="62">
        <v>22868362</v>
      </c>
      <c r="K125" s="62">
        <v>24626062</v>
      </c>
    </row>
    <row r="126" spans="3:11" x14ac:dyDescent="0.45">
      <c r="C126" s="174" t="s">
        <v>171</v>
      </c>
      <c r="D126" s="174"/>
      <c r="E126" s="174"/>
      <c r="F126" s="174"/>
      <c r="G126" s="174"/>
      <c r="H126" s="174"/>
      <c r="I126" s="61">
        <v>118</v>
      </c>
      <c r="J126" s="62">
        <v>0</v>
      </c>
      <c r="K126" s="62">
        <v>0</v>
      </c>
    </row>
    <row r="127" spans="3:11" x14ac:dyDescent="0.45">
      <c r="C127" s="174" t="s">
        <v>175</v>
      </c>
      <c r="D127" s="174"/>
      <c r="E127" s="174"/>
      <c r="F127" s="174"/>
      <c r="G127" s="174"/>
      <c r="H127" s="174"/>
      <c r="I127" s="61">
        <v>119</v>
      </c>
      <c r="J127" s="62">
        <v>1995711</v>
      </c>
      <c r="K127" s="62">
        <v>2351623</v>
      </c>
    </row>
    <row r="128" spans="3:11" x14ac:dyDescent="0.45">
      <c r="C128" s="174" t="s">
        <v>176</v>
      </c>
      <c r="D128" s="174"/>
      <c r="E128" s="174"/>
      <c r="F128" s="174"/>
      <c r="G128" s="174"/>
      <c r="H128" s="174"/>
      <c r="I128" s="61">
        <v>120</v>
      </c>
      <c r="J128" s="62">
        <v>2154077</v>
      </c>
      <c r="K128" s="62">
        <v>1675019</v>
      </c>
    </row>
    <row r="129" spans="3:11" x14ac:dyDescent="0.45">
      <c r="C129" s="174" t="s">
        <v>177</v>
      </c>
      <c r="D129" s="174"/>
      <c r="E129" s="174"/>
      <c r="F129" s="174"/>
      <c r="G129" s="174"/>
      <c r="H129" s="174"/>
      <c r="I129" s="61">
        <v>121</v>
      </c>
      <c r="J129" s="62">
        <v>146877</v>
      </c>
      <c r="K129" s="62">
        <v>156178</v>
      </c>
    </row>
    <row r="130" spans="3:11" x14ac:dyDescent="0.45">
      <c r="C130" s="174" t="s">
        <v>178</v>
      </c>
      <c r="D130" s="174"/>
      <c r="E130" s="174"/>
      <c r="F130" s="174"/>
      <c r="G130" s="174"/>
      <c r="H130" s="174"/>
      <c r="I130" s="61">
        <v>122</v>
      </c>
      <c r="J130" s="62">
        <v>0</v>
      </c>
      <c r="K130" s="62">
        <v>0</v>
      </c>
    </row>
    <row r="131" spans="3:11" x14ac:dyDescent="0.45">
      <c r="C131" s="174" t="s">
        <v>179</v>
      </c>
      <c r="D131" s="174"/>
      <c r="E131" s="174"/>
      <c r="F131" s="174"/>
      <c r="G131" s="174"/>
      <c r="H131" s="174"/>
      <c r="I131" s="61">
        <v>123</v>
      </c>
      <c r="J131" s="62">
        <v>208638</v>
      </c>
      <c r="K131" s="62">
        <v>244897</v>
      </c>
    </row>
    <row r="132" spans="3:11" ht="22.15" customHeight="1" x14ac:dyDescent="0.45">
      <c r="C132" s="173" t="s">
        <v>180</v>
      </c>
      <c r="D132" s="173"/>
      <c r="E132" s="173"/>
      <c r="F132" s="173"/>
      <c r="G132" s="173"/>
      <c r="H132" s="173"/>
      <c r="I132" s="61">
        <v>124</v>
      </c>
      <c r="J132" s="62">
        <v>1020182</v>
      </c>
      <c r="K132" s="62">
        <v>1254239</v>
      </c>
    </row>
    <row r="133" spans="3:11" ht="12.75" customHeight="1" x14ac:dyDescent="0.45">
      <c r="C133" s="172" t="s">
        <v>181</v>
      </c>
      <c r="D133" s="172"/>
      <c r="E133" s="172"/>
      <c r="F133" s="172"/>
      <c r="G133" s="172"/>
      <c r="H133" s="172"/>
      <c r="I133" s="63">
        <v>125</v>
      </c>
      <c r="J133" s="64">
        <f>J75+J98+J105+J117+J132</f>
        <v>167849091</v>
      </c>
      <c r="K133" s="64">
        <f>K75+K98+K105+K117+K132</f>
        <v>176559327</v>
      </c>
    </row>
    <row r="134" spans="3:11" x14ac:dyDescent="0.45">
      <c r="C134" s="173" t="s">
        <v>182</v>
      </c>
      <c r="D134" s="173"/>
      <c r="E134" s="173"/>
      <c r="F134" s="173"/>
      <c r="G134" s="173"/>
      <c r="H134" s="173"/>
      <c r="I134" s="61">
        <v>126</v>
      </c>
      <c r="J134" s="62">
        <v>9374</v>
      </c>
      <c r="K134" s="62">
        <v>9068</v>
      </c>
    </row>
  </sheetData>
  <mergeCells count="134">
    <mergeCell ref="C7:K7"/>
    <mergeCell ref="C8:H8"/>
    <mergeCell ref="C9:H9"/>
    <mergeCell ref="C10:H10"/>
    <mergeCell ref="C11:H11"/>
    <mergeCell ref="C12:H12"/>
    <mergeCell ref="C1:K1"/>
    <mergeCell ref="C2:K2"/>
    <mergeCell ref="C3:K3"/>
    <mergeCell ref="C4:K4"/>
    <mergeCell ref="C5:H5"/>
    <mergeCell ref="C6:H6"/>
    <mergeCell ref="C19:H19"/>
    <mergeCell ref="C20:H20"/>
    <mergeCell ref="C21:H21"/>
    <mergeCell ref="C22:H22"/>
    <mergeCell ref="C23:H23"/>
    <mergeCell ref="C24:H24"/>
    <mergeCell ref="C13:H13"/>
    <mergeCell ref="C14:H14"/>
    <mergeCell ref="C15:H15"/>
    <mergeCell ref="C16:H16"/>
    <mergeCell ref="C17:H17"/>
    <mergeCell ref="C18:H18"/>
    <mergeCell ref="C31:H31"/>
    <mergeCell ref="C32:H32"/>
    <mergeCell ref="C33:H33"/>
    <mergeCell ref="C34:H34"/>
    <mergeCell ref="C35:H35"/>
    <mergeCell ref="C36:H36"/>
    <mergeCell ref="C25:H25"/>
    <mergeCell ref="C26:H26"/>
    <mergeCell ref="C27:H27"/>
    <mergeCell ref="C28:H28"/>
    <mergeCell ref="C29:H29"/>
    <mergeCell ref="C30:H30"/>
    <mergeCell ref="C43:H43"/>
    <mergeCell ref="C44:H44"/>
    <mergeCell ref="C45:H45"/>
    <mergeCell ref="C46:H46"/>
    <mergeCell ref="C47:H47"/>
    <mergeCell ref="C48:H48"/>
    <mergeCell ref="C37:H37"/>
    <mergeCell ref="C38:H38"/>
    <mergeCell ref="C39:H39"/>
    <mergeCell ref="C40:H40"/>
    <mergeCell ref="C41:H41"/>
    <mergeCell ref="C42:H42"/>
    <mergeCell ref="C55:H55"/>
    <mergeCell ref="C56:H56"/>
    <mergeCell ref="C57:H57"/>
    <mergeCell ref="C58:H58"/>
    <mergeCell ref="C59:H59"/>
    <mergeCell ref="C60:H60"/>
    <mergeCell ref="C49:H49"/>
    <mergeCell ref="C50:H50"/>
    <mergeCell ref="C51:H51"/>
    <mergeCell ref="C52:H52"/>
    <mergeCell ref="C53:H53"/>
    <mergeCell ref="C54:H54"/>
    <mergeCell ref="C67:H67"/>
    <mergeCell ref="C68:H68"/>
    <mergeCell ref="C69:H69"/>
    <mergeCell ref="C70:H70"/>
    <mergeCell ref="C71:H71"/>
    <mergeCell ref="C72:H72"/>
    <mergeCell ref="C61:H61"/>
    <mergeCell ref="C62:H62"/>
    <mergeCell ref="C63:H63"/>
    <mergeCell ref="C64:H64"/>
    <mergeCell ref="C65:H65"/>
    <mergeCell ref="C66:H66"/>
    <mergeCell ref="C79:H79"/>
    <mergeCell ref="C80:H80"/>
    <mergeCell ref="C81:H81"/>
    <mergeCell ref="C82:H82"/>
    <mergeCell ref="C83:H83"/>
    <mergeCell ref="C84:H84"/>
    <mergeCell ref="C73:H73"/>
    <mergeCell ref="C74:K74"/>
    <mergeCell ref="C75:H75"/>
    <mergeCell ref="C76:H76"/>
    <mergeCell ref="C77:H77"/>
    <mergeCell ref="C78:H78"/>
    <mergeCell ref="C91:H91"/>
    <mergeCell ref="C92:H92"/>
    <mergeCell ref="C93:H93"/>
    <mergeCell ref="C94:H94"/>
    <mergeCell ref="C95:H95"/>
    <mergeCell ref="C96:H96"/>
    <mergeCell ref="C85:H85"/>
    <mergeCell ref="C86:H86"/>
    <mergeCell ref="C87:H87"/>
    <mergeCell ref="C88:H88"/>
    <mergeCell ref="C89:H89"/>
    <mergeCell ref="C90:H90"/>
    <mergeCell ref="C103:H103"/>
    <mergeCell ref="C104:H104"/>
    <mergeCell ref="C105:H105"/>
    <mergeCell ref="C106:H106"/>
    <mergeCell ref="C107:H107"/>
    <mergeCell ref="C108:H108"/>
    <mergeCell ref="C97:H97"/>
    <mergeCell ref="C98:H98"/>
    <mergeCell ref="C99:H99"/>
    <mergeCell ref="C100:H100"/>
    <mergeCell ref="C101:H101"/>
    <mergeCell ref="C102:H102"/>
    <mergeCell ref="C115:H115"/>
    <mergeCell ref="C116:H116"/>
    <mergeCell ref="C117:H117"/>
    <mergeCell ref="C118:H118"/>
    <mergeCell ref="C119:H119"/>
    <mergeCell ref="C120:H120"/>
    <mergeCell ref="C109:H109"/>
    <mergeCell ref="C110:H110"/>
    <mergeCell ref="C111:H111"/>
    <mergeCell ref="C112:H112"/>
    <mergeCell ref="C113:H113"/>
    <mergeCell ref="C114:H114"/>
    <mergeCell ref="C133:H133"/>
    <mergeCell ref="C134:H134"/>
    <mergeCell ref="C127:H127"/>
    <mergeCell ref="C128:H128"/>
    <mergeCell ref="C129:H129"/>
    <mergeCell ref="C130:H130"/>
    <mergeCell ref="C131:H131"/>
    <mergeCell ref="C132:H132"/>
    <mergeCell ref="C121:H121"/>
    <mergeCell ref="C122:H122"/>
    <mergeCell ref="C123:H123"/>
    <mergeCell ref="C124:H124"/>
    <mergeCell ref="C125:H125"/>
    <mergeCell ref="C126:H126"/>
  </mergeCells>
  <dataValidations count="7">
    <dataValidation type="whole" operator="greaterThanOrEqual" allowBlank="1" showInputMessage="1" showErrorMessage="1" errorTitle="Pogrešan upis" error="Dopušten je upis samo pozitivnih cjelobrojnih vrijednosti ili nule" sqref="J8:K73 J98:K134 J95:K96 J92:K93 J76:K76" xr:uid="{8261B4BE-81DE-4909-8DFD-B3EF4800DDCD}">
      <formula1>0</formula1>
    </dataValidation>
    <dataValidation type="whole" operator="notEqual" allowBlank="1" showInputMessage="1" showErrorMessage="1" errorTitle="Pogrešan upis" error="Dopušten je upis samo cjelobrojnih vrijednosti ili nule" sqref="J75:K75 J97:K97 J94:K94 J77:K91" xr:uid="{048BF578-BD92-4526-A80B-1E4F760296D5}">
      <formula1>999999999999</formula1>
    </dataValidation>
    <dataValidation type="whole" operator="notEqual" allowBlank="1" showInputMessage="1" showErrorMessage="1" errorTitle="Pogrešan unos" error="Mogu se unijeti samo cjelobrojne vrijednosti." sqref="J65536:K65537 JF65536:JG65537 TB65536:TC65537 ACX65536:ACY65537 AMT65536:AMU65537 AWP65536:AWQ65537 BGL65536:BGM65537 BQH65536:BQI65537 CAD65536:CAE65537 CJZ65536:CKA65537 CTV65536:CTW65537 DDR65536:DDS65537 DNN65536:DNO65537 DXJ65536:DXK65537 EHF65536:EHG65537 ERB65536:ERC65537 FAX65536:FAY65537 FKT65536:FKU65537 FUP65536:FUQ65537 GEL65536:GEM65537 GOH65536:GOI65537 GYD65536:GYE65537 HHZ65536:HIA65537 HRV65536:HRW65537 IBR65536:IBS65537 ILN65536:ILO65537 IVJ65536:IVK65537 JFF65536:JFG65537 JPB65536:JPC65537 JYX65536:JYY65537 KIT65536:KIU65537 KSP65536:KSQ65537 LCL65536:LCM65537 LMH65536:LMI65537 LWD65536:LWE65537 MFZ65536:MGA65537 MPV65536:MPW65537 MZR65536:MZS65537 NJN65536:NJO65537 NTJ65536:NTK65537 ODF65536:ODG65537 ONB65536:ONC65537 OWX65536:OWY65537 PGT65536:PGU65537 PQP65536:PQQ65537 QAL65536:QAM65537 QKH65536:QKI65537 QUD65536:QUE65537 RDZ65536:REA65537 RNV65536:RNW65537 RXR65536:RXS65537 SHN65536:SHO65537 SRJ65536:SRK65537 TBF65536:TBG65537 TLB65536:TLC65537 TUX65536:TUY65537 UET65536:UEU65537 UOP65536:UOQ65537 UYL65536:UYM65537 VIH65536:VII65537 VSD65536:VSE65537 WBZ65536:WCA65537 WLV65536:WLW65537 WVR65536:WVS65537 J131072:K131073 JF131072:JG131073 TB131072:TC131073 ACX131072:ACY131073 AMT131072:AMU131073 AWP131072:AWQ131073 BGL131072:BGM131073 BQH131072:BQI131073 CAD131072:CAE131073 CJZ131072:CKA131073 CTV131072:CTW131073 DDR131072:DDS131073 DNN131072:DNO131073 DXJ131072:DXK131073 EHF131072:EHG131073 ERB131072:ERC131073 FAX131072:FAY131073 FKT131072:FKU131073 FUP131072:FUQ131073 GEL131072:GEM131073 GOH131072:GOI131073 GYD131072:GYE131073 HHZ131072:HIA131073 HRV131072:HRW131073 IBR131072:IBS131073 ILN131072:ILO131073 IVJ131072:IVK131073 JFF131072:JFG131073 JPB131072:JPC131073 JYX131072:JYY131073 KIT131072:KIU131073 KSP131072:KSQ131073 LCL131072:LCM131073 LMH131072:LMI131073 LWD131072:LWE131073 MFZ131072:MGA131073 MPV131072:MPW131073 MZR131072:MZS131073 NJN131072:NJO131073 NTJ131072:NTK131073 ODF131072:ODG131073 ONB131072:ONC131073 OWX131072:OWY131073 PGT131072:PGU131073 PQP131072:PQQ131073 QAL131072:QAM131073 QKH131072:QKI131073 QUD131072:QUE131073 RDZ131072:REA131073 RNV131072:RNW131073 RXR131072:RXS131073 SHN131072:SHO131073 SRJ131072:SRK131073 TBF131072:TBG131073 TLB131072:TLC131073 TUX131072:TUY131073 UET131072:UEU131073 UOP131072:UOQ131073 UYL131072:UYM131073 VIH131072:VII131073 VSD131072:VSE131073 WBZ131072:WCA131073 WLV131072:WLW131073 WVR131072:WVS131073 J196608:K196609 JF196608:JG196609 TB196608:TC196609 ACX196608:ACY196609 AMT196608:AMU196609 AWP196608:AWQ196609 BGL196608:BGM196609 BQH196608:BQI196609 CAD196608:CAE196609 CJZ196608:CKA196609 CTV196608:CTW196609 DDR196608:DDS196609 DNN196608:DNO196609 DXJ196608:DXK196609 EHF196608:EHG196609 ERB196608:ERC196609 FAX196608:FAY196609 FKT196608:FKU196609 FUP196608:FUQ196609 GEL196608:GEM196609 GOH196608:GOI196609 GYD196608:GYE196609 HHZ196608:HIA196609 HRV196608:HRW196609 IBR196608:IBS196609 ILN196608:ILO196609 IVJ196608:IVK196609 JFF196608:JFG196609 JPB196608:JPC196609 JYX196608:JYY196609 KIT196608:KIU196609 KSP196608:KSQ196609 LCL196608:LCM196609 LMH196608:LMI196609 LWD196608:LWE196609 MFZ196608:MGA196609 MPV196608:MPW196609 MZR196608:MZS196609 NJN196608:NJO196609 NTJ196608:NTK196609 ODF196608:ODG196609 ONB196608:ONC196609 OWX196608:OWY196609 PGT196608:PGU196609 PQP196608:PQQ196609 QAL196608:QAM196609 QKH196608:QKI196609 QUD196608:QUE196609 RDZ196608:REA196609 RNV196608:RNW196609 RXR196608:RXS196609 SHN196608:SHO196609 SRJ196608:SRK196609 TBF196608:TBG196609 TLB196608:TLC196609 TUX196608:TUY196609 UET196608:UEU196609 UOP196608:UOQ196609 UYL196608:UYM196609 VIH196608:VII196609 VSD196608:VSE196609 WBZ196608:WCA196609 WLV196608:WLW196609 WVR196608:WVS196609 J262144:K262145 JF262144:JG262145 TB262144:TC262145 ACX262144:ACY262145 AMT262144:AMU262145 AWP262144:AWQ262145 BGL262144:BGM262145 BQH262144:BQI262145 CAD262144:CAE262145 CJZ262144:CKA262145 CTV262144:CTW262145 DDR262144:DDS262145 DNN262144:DNO262145 DXJ262144:DXK262145 EHF262144:EHG262145 ERB262144:ERC262145 FAX262144:FAY262145 FKT262144:FKU262145 FUP262144:FUQ262145 GEL262144:GEM262145 GOH262144:GOI262145 GYD262144:GYE262145 HHZ262144:HIA262145 HRV262144:HRW262145 IBR262144:IBS262145 ILN262144:ILO262145 IVJ262144:IVK262145 JFF262144:JFG262145 JPB262144:JPC262145 JYX262144:JYY262145 KIT262144:KIU262145 KSP262144:KSQ262145 LCL262144:LCM262145 LMH262144:LMI262145 LWD262144:LWE262145 MFZ262144:MGA262145 MPV262144:MPW262145 MZR262144:MZS262145 NJN262144:NJO262145 NTJ262144:NTK262145 ODF262144:ODG262145 ONB262144:ONC262145 OWX262144:OWY262145 PGT262144:PGU262145 PQP262144:PQQ262145 QAL262144:QAM262145 QKH262144:QKI262145 QUD262144:QUE262145 RDZ262144:REA262145 RNV262144:RNW262145 RXR262144:RXS262145 SHN262144:SHO262145 SRJ262144:SRK262145 TBF262144:TBG262145 TLB262144:TLC262145 TUX262144:TUY262145 UET262144:UEU262145 UOP262144:UOQ262145 UYL262144:UYM262145 VIH262144:VII262145 VSD262144:VSE262145 WBZ262144:WCA262145 WLV262144:WLW262145 WVR262144:WVS262145 J327680:K327681 JF327680:JG327681 TB327680:TC327681 ACX327680:ACY327681 AMT327680:AMU327681 AWP327680:AWQ327681 BGL327680:BGM327681 BQH327680:BQI327681 CAD327680:CAE327681 CJZ327680:CKA327681 CTV327680:CTW327681 DDR327680:DDS327681 DNN327680:DNO327681 DXJ327680:DXK327681 EHF327680:EHG327681 ERB327680:ERC327681 FAX327680:FAY327681 FKT327680:FKU327681 FUP327680:FUQ327681 GEL327680:GEM327681 GOH327680:GOI327681 GYD327680:GYE327681 HHZ327680:HIA327681 HRV327680:HRW327681 IBR327680:IBS327681 ILN327680:ILO327681 IVJ327680:IVK327681 JFF327680:JFG327681 JPB327680:JPC327681 JYX327680:JYY327681 KIT327680:KIU327681 KSP327680:KSQ327681 LCL327680:LCM327681 LMH327680:LMI327681 LWD327680:LWE327681 MFZ327680:MGA327681 MPV327680:MPW327681 MZR327680:MZS327681 NJN327680:NJO327681 NTJ327680:NTK327681 ODF327680:ODG327681 ONB327680:ONC327681 OWX327680:OWY327681 PGT327680:PGU327681 PQP327680:PQQ327681 QAL327680:QAM327681 QKH327680:QKI327681 QUD327680:QUE327681 RDZ327680:REA327681 RNV327680:RNW327681 RXR327680:RXS327681 SHN327680:SHO327681 SRJ327680:SRK327681 TBF327680:TBG327681 TLB327680:TLC327681 TUX327680:TUY327681 UET327680:UEU327681 UOP327680:UOQ327681 UYL327680:UYM327681 VIH327680:VII327681 VSD327680:VSE327681 WBZ327680:WCA327681 WLV327680:WLW327681 WVR327680:WVS327681 J393216:K393217 JF393216:JG393217 TB393216:TC393217 ACX393216:ACY393217 AMT393216:AMU393217 AWP393216:AWQ393217 BGL393216:BGM393217 BQH393216:BQI393217 CAD393216:CAE393217 CJZ393216:CKA393217 CTV393216:CTW393217 DDR393216:DDS393217 DNN393216:DNO393217 DXJ393216:DXK393217 EHF393216:EHG393217 ERB393216:ERC393217 FAX393216:FAY393217 FKT393216:FKU393217 FUP393216:FUQ393217 GEL393216:GEM393217 GOH393216:GOI393217 GYD393216:GYE393217 HHZ393216:HIA393217 HRV393216:HRW393217 IBR393216:IBS393217 ILN393216:ILO393217 IVJ393216:IVK393217 JFF393216:JFG393217 JPB393216:JPC393217 JYX393216:JYY393217 KIT393216:KIU393217 KSP393216:KSQ393217 LCL393216:LCM393217 LMH393216:LMI393217 LWD393216:LWE393217 MFZ393216:MGA393217 MPV393216:MPW393217 MZR393216:MZS393217 NJN393216:NJO393217 NTJ393216:NTK393217 ODF393216:ODG393217 ONB393216:ONC393217 OWX393216:OWY393217 PGT393216:PGU393217 PQP393216:PQQ393217 QAL393216:QAM393217 QKH393216:QKI393217 QUD393216:QUE393217 RDZ393216:REA393217 RNV393216:RNW393217 RXR393216:RXS393217 SHN393216:SHO393217 SRJ393216:SRK393217 TBF393216:TBG393217 TLB393216:TLC393217 TUX393216:TUY393217 UET393216:UEU393217 UOP393216:UOQ393217 UYL393216:UYM393217 VIH393216:VII393217 VSD393216:VSE393217 WBZ393216:WCA393217 WLV393216:WLW393217 WVR393216:WVS393217 J458752:K458753 JF458752:JG458753 TB458752:TC458753 ACX458752:ACY458753 AMT458752:AMU458753 AWP458752:AWQ458753 BGL458752:BGM458753 BQH458752:BQI458753 CAD458752:CAE458753 CJZ458752:CKA458753 CTV458752:CTW458753 DDR458752:DDS458753 DNN458752:DNO458753 DXJ458752:DXK458753 EHF458752:EHG458753 ERB458752:ERC458753 FAX458752:FAY458753 FKT458752:FKU458753 FUP458752:FUQ458753 GEL458752:GEM458753 GOH458752:GOI458753 GYD458752:GYE458753 HHZ458752:HIA458753 HRV458752:HRW458753 IBR458752:IBS458753 ILN458752:ILO458753 IVJ458752:IVK458753 JFF458752:JFG458753 JPB458752:JPC458753 JYX458752:JYY458753 KIT458752:KIU458753 KSP458752:KSQ458753 LCL458752:LCM458753 LMH458752:LMI458753 LWD458752:LWE458753 MFZ458752:MGA458753 MPV458752:MPW458753 MZR458752:MZS458753 NJN458752:NJO458753 NTJ458752:NTK458753 ODF458752:ODG458753 ONB458752:ONC458753 OWX458752:OWY458753 PGT458752:PGU458753 PQP458752:PQQ458753 QAL458752:QAM458753 QKH458752:QKI458753 QUD458752:QUE458753 RDZ458752:REA458753 RNV458752:RNW458753 RXR458752:RXS458753 SHN458752:SHO458753 SRJ458752:SRK458753 TBF458752:TBG458753 TLB458752:TLC458753 TUX458752:TUY458753 UET458752:UEU458753 UOP458752:UOQ458753 UYL458752:UYM458753 VIH458752:VII458753 VSD458752:VSE458753 WBZ458752:WCA458753 WLV458752:WLW458753 WVR458752:WVS458753 J524288:K524289 JF524288:JG524289 TB524288:TC524289 ACX524288:ACY524289 AMT524288:AMU524289 AWP524288:AWQ524289 BGL524288:BGM524289 BQH524288:BQI524289 CAD524288:CAE524289 CJZ524288:CKA524289 CTV524288:CTW524289 DDR524288:DDS524289 DNN524288:DNO524289 DXJ524288:DXK524289 EHF524288:EHG524289 ERB524288:ERC524289 FAX524288:FAY524289 FKT524288:FKU524289 FUP524288:FUQ524289 GEL524288:GEM524289 GOH524288:GOI524289 GYD524288:GYE524289 HHZ524288:HIA524289 HRV524288:HRW524289 IBR524288:IBS524289 ILN524288:ILO524289 IVJ524288:IVK524289 JFF524288:JFG524289 JPB524288:JPC524289 JYX524288:JYY524289 KIT524288:KIU524289 KSP524288:KSQ524289 LCL524288:LCM524289 LMH524288:LMI524289 LWD524288:LWE524289 MFZ524288:MGA524289 MPV524288:MPW524289 MZR524288:MZS524289 NJN524288:NJO524289 NTJ524288:NTK524289 ODF524288:ODG524289 ONB524288:ONC524289 OWX524288:OWY524289 PGT524288:PGU524289 PQP524288:PQQ524289 QAL524288:QAM524289 QKH524288:QKI524289 QUD524288:QUE524289 RDZ524288:REA524289 RNV524288:RNW524289 RXR524288:RXS524289 SHN524288:SHO524289 SRJ524288:SRK524289 TBF524288:TBG524289 TLB524288:TLC524289 TUX524288:TUY524289 UET524288:UEU524289 UOP524288:UOQ524289 UYL524288:UYM524289 VIH524288:VII524289 VSD524288:VSE524289 WBZ524288:WCA524289 WLV524288:WLW524289 WVR524288:WVS524289 J589824:K589825 JF589824:JG589825 TB589824:TC589825 ACX589824:ACY589825 AMT589824:AMU589825 AWP589824:AWQ589825 BGL589824:BGM589825 BQH589824:BQI589825 CAD589824:CAE589825 CJZ589824:CKA589825 CTV589824:CTW589825 DDR589824:DDS589825 DNN589824:DNO589825 DXJ589824:DXK589825 EHF589824:EHG589825 ERB589824:ERC589825 FAX589824:FAY589825 FKT589824:FKU589825 FUP589824:FUQ589825 GEL589824:GEM589825 GOH589824:GOI589825 GYD589824:GYE589825 HHZ589824:HIA589825 HRV589824:HRW589825 IBR589824:IBS589825 ILN589824:ILO589825 IVJ589824:IVK589825 JFF589824:JFG589825 JPB589824:JPC589825 JYX589824:JYY589825 KIT589824:KIU589825 KSP589824:KSQ589825 LCL589824:LCM589825 LMH589824:LMI589825 LWD589824:LWE589825 MFZ589824:MGA589825 MPV589824:MPW589825 MZR589824:MZS589825 NJN589824:NJO589825 NTJ589824:NTK589825 ODF589824:ODG589825 ONB589824:ONC589825 OWX589824:OWY589825 PGT589824:PGU589825 PQP589824:PQQ589825 QAL589824:QAM589825 QKH589824:QKI589825 QUD589824:QUE589825 RDZ589824:REA589825 RNV589824:RNW589825 RXR589824:RXS589825 SHN589824:SHO589825 SRJ589824:SRK589825 TBF589824:TBG589825 TLB589824:TLC589825 TUX589824:TUY589825 UET589824:UEU589825 UOP589824:UOQ589825 UYL589824:UYM589825 VIH589824:VII589825 VSD589824:VSE589825 WBZ589824:WCA589825 WLV589824:WLW589825 WVR589824:WVS589825 J655360:K655361 JF655360:JG655361 TB655360:TC655361 ACX655360:ACY655361 AMT655360:AMU655361 AWP655360:AWQ655361 BGL655360:BGM655361 BQH655360:BQI655361 CAD655360:CAE655361 CJZ655360:CKA655361 CTV655360:CTW655361 DDR655360:DDS655361 DNN655360:DNO655361 DXJ655360:DXK655361 EHF655360:EHG655361 ERB655360:ERC655361 FAX655360:FAY655361 FKT655360:FKU655361 FUP655360:FUQ655361 GEL655360:GEM655361 GOH655360:GOI655361 GYD655360:GYE655361 HHZ655360:HIA655361 HRV655360:HRW655361 IBR655360:IBS655361 ILN655360:ILO655361 IVJ655360:IVK655361 JFF655360:JFG655361 JPB655360:JPC655361 JYX655360:JYY655361 KIT655360:KIU655361 KSP655360:KSQ655361 LCL655360:LCM655361 LMH655360:LMI655361 LWD655360:LWE655361 MFZ655360:MGA655361 MPV655360:MPW655361 MZR655360:MZS655361 NJN655360:NJO655361 NTJ655360:NTK655361 ODF655360:ODG655361 ONB655360:ONC655361 OWX655360:OWY655361 PGT655360:PGU655361 PQP655360:PQQ655361 QAL655360:QAM655361 QKH655360:QKI655361 QUD655360:QUE655361 RDZ655360:REA655361 RNV655360:RNW655361 RXR655360:RXS655361 SHN655360:SHO655361 SRJ655360:SRK655361 TBF655360:TBG655361 TLB655360:TLC655361 TUX655360:TUY655361 UET655360:UEU655361 UOP655360:UOQ655361 UYL655360:UYM655361 VIH655360:VII655361 VSD655360:VSE655361 WBZ655360:WCA655361 WLV655360:WLW655361 WVR655360:WVS655361 J720896:K720897 JF720896:JG720897 TB720896:TC720897 ACX720896:ACY720897 AMT720896:AMU720897 AWP720896:AWQ720897 BGL720896:BGM720897 BQH720896:BQI720897 CAD720896:CAE720897 CJZ720896:CKA720897 CTV720896:CTW720897 DDR720896:DDS720897 DNN720896:DNO720897 DXJ720896:DXK720897 EHF720896:EHG720897 ERB720896:ERC720897 FAX720896:FAY720897 FKT720896:FKU720897 FUP720896:FUQ720897 GEL720896:GEM720897 GOH720896:GOI720897 GYD720896:GYE720897 HHZ720896:HIA720897 HRV720896:HRW720897 IBR720896:IBS720897 ILN720896:ILO720897 IVJ720896:IVK720897 JFF720896:JFG720897 JPB720896:JPC720897 JYX720896:JYY720897 KIT720896:KIU720897 KSP720896:KSQ720897 LCL720896:LCM720897 LMH720896:LMI720897 LWD720896:LWE720897 MFZ720896:MGA720897 MPV720896:MPW720897 MZR720896:MZS720897 NJN720896:NJO720897 NTJ720896:NTK720897 ODF720896:ODG720897 ONB720896:ONC720897 OWX720896:OWY720897 PGT720896:PGU720897 PQP720896:PQQ720897 QAL720896:QAM720897 QKH720896:QKI720897 QUD720896:QUE720897 RDZ720896:REA720897 RNV720896:RNW720897 RXR720896:RXS720897 SHN720896:SHO720897 SRJ720896:SRK720897 TBF720896:TBG720897 TLB720896:TLC720897 TUX720896:TUY720897 UET720896:UEU720897 UOP720896:UOQ720897 UYL720896:UYM720897 VIH720896:VII720897 VSD720896:VSE720897 WBZ720896:WCA720897 WLV720896:WLW720897 WVR720896:WVS720897 J786432:K786433 JF786432:JG786433 TB786432:TC786433 ACX786432:ACY786433 AMT786432:AMU786433 AWP786432:AWQ786433 BGL786432:BGM786433 BQH786432:BQI786433 CAD786432:CAE786433 CJZ786432:CKA786433 CTV786432:CTW786433 DDR786432:DDS786433 DNN786432:DNO786433 DXJ786432:DXK786433 EHF786432:EHG786433 ERB786432:ERC786433 FAX786432:FAY786433 FKT786432:FKU786433 FUP786432:FUQ786433 GEL786432:GEM786433 GOH786432:GOI786433 GYD786432:GYE786433 HHZ786432:HIA786433 HRV786432:HRW786433 IBR786432:IBS786433 ILN786432:ILO786433 IVJ786432:IVK786433 JFF786432:JFG786433 JPB786432:JPC786433 JYX786432:JYY786433 KIT786432:KIU786433 KSP786432:KSQ786433 LCL786432:LCM786433 LMH786432:LMI786433 LWD786432:LWE786433 MFZ786432:MGA786433 MPV786432:MPW786433 MZR786432:MZS786433 NJN786432:NJO786433 NTJ786432:NTK786433 ODF786432:ODG786433 ONB786432:ONC786433 OWX786432:OWY786433 PGT786432:PGU786433 PQP786432:PQQ786433 QAL786432:QAM786433 QKH786432:QKI786433 QUD786432:QUE786433 RDZ786432:REA786433 RNV786432:RNW786433 RXR786432:RXS786433 SHN786432:SHO786433 SRJ786432:SRK786433 TBF786432:TBG786433 TLB786432:TLC786433 TUX786432:TUY786433 UET786432:UEU786433 UOP786432:UOQ786433 UYL786432:UYM786433 VIH786432:VII786433 VSD786432:VSE786433 WBZ786432:WCA786433 WLV786432:WLW786433 WVR786432:WVS786433 J851968:K851969 JF851968:JG851969 TB851968:TC851969 ACX851968:ACY851969 AMT851968:AMU851969 AWP851968:AWQ851969 BGL851968:BGM851969 BQH851968:BQI851969 CAD851968:CAE851969 CJZ851968:CKA851969 CTV851968:CTW851969 DDR851968:DDS851969 DNN851968:DNO851969 DXJ851968:DXK851969 EHF851968:EHG851969 ERB851968:ERC851969 FAX851968:FAY851969 FKT851968:FKU851969 FUP851968:FUQ851969 GEL851968:GEM851969 GOH851968:GOI851969 GYD851968:GYE851969 HHZ851968:HIA851969 HRV851968:HRW851969 IBR851968:IBS851969 ILN851968:ILO851969 IVJ851968:IVK851969 JFF851968:JFG851969 JPB851968:JPC851969 JYX851968:JYY851969 KIT851968:KIU851969 KSP851968:KSQ851969 LCL851968:LCM851969 LMH851968:LMI851969 LWD851968:LWE851969 MFZ851968:MGA851969 MPV851968:MPW851969 MZR851968:MZS851969 NJN851968:NJO851969 NTJ851968:NTK851969 ODF851968:ODG851969 ONB851968:ONC851969 OWX851968:OWY851969 PGT851968:PGU851969 PQP851968:PQQ851969 QAL851968:QAM851969 QKH851968:QKI851969 QUD851968:QUE851969 RDZ851968:REA851969 RNV851968:RNW851969 RXR851968:RXS851969 SHN851968:SHO851969 SRJ851968:SRK851969 TBF851968:TBG851969 TLB851968:TLC851969 TUX851968:TUY851969 UET851968:UEU851969 UOP851968:UOQ851969 UYL851968:UYM851969 VIH851968:VII851969 VSD851968:VSE851969 WBZ851968:WCA851969 WLV851968:WLW851969 WVR851968:WVS851969 J917504:K917505 JF917504:JG917505 TB917504:TC917505 ACX917504:ACY917505 AMT917504:AMU917505 AWP917504:AWQ917505 BGL917504:BGM917505 BQH917504:BQI917505 CAD917504:CAE917505 CJZ917504:CKA917505 CTV917504:CTW917505 DDR917504:DDS917505 DNN917504:DNO917505 DXJ917504:DXK917505 EHF917504:EHG917505 ERB917504:ERC917505 FAX917504:FAY917505 FKT917504:FKU917505 FUP917504:FUQ917505 GEL917504:GEM917505 GOH917504:GOI917505 GYD917504:GYE917505 HHZ917504:HIA917505 HRV917504:HRW917505 IBR917504:IBS917505 ILN917504:ILO917505 IVJ917504:IVK917505 JFF917504:JFG917505 JPB917504:JPC917505 JYX917504:JYY917505 KIT917504:KIU917505 KSP917504:KSQ917505 LCL917504:LCM917505 LMH917504:LMI917505 LWD917504:LWE917505 MFZ917504:MGA917505 MPV917504:MPW917505 MZR917504:MZS917505 NJN917504:NJO917505 NTJ917504:NTK917505 ODF917504:ODG917505 ONB917504:ONC917505 OWX917504:OWY917505 PGT917504:PGU917505 PQP917504:PQQ917505 QAL917504:QAM917505 QKH917504:QKI917505 QUD917504:QUE917505 RDZ917504:REA917505 RNV917504:RNW917505 RXR917504:RXS917505 SHN917504:SHO917505 SRJ917504:SRK917505 TBF917504:TBG917505 TLB917504:TLC917505 TUX917504:TUY917505 UET917504:UEU917505 UOP917504:UOQ917505 UYL917504:UYM917505 VIH917504:VII917505 VSD917504:VSE917505 WBZ917504:WCA917505 WLV917504:WLW917505 WVR917504:WVS917505 J983040:K983041 JF983040:JG983041 TB983040:TC983041 ACX983040:ACY983041 AMT983040:AMU983041 AWP983040:AWQ983041 BGL983040:BGM983041 BQH983040:BQI983041 CAD983040:CAE983041 CJZ983040:CKA983041 CTV983040:CTW983041 DDR983040:DDS983041 DNN983040:DNO983041 DXJ983040:DXK983041 EHF983040:EHG983041 ERB983040:ERC983041 FAX983040:FAY983041 FKT983040:FKU983041 FUP983040:FUQ983041 GEL983040:GEM983041 GOH983040:GOI983041 GYD983040:GYE983041 HHZ983040:HIA983041 HRV983040:HRW983041 IBR983040:IBS983041 ILN983040:ILO983041 IVJ983040:IVK983041 JFF983040:JFG983041 JPB983040:JPC983041 JYX983040:JYY983041 KIT983040:KIU983041 KSP983040:KSQ983041 LCL983040:LCM983041 LMH983040:LMI983041 LWD983040:LWE983041 MFZ983040:MGA983041 MPV983040:MPW983041 MZR983040:MZS983041 NJN983040:NJO983041 NTJ983040:NTK983041 ODF983040:ODG983041 ONB983040:ONC983041 OWX983040:OWY983041 PGT983040:PGU983041 PQP983040:PQQ983041 QAL983040:QAM983041 QKH983040:QKI983041 QUD983040:QUE983041 RDZ983040:REA983041 RNV983040:RNW983041 RXR983040:RXS983041 SHN983040:SHO983041 SRJ983040:SRK983041 TBF983040:TBG983041 TLB983040:TLC983041 TUX983040:TUY983041 UET983040:UEU983041 UOP983040:UOQ983041 UYL983040:UYM983041 VIH983040:VII983041 VSD983040:VSE983041 WBZ983040:WCA983041 WLV983040:WLW983041 WVR983040:WVS983041 J65503:K65503 JF65503:JG65503 TB65503:TC65503 ACX65503:ACY65503 AMT65503:AMU65503 AWP65503:AWQ65503 BGL65503:BGM65503 BQH65503:BQI65503 CAD65503:CAE65503 CJZ65503:CKA65503 CTV65503:CTW65503 DDR65503:DDS65503 DNN65503:DNO65503 DXJ65503:DXK65503 EHF65503:EHG65503 ERB65503:ERC65503 FAX65503:FAY65503 FKT65503:FKU65503 FUP65503:FUQ65503 GEL65503:GEM65503 GOH65503:GOI65503 GYD65503:GYE65503 HHZ65503:HIA65503 HRV65503:HRW65503 IBR65503:IBS65503 ILN65503:ILO65503 IVJ65503:IVK65503 JFF65503:JFG65503 JPB65503:JPC65503 JYX65503:JYY65503 KIT65503:KIU65503 KSP65503:KSQ65503 LCL65503:LCM65503 LMH65503:LMI65503 LWD65503:LWE65503 MFZ65503:MGA65503 MPV65503:MPW65503 MZR65503:MZS65503 NJN65503:NJO65503 NTJ65503:NTK65503 ODF65503:ODG65503 ONB65503:ONC65503 OWX65503:OWY65503 PGT65503:PGU65503 PQP65503:PQQ65503 QAL65503:QAM65503 QKH65503:QKI65503 QUD65503:QUE65503 RDZ65503:REA65503 RNV65503:RNW65503 RXR65503:RXS65503 SHN65503:SHO65503 SRJ65503:SRK65503 TBF65503:TBG65503 TLB65503:TLC65503 TUX65503:TUY65503 UET65503:UEU65503 UOP65503:UOQ65503 UYL65503:UYM65503 VIH65503:VII65503 VSD65503:VSE65503 WBZ65503:WCA65503 WLV65503:WLW65503 WVR65503:WVS65503 J131039:K131039 JF131039:JG131039 TB131039:TC131039 ACX131039:ACY131039 AMT131039:AMU131039 AWP131039:AWQ131039 BGL131039:BGM131039 BQH131039:BQI131039 CAD131039:CAE131039 CJZ131039:CKA131039 CTV131039:CTW131039 DDR131039:DDS131039 DNN131039:DNO131039 DXJ131039:DXK131039 EHF131039:EHG131039 ERB131039:ERC131039 FAX131039:FAY131039 FKT131039:FKU131039 FUP131039:FUQ131039 GEL131039:GEM131039 GOH131039:GOI131039 GYD131039:GYE131039 HHZ131039:HIA131039 HRV131039:HRW131039 IBR131039:IBS131039 ILN131039:ILO131039 IVJ131039:IVK131039 JFF131039:JFG131039 JPB131039:JPC131039 JYX131039:JYY131039 KIT131039:KIU131039 KSP131039:KSQ131039 LCL131039:LCM131039 LMH131039:LMI131039 LWD131039:LWE131039 MFZ131039:MGA131039 MPV131039:MPW131039 MZR131039:MZS131039 NJN131039:NJO131039 NTJ131039:NTK131039 ODF131039:ODG131039 ONB131039:ONC131039 OWX131039:OWY131039 PGT131039:PGU131039 PQP131039:PQQ131039 QAL131039:QAM131039 QKH131039:QKI131039 QUD131039:QUE131039 RDZ131039:REA131039 RNV131039:RNW131039 RXR131039:RXS131039 SHN131039:SHO131039 SRJ131039:SRK131039 TBF131039:TBG131039 TLB131039:TLC131039 TUX131039:TUY131039 UET131039:UEU131039 UOP131039:UOQ131039 UYL131039:UYM131039 VIH131039:VII131039 VSD131039:VSE131039 WBZ131039:WCA131039 WLV131039:WLW131039 WVR131039:WVS131039 J196575:K196575 JF196575:JG196575 TB196575:TC196575 ACX196575:ACY196575 AMT196575:AMU196575 AWP196575:AWQ196575 BGL196575:BGM196575 BQH196575:BQI196575 CAD196575:CAE196575 CJZ196575:CKA196575 CTV196575:CTW196575 DDR196575:DDS196575 DNN196575:DNO196575 DXJ196575:DXK196575 EHF196575:EHG196575 ERB196575:ERC196575 FAX196575:FAY196575 FKT196575:FKU196575 FUP196575:FUQ196575 GEL196575:GEM196575 GOH196575:GOI196575 GYD196575:GYE196575 HHZ196575:HIA196575 HRV196575:HRW196575 IBR196575:IBS196575 ILN196575:ILO196575 IVJ196575:IVK196575 JFF196575:JFG196575 JPB196575:JPC196575 JYX196575:JYY196575 KIT196575:KIU196575 KSP196575:KSQ196575 LCL196575:LCM196575 LMH196575:LMI196575 LWD196575:LWE196575 MFZ196575:MGA196575 MPV196575:MPW196575 MZR196575:MZS196575 NJN196575:NJO196575 NTJ196575:NTK196575 ODF196575:ODG196575 ONB196575:ONC196575 OWX196575:OWY196575 PGT196575:PGU196575 PQP196575:PQQ196575 QAL196575:QAM196575 QKH196575:QKI196575 QUD196575:QUE196575 RDZ196575:REA196575 RNV196575:RNW196575 RXR196575:RXS196575 SHN196575:SHO196575 SRJ196575:SRK196575 TBF196575:TBG196575 TLB196575:TLC196575 TUX196575:TUY196575 UET196575:UEU196575 UOP196575:UOQ196575 UYL196575:UYM196575 VIH196575:VII196575 VSD196575:VSE196575 WBZ196575:WCA196575 WLV196575:WLW196575 WVR196575:WVS196575 J262111:K262111 JF262111:JG262111 TB262111:TC262111 ACX262111:ACY262111 AMT262111:AMU262111 AWP262111:AWQ262111 BGL262111:BGM262111 BQH262111:BQI262111 CAD262111:CAE262111 CJZ262111:CKA262111 CTV262111:CTW262111 DDR262111:DDS262111 DNN262111:DNO262111 DXJ262111:DXK262111 EHF262111:EHG262111 ERB262111:ERC262111 FAX262111:FAY262111 FKT262111:FKU262111 FUP262111:FUQ262111 GEL262111:GEM262111 GOH262111:GOI262111 GYD262111:GYE262111 HHZ262111:HIA262111 HRV262111:HRW262111 IBR262111:IBS262111 ILN262111:ILO262111 IVJ262111:IVK262111 JFF262111:JFG262111 JPB262111:JPC262111 JYX262111:JYY262111 KIT262111:KIU262111 KSP262111:KSQ262111 LCL262111:LCM262111 LMH262111:LMI262111 LWD262111:LWE262111 MFZ262111:MGA262111 MPV262111:MPW262111 MZR262111:MZS262111 NJN262111:NJO262111 NTJ262111:NTK262111 ODF262111:ODG262111 ONB262111:ONC262111 OWX262111:OWY262111 PGT262111:PGU262111 PQP262111:PQQ262111 QAL262111:QAM262111 QKH262111:QKI262111 QUD262111:QUE262111 RDZ262111:REA262111 RNV262111:RNW262111 RXR262111:RXS262111 SHN262111:SHO262111 SRJ262111:SRK262111 TBF262111:TBG262111 TLB262111:TLC262111 TUX262111:TUY262111 UET262111:UEU262111 UOP262111:UOQ262111 UYL262111:UYM262111 VIH262111:VII262111 VSD262111:VSE262111 WBZ262111:WCA262111 WLV262111:WLW262111 WVR262111:WVS262111 J327647:K327647 JF327647:JG327647 TB327647:TC327647 ACX327647:ACY327647 AMT327647:AMU327647 AWP327647:AWQ327647 BGL327647:BGM327647 BQH327647:BQI327647 CAD327647:CAE327647 CJZ327647:CKA327647 CTV327647:CTW327647 DDR327647:DDS327647 DNN327647:DNO327647 DXJ327647:DXK327647 EHF327647:EHG327647 ERB327647:ERC327647 FAX327647:FAY327647 FKT327647:FKU327647 FUP327647:FUQ327647 GEL327647:GEM327647 GOH327647:GOI327647 GYD327647:GYE327647 HHZ327647:HIA327647 HRV327647:HRW327647 IBR327647:IBS327647 ILN327647:ILO327647 IVJ327647:IVK327647 JFF327647:JFG327647 JPB327647:JPC327647 JYX327647:JYY327647 KIT327647:KIU327647 KSP327647:KSQ327647 LCL327647:LCM327647 LMH327647:LMI327647 LWD327647:LWE327647 MFZ327647:MGA327647 MPV327647:MPW327647 MZR327647:MZS327647 NJN327647:NJO327647 NTJ327647:NTK327647 ODF327647:ODG327647 ONB327647:ONC327647 OWX327647:OWY327647 PGT327647:PGU327647 PQP327647:PQQ327647 QAL327647:QAM327647 QKH327647:QKI327647 QUD327647:QUE327647 RDZ327647:REA327647 RNV327647:RNW327647 RXR327647:RXS327647 SHN327647:SHO327647 SRJ327647:SRK327647 TBF327647:TBG327647 TLB327647:TLC327647 TUX327647:TUY327647 UET327647:UEU327647 UOP327647:UOQ327647 UYL327647:UYM327647 VIH327647:VII327647 VSD327647:VSE327647 WBZ327647:WCA327647 WLV327647:WLW327647 WVR327647:WVS327647 J393183:K393183 JF393183:JG393183 TB393183:TC393183 ACX393183:ACY393183 AMT393183:AMU393183 AWP393183:AWQ393183 BGL393183:BGM393183 BQH393183:BQI393183 CAD393183:CAE393183 CJZ393183:CKA393183 CTV393183:CTW393183 DDR393183:DDS393183 DNN393183:DNO393183 DXJ393183:DXK393183 EHF393183:EHG393183 ERB393183:ERC393183 FAX393183:FAY393183 FKT393183:FKU393183 FUP393183:FUQ393183 GEL393183:GEM393183 GOH393183:GOI393183 GYD393183:GYE393183 HHZ393183:HIA393183 HRV393183:HRW393183 IBR393183:IBS393183 ILN393183:ILO393183 IVJ393183:IVK393183 JFF393183:JFG393183 JPB393183:JPC393183 JYX393183:JYY393183 KIT393183:KIU393183 KSP393183:KSQ393183 LCL393183:LCM393183 LMH393183:LMI393183 LWD393183:LWE393183 MFZ393183:MGA393183 MPV393183:MPW393183 MZR393183:MZS393183 NJN393183:NJO393183 NTJ393183:NTK393183 ODF393183:ODG393183 ONB393183:ONC393183 OWX393183:OWY393183 PGT393183:PGU393183 PQP393183:PQQ393183 QAL393183:QAM393183 QKH393183:QKI393183 QUD393183:QUE393183 RDZ393183:REA393183 RNV393183:RNW393183 RXR393183:RXS393183 SHN393183:SHO393183 SRJ393183:SRK393183 TBF393183:TBG393183 TLB393183:TLC393183 TUX393183:TUY393183 UET393183:UEU393183 UOP393183:UOQ393183 UYL393183:UYM393183 VIH393183:VII393183 VSD393183:VSE393183 WBZ393183:WCA393183 WLV393183:WLW393183 WVR393183:WVS393183 J458719:K458719 JF458719:JG458719 TB458719:TC458719 ACX458719:ACY458719 AMT458719:AMU458719 AWP458719:AWQ458719 BGL458719:BGM458719 BQH458719:BQI458719 CAD458719:CAE458719 CJZ458719:CKA458719 CTV458719:CTW458719 DDR458719:DDS458719 DNN458719:DNO458719 DXJ458719:DXK458719 EHF458719:EHG458719 ERB458719:ERC458719 FAX458719:FAY458719 FKT458719:FKU458719 FUP458719:FUQ458719 GEL458719:GEM458719 GOH458719:GOI458719 GYD458719:GYE458719 HHZ458719:HIA458719 HRV458719:HRW458719 IBR458719:IBS458719 ILN458719:ILO458719 IVJ458719:IVK458719 JFF458719:JFG458719 JPB458719:JPC458719 JYX458719:JYY458719 KIT458719:KIU458719 KSP458719:KSQ458719 LCL458719:LCM458719 LMH458719:LMI458719 LWD458719:LWE458719 MFZ458719:MGA458719 MPV458719:MPW458719 MZR458719:MZS458719 NJN458719:NJO458719 NTJ458719:NTK458719 ODF458719:ODG458719 ONB458719:ONC458719 OWX458719:OWY458719 PGT458719:PGU458719 PQP458719:PQQ458719 QAL458719:QAM458719 QKH458719:QKI458719 QUD458719:QUE458719 RDZ458719:REA458719 RNV458719:RNW458719 RXR458719:RXS458719 SHN458719:SHO458719 SRJ458719:SRK458719 TBF458719:TBG458719 TLB458719:TLC458719 TUX458719:TUY458719 UET458719:UEU458719 UOP458719:UOQ458719 UYL458719:UYM458719 VIH458719:VII458719 VSD458719:VSE458719 WBZ458719:WCA458719 WLV458719:WLW458719 WVR458719:WVS458719 J524255:K524255 JF524255:JG524255 TB524255:TC524255 ACX524255:ACY524255 AMT524255:AMU524255 AWP524255:AWQ524255 BGL524255:BGM524255 BQH524255:BQI524255 CAD524255:CAE524255 CJZ524255:CKA524255 CTV524255:CTW524255 DDR524255:DDS524255 DNN524255:DNO524255 DXJ524255:DXK524255 EHF524255:EHG524255 ERB524255:ERC524255 FAX524255:FAY524255 FKT524255:FKU524255 FUP524255:FUQ524255 GEL524255:GEM524255 GOH524255:GOI524255 GYD524255:GYE524255 HHZ524255:HIA524255 HRV524255:HRW524255 IBR524255:IBS524255 ILN524255:ILO524255 IVJ524255:IVK524255 JFF524255:JFG524255 JPB524255:JPC524255 JYX524255:JYY524255 KIT524255:KIU524255 KSP524255:KSQ524255 LCL524255:LCM524255 LMH524255:LMI524255 LWD524255:LWE524255 MFZ524255:MGA524255 MPV524255:MPW524255 MZR524255:MZS524255 NJN524255:NJO524255 NTJ524255:NTK524255 ODF524255:ODG524255 ONB524255:ONC524255 OWX524255:OWY524255 PGT524255:PGU524255 PQP524255:PQQ524255 QAL524255:QAM524255 QKH524255:QKI524255 QUD524255:QUE524255 RDZ524255:REA524255 RNV524255:RNW524255 RXR524255:RXS524255 SHN524255:SHO524255 SRJ524255:SRK524255 TBF524255:TBG524255 TLB524255:TLC524255 TUX524255:TUY524255 UET524255:UEU524255 UOP524255:UOQ524255 UYL524255:UYM524255 VIH524255:VII524255 VSD524255:VSE524255 WBZ524255:WCA524255 WLV524255:WLW524255 WVR524255:WVS524255 J589791:K589791 JF589791:JG589791 TB589791:TC589791 ACX589791:ACY589791 AMT589791:AMU589791 AWP589791:AWQ589791 BGL589791:BGM589791 BQH589791:BQI589791 CAD589791:CAE589791 CJZ589791:CKA589791 CTV589791:CTW589791 DDR589791:DDS589791 DNN589791:DNO589791 DXJ589791:DXK589791 EHF589791:EHG589791 ERB589791:ERC589791 FAX589791:FAY589791 FKT589791:FKU589791 FUP589791:FUQ589791 GEL589791:GEM589791 GOH589791:GOI589791 GYD589791:GYE589791 HHZ589791:HIA589791 HRV589791:HRW589791 IBR589791:IBS589791 ILN589791:ILO589791 IVJ589791:IVK589791 JFF589791:JFG589791 JPB589791:JPC589791 JYX589791:JYY589791 KIT589791:KIU589791 KSP589791:KSQ589791 LCL589791:LCM589791 LMH589791:LMI589791 LWD589791:LWE589791 MFZ589791:MGA589791 MPV589791:MPW589791 MZR589791:MZS589791 NJN589791:NJO589791 NTJ589791:NTK589791 ODF589791:ODG589791 ONB589791:ONC589791 OWX589791:OWY589791 PGT589791:PGU589791 PQP589791:PQQ589791 QAL589791:QAM589791 QKH589791:QKI589791 QUD589791:QUE589791 RDZ589791:REA589791 RNV589791:RNW589791 RXR589791:RXS589791 SHN589791:SHO589791 SRJ589791:SRK589791 TBF589791:TBG589791 TLB589791:TLC589791 TUX589791:TUY589791 UET589791:UEU589791 UOP589791:UOQ589791 UYL589791:UYM589791 VIH589791:VII589791 VSD589791:VSE589791 WBZ589791:WCA589791 WLV589791:WLW589791 WVR589791:WVS589791 J655327:K655327 JF655327:JG655327 TB655327:TC655327 ACX655327:ACY655327 AMT655327:AMU655327 AWP655327:AWQ655327 BGL655327:BGM655327 BQH655327:BQI655327 CAD655327:CAE655327 CJZ655327:CKA655327 CTV655327:CTW655327 DDR655327:DDS655327 DNN655327:DNO655327 DXJ655327:DXK655327 EHF655327:EHG655327 ERB655327:ERC655327 FAX655327:FAY655327 FKT655327:FKU655327 FUP655327:FUQ655327 GEL655327:GEM655327 GOH655327:GOI655327 GYD655327:GYE655327 HHZ655327:HIA655327 HRV655327:HRW655327 IBR655327:IBS655327 ILN655327:ILO655327 IVJ655327:IVK655327 JFF655327:JFG655327 JPB655327:JPC655327 JYX655327:JYY655327 KIT655327:KIU655327 KSP655327:KSQ655327 LCL655327:LCM655327 LMH655327:LMI655327 LWD655327:LWE655327 MFZ655327:MGA655327 MPV655327:MPW655327 MZR655327:MZS655327 NJN655327:NJO655327 NTJ655327:NTK655327 ODF655327:ODG655327 ONB655327:ONC655327 OWX655327:OWY655327 PGT655327:PGU655327 PQP655327:PQQ655327 QAL655327:QAM655327 QKH655327:QKI655327 QUD655327:QUE655327 RDZ655327:REA655327 RNV655327:RNW655327 RXR655327:RXS655327 SHN655327:SHO655327 SRJ655327:SRK655327 TBF655327:TBG655327 TLB655327:TLC655327 TUX655327:TUY655327 UET655327:UEU655327 UOP655327:UOQ655327 UYL655327:UYM655327 VIH655327:VII655327 VSD655327:VSE655327 WBZ655327:WCA655327 WLV655327:WLW655327 WVR655327:WVS655327 J720863:K720863 JF720863:JG720863 TB720863:TC720863 ACX720863:ACY720863 AMT720863:AMU720863 AWP720863:AWQ720863 BGL720863:BGM720863 BQH720863:BQI720863 CAD720863:CAE720863 CJZ720863:CKA720863 CTV720863:CTW720863 DDR720863:DDS720863 DNN720863:DNO720863 DXJ720863:DXK720863 EHF720863:EHG720863 ERB720863:ERC720863 FAX720863:FAY720863 FKT720863:FKU720863 FUP720863:FUQ720863 GEL720863:GEM720863 GOH720863:GOI720863 GYD720863:GYE720863 HHZ720863:HIA720863 HRV720863:HRW720863 IBR720863:IBS720863 ILN720863:ILO720863 IVJ720863:IVK720863 JFF720863:JFG720863 JPB720863:JPC720863 JYX720863:JYY720863 KIT720863:KIU720863 KSP720863:KSQ720863 LCL720863:LCM720863 LMH720863:LMI720863 LWD720863:LWE720863 MFZ720863:MGA720863 MPV720863:MPW720863 MZR720863:MZS720863 NJN720863:NJO720863 NTJ720863:NTK720863 ODF720863:ODG720863 ONB720863:ONC720863 OWX720863:OWY720863 PGT720863:PGU720863 PQP720863:PQQ720863 QAL720863:QAM720863 QKH720863:QKI720863 QUD720863:QUE720863 RDZ720863:REA720863 RNV720863:RNW720863 RXR720863:RXS720863 SHN720863:SHO720863 SRJ720863:SRK720863 TBF720863:TBG720863 TLB720863:TLC720863 TUX720863:TUY720863 UET720863:UEU720863 UOP720863:UOQ720863 UYL720863:UYM720863 VIH720863:VII720863 VSD720863:VSE720863 WBZ720863:WCA720863 WLV720863:WLW720863 WVR720863:WVS720863 J786399:K786399 JF786399:JG786399 TB786399:TC786399 ACX786399:ACY786399 AMT786399:AMU786399 AWP786399:AWQ786399 BGL786399:BGM786399 BQH786399:BQI786399 CAD786399:CAE786399 CJZ786399:CKA786399 CTV786399:CTW786399 DDR786399:DDS786399 DNN786399:DNO786399 DXJ786399:DXK786399 EHF786399:EHG786399 ERB786399:ERC786399 FAX786399:FAY786399 FKT786399:FKU786399 FUP786399:FUQ786399 GEL786399:GEM786399 GOH786399:GOI786399 GYD786399:GYE786399 HHZ786399:HIA786399 HRV786399:HRW786399 IBR786399:IBS786399 ILN786399:ILO786399 IVJ786399:IVK786399 JFF786399:JFG786399 JPB786399:JPC786399 JYX786399:JYY786399 KIT786399:KIU786399 KSP786399:KSQ786399 LCL786399:LCM786399 LMH786399:LMI786399 LWD786399:LWE786399 MFZ786399:MGA786399 MPV786399:MPW786399 MZR786399:MZS786399 NJN786399:NJO786399 NTJ786399:NTK786399 ODF786399:ODG786399 ONB786399:ONC786399 OWX786399:OWY786399 PGT786399:PGU786399 PQP786399:PQQ786399 QAL786399:QAM786399 QKH786399:QKI786399 QUD786399:QUE786399 RDZ786399:REA786399 RNV786399:RNW786399 RXR786399:RXS786399 SHN786399:SHO786399 SRJ786399:SRK786399 TBF786399:TBG786399 TLB786399:TLC786399 TUX786399:TUY786399 UET786399:UEU786399 UOP786399:UOQ786399 UYL786399:UYM786399 VIH786399:VII786399 VSD786399:VSE786399 WBZ786399:WCA786399 WLV786399:WLW786399 WVR786399:WVS786399 J851935:K851935 JF851935:JG851935 TB851935:TC851935 ACX851935:ACY851935 AMT851935:AMU851935 AWP851935:AWQ851935 BGL851935:BGM851935 BQH851935:BQI851935 CAD851935:CAE851935 CJZ851935:CKA851935 CTV851935:CTW851935 DDR851935:DDS851935 DNN851935:DNO851935 DXJ851935:DXK851935 EHF851935:EHG851935 ERB851935:ERC851935 FAX851935:FAY851935 FKT851935:FKU851935 FUP851935:FUQ851935 GEL851935:GEM851935 GOH851935:GOI851935 GYD851935:GYE851935 HHZ851935:HIA851935 HRV851935:HRW851935 IBR851935:IBS851935 ILN851935:ILO851935 IVJ851935:IVK851935 JFF851935:JFG851935 JPB851935:JPC851935 JYX851935:JYY851935 KIT851935:KIU851935 KSP851935:KSQ851935 LCL851935:LCM851935 LMH851935:LMI851935 LWD851935:LWE851935 MFZ851935:MGA851935 MPV851935:MPW851935 MZR851935:MZS851935 NJN851935:NJO851935 NTJ851935:NTK851935 ODF851935:ODG851935 ONB851935:ONC851935 OWX851935:OWY851935 PGT851935:PGU851935 PQP851935:PQQ851935 QAL851935:QAM851935 QKH851935:QKI851935 QUD851935:QUE851935 RDZ851935:REA851935 RNV851935:RNW851935 RXR851935:RXS851935 SHN851935:SHO851935 SRJ851935:SRK851935 TBF851935:TBG851935 TLB851935:TLC851935 TUX851935:TUY851935 UET851935:UEU851935 UOP851935:UOQ851935 UYL851935:UYM851935 VIH851935:VII851935 VSD851935:VSE851935 WBZ851935:WCA851935 WLV851935:WLW851935 WVR851935:WVS851935 J917471:K917471 JF917471:JG917471 TB917471:TC917471 ACX917471:ACY917471 AMT917471:AMU917471 AWP917471:AWQ917471 BGL917471:BGM917471 BQH917471:BQI917471 CAD917471:CAE917471 CJZ917471:CKA917471 CTV917471:CTW917471 DDR917471:DDS917471 DNN917471:DNO917471 DXJ917471:DXK917471 EHF917471:EHG917471 ERB917471:ERC917471 FAX917471:FAY917471 FKT917471:FKU917471 FUP917471:FUQ917471 GEL917471:GEM917471 GOH917471:GOI917471 GYD917471:GYE917471 HHZ917471:HIA917471 HRV917471:HRW917471 IBR917471:IBS917471 ILN917471:ILO917471 IVJ917471:IVK917471 JFF917471:JFG917471 JPB917471:JPC917471 JYX917471:JYY917471 KIT917471:KIU917471 KSP917471:KSQ917471 LCL917471:LCM917471 LMH917471:LMI917471 LWD917471:LWE917471 MFZ917471:MGA917471 MPV917471:MPW917471 MZR917471:MZS917471 NJN917471:NJO917471 NTJ917471:NTK917471 ODF917471:ODG917471 ONB917471:ONC917471 OWX917471:OWY917471 PGT917471:PGU917471 PQP917471:PQQ917471 QAL917471:QAM917471 QKH917471:QKI917471 QUD917471:QUE917471 RDZ917471:REA917471 RNV917471:RNW917471 RXR917471:RXS917471 SHN917471:SHO917471 SRJ917471:SRK917471 TBF917471:TBG917471 TLB917471:TLC917471 TUX917471:TUY917471 UET917471:UEU917471 UOP917471:UOQ917471 UYL917471:UYM917471 VIH917471:VII917471 VSD917471:VSE917471 WBZ917471:WCA917471 WLV917471:WLW917471 WVR917471:WVS917471 J983007:K983007 JF983007:JG983007 TB983007:TC983007 ACX983007:ACY983007 AMT983007:AMU983007 AWP983007:AWQ983007 BGL983007:BGM983007 BQH983007:BQI983007 CAD983007:CAE983007 CJZ983007:CKA983007 CTV983007:CTW983007 DDR983007:DDS983007 DNN983007:DNO983007 DXJ983007:DXK983007 EHF983007:EHG983007 ERB983007:ERC983007 FAX983007:FAY983007 FKT983007:FKU983007 FUP983007:FUQ983007 GEL983007:GEM983007 GOH983007:GOI983007 GYD983007:GYE983007 HHZ983007:HIA983007 HRV983007:HRW983007 IBR983007:IBS983007 ILN983007:ILO983007 IVJ983007:IVK983007 JFF983007:JFG983007 JPB983007:JPC983007 JYX983007:JYY983007 KIT983007:KIU983007 KSP983007:KSQ983007 LCL983007:LCM983007 LMH983007:LMI983007 LWD983007:LWE983007 MFZ983007:MGA983007 MPV983007:MPW983007 MZR983007:MZS983007 NJN983007:NJO983007 NTJ983007:NTK983007 ODF983007:ODG983007 ONB983007:ONC983007 OWX983007:OWY983007 PGT983007:PGU983007 PQP983007:PQQ983007 QAL983007:QAM983007 QKH983007:QKI983007 QUD983007:QUE983007 RDZ983007:REA983007 RNV983007:RNW983007 RXR983007:RXS983007 SHN983007:SHO983007 SRJ983007:SRK983007 TBF983007:TBG983007 TLB983007:TLC983007 TUX983007:TUY983007 UET983007:UEU983007 UOP983007:UOQ983007 UYL983007:UYM983007 VIH983007:VII983007 VSD983007:VSE983007 WBZ983007:WCA983007 WLV983007:WLW983007 WVR983007:WVS983007" xr:uid="{D6DE65E7-7882-4539-8F28-C2D7CD2D8845}">
      <formula1>999999999999</formula1>
    </dataValidation>
    <dataValidation type="whole" operator="notEqual" allowBlank="1" showInputMessage="1" showErrorMessage="1" errorTitle="Pogrešan unos" error="Mogu se unijeti samo cjelobrojne pozitivne ili negativne vrijednosti." sqref="J65487:K65487 JF65487:JG65487 TB65487:TC65487 ACX65487:ACY65487 AMT65487:AMU65487 AWP65487:AWQ65487 BGL65487:BGM65487 BQH65487:BQI65487 CAD65487:CAE65487 CJZ65487:CKA65487 CTV65487:CTW65487 DDR65487:DDS65487 DNN65487:DNO65487 DXJ65487:DXK65487 EHF65487:EHG65487 ERB65487:ERC65487 FAX65487:FAY65487 FKT65487:FKU65487 FUP65487:FUQ65487 GEL65487:GEM65487 GOH65487:GOI65487 GYD65487:GYE65487 HHZ65487:HIA65487 HRV65487:HRW65487 IBR65487:IBS65487 ILN65487:ILO65487 IVJ65487:IVK65487 JFF65487:JFG65487 JPB65487:JPC65487 JYX65487:JYY65487 KIT65487:KIU65487 KSP65487:KSQ65487 LCL65487:LCM65487 LMH65487:LMI65487 LWD65487:LWE65487 MFZ65487:MGA65487 MPV65487:MPW65487 MZR65487:MZS65487 NJN65487:NJO65487 NTJ65487:NTK65487 ODF65487:ODG65487 ONB65487:ONC65487 OWX65487:OWY65487 PGT65487:PGU65487 PQP65487:PQQ65487 QAL65487:QAM65487 QKH65487:QKI65487 QUD65487:QUE65487 RDZ65487:REA65487 RNV65487:RNW65487 RXR65487:RXS65487 SHN65487:SHO65487 SRJ65487:SRK65487 TBF65487:TBG65487 TLB65487:TLC65487 TUX65487:TUY65487 UET65487:UEU65487 UOP65487:UOQ65487 UYL65487:UYM65487 VIH65487:VII65487 VSD65487:VSE65487 WBZ65487:WCA65487 WLV65487:WLW65487 WVR65487:WVS65487 J131023:K131023 JF131023:JG131023 TB131023:TC131023 ACX131023:ACY131023 AMT131023:AMU131023 AWP131023:AWQ131023 BGL131023:BGM131023 BQH131023:BQI131023 CAD131023:CAE131023 CJZ131023:CKA131023 CTV131023:CTW131023 DDR131023:DDS131023 DNN131023:DNO131023 DXJ131023:DXK131023 EHF131023:EHG131023 ERB131023:ERC131023 FAX131023:FAY131023 FKT131023:FKU131023 FUP131023:FUQ131023 GEL131023:GEM131023 GOH131023:GOI131023 GYD131023:GYE131023 HHZ131023:HIA131023 HRV131023:HRW131023 IBR131023:IBS131023 ILN131023:ILO131023 IVJ131023:IVK131023 JFF131023:JFG131023 JPB131023:JPC131023 JYX131023:JYY131023 KIT131023:KIU131023 KSP131023:KSQ131023 LCL131023:LCM131023 LMH131023:LMI131023 LWD131023:LWE131023 MFZ131023:MGA131023 MPV131023:MPW131023 MZR131023:MZS131023 NJN131023:NJO131023 NTJ131023:NTK131023 ODF131023:ODG131023 ONB131023:ONC131023 OWX131023:OWY131023 PGT131023:PGU131023 PQP131023:PQQ131023 QAL131023:QAM131023 QKH131023:QKI131023 QUD131023:QUE131023 RDZ131023:REA131023 RNV131023:RNW131023 RXR131023:RXS131023 SHN131023:SHO131023 SRJ131023:SRK131023 TBF131023:TBG131023 TLB131023:TLC131023 TUX131023:TUY131023 UET131023:UEU131023 UOP131023:UOQ131023 UYL131023:UYM131023 VIH131023:VII131023 VSD131023:VSE131023 WBZ131023:WCA131023 WLV131023:WLW131023 WVR131023:WVS131023 J196559:K196559 JF196559:JG196559 TB196559:TC196559 ACX196559:ACY196559 AMT196559:AMU196559 AWP196559:AWQ196559 BGL196559:BGM196559 BQH196559:BQI196559 CAD196559:CAE196559 CJZ196559:CKA196559 CTV196559:CTW196559 DDR196559:DDS196559 DNN196559:DNO196559 DXJ196559:DXK196559 EHF196559:EHG196559 ERB196559:ERC196559 FAX196559:FAY196559 FKT196559:FKU196559 FUP196559:FUQ196559 GEL196559:GEM196559 GOH196559:GOI196559 GYD196559:GYE196559 HHZ196559:HIA196559 HRV196559:HRW196559 IBR196559:IBS196559 ILN196559:ILO196559 IVJ196559:IVK196559 JFF196559:JFG196559 JPB196559:JPC196559 JYX196559:JYY196559 KIT196559:KIU196559 KSP196559:KSQ196559 LCL196559:LCM196559 LMH196559:LMI196559 LWD196559:LWE196559 MFZ196559:MGA196559 MPV196559:MPW196559 MZR196559:MZS196559 NJN196559:NJO196559 NTJ196559:NTK196559 ODF196559:ODG196559 ONB196559:ONC196559 OWX196559:OWY196559 PGT196559:PGU196559 PQP196559:PQQ196559 QAL196559:QAM196559 QKH196559:QKI196559 QUD196559:QUE196559 RDZ196559:REA196559 RNV196559:RNW196559 RXR196559:RXS196559 SHN196559:SHO196559 SRJ196559:SRK196559 TBF196559:TBG196559 TLB196559:TLC196559 TUX196559:TUY196559 UET196559:UEU196559 UOP196559:UOQ196559 UYL196559:UYM196559 VIH196559:VII196559 VSD196559:VSE196559 WBZ196559:WCA196559 WLV196559:WLW196559 WVR196559:WVS196559 J262095:K262095 JF262095:JG262095 TB262095:TC262095 ACX262095:ACY262095 AMT262095:AMU262095 AWP262095:AWQ262095 BGL262095:BGM262095 BQH262095:BQI262095 CAD262095:CAE262095 CJZ262095:CKA262095 CTV262095:CTW262095 DDR262095:DDS262095 DNN262095:DNO262095 DXJ262095:DXK262095 EHF262095:EHG262095 ERB262095:ERC262095 FAX262095:FAY262095 FKT262095:FKU262095 FUP262095:FUQ262095 GEL262095:GEM262095 GOH262095:GOI262095 GYD262095:GYE262095 HHZ262095:HIA262095 HRV262095:HRW262095 IBR262095:IBS262095 ILN262095:ILO262095 IVJ262095:IVK262095 JFF262095:JFG262095 JPB262095:JPC262095 JYX262095:JYY262095 KIT262095:KIU262095 KSP262095:KSQ262095 LCL262095:LCM262095 LMH262095:LMI262095 LWD262095:LWE262095 MFZ262095:MGA262095 MPV262095:MPW262095 MZR262095:MZS262095 NJN262095:NJO262095 NTJ262095:NTK262095 ODF262095:ODG262095 ONB262095:ONC262095 OWX262095:OWY262095 PGT262095:PGU262095 PQP262095:PQQ262095 QAL262095:QAM262095 QKH262095:QKI262095 QUD262095:QUE262095 RDZ262095:REA262095 RNV262095:RNW262095 RXR262095:RXS262095 SHN262095:SHO262095 SRJ262095:SRK262095 TBF262095:TBG262095 TLB262095:TLC262095 TUX262095:TUY262095 UET262095:UEU262095 UOP262095:UOQ262095 UYL262095:UYM262095 VIH262095:VII262095 VSD262095:VSE262095 WBZ262095:WCA262095 WLV262095:WLW262095 WVR262095:WVS262095 J327631:K327631 JF327631:JG327631 TB327631:TC327631 ACX327631:ACY327631 AMT327631:AMU327631 AWP327631:AWQ327631 BGL327631:BGM327631 BQH327631:BQI327631 CAD327631:CAE327631 CJZ327631:CKA327631 CTV327631:CTW327631 DDR327631:DDS327631 DNN327631:DNO327631 DXJ327631:DXK327631 EHF327631:EHG327631 ERB327631:ERC327631 FAX327631:FAY327631 FKT327631:FKU327631 FUP327631:FUQ327631 GEL327631:GEM327631 GOH327631:GOI327631 GYD327631:GYE327631 HHZ327631:HIA327631 HRV327631:HRW327631 IBR327631:IBS327631 ILN327631:ILO327631 IVJ327631:IVK327631 JFF327631:JFG327631 JPB327631:JPC327631 JYX327631:JYY327631 KIT327631:KIU327631 KSP327631:KSQ327631 LCL327631:LCM327631 LMH327631:LMI327631 LWD327631:LWE327631 MFZ327631:MGA327631 MPV327631:MPW327631 MZR327631:MZS327631 NJN327631:NJO327631 NTJ327631:NTK327631 ODF327631:ODG327631 ONB327631:ONC327631 OWX327631:OWY327631 PGT327631:PGU327631 PQP327631:PQQ327631 QAL327631:QAM327631 QKH327631:QKI327631 QUD327631:QUE327631 RDZ327631:REA327631 RNV327631:RNW327631 RXR327631:RXS327631 SHN327631:SHO327631 SRJ327631:SRK327631 TBF327631:TBG327631 TLB327631:TLC327631 TUX327631:TUY327631 UET327631:UEU327631 UOP327631:UOQ327631 UYL327631:UYM327631 VIH327631:VII327631 VSD327631:VSE327631 WBZ327631:WCA327631 WLV327631:WLW327631 WVR327631:WVS327631 J393167:K393167 JF393167:JG393167 TB393167:TC393167 ACX393167:ACY393167 AMT393167:AMU393167 AWP393167:AWQ393167 BGL393167:BGM393167 BQH393167:BQI393167 CAD393167:CAE393167 CJZ393167:CKA393167 CTV393167:CTW393167 DDR393167:DDS393167 DNN393167:DNO393167 DXJ393167:DXK393167 EHF393167:EHG393167 ERB393167:ERC393167 FAX393167:FAY393167 FKT393167:FKU393167 FUP393167:FUQ393167 GEL393167:GEM393167 GOH393167:GOI393167 GYD393167:GYE393167 HHZ393167:HIA393167 HRV393167:HRW393167 IBR393167:IBS393167 ILN393167:ILO393167 IVJ393167:IVK393167 JFF393167:JFG393167 JPB393167:JPC393167 JYX393167:JYY393167 KIT393167:KIU393167 KSP393167:KSQ393167 LCL393167:LCM393167 LMH393167:LMI393167 LWD393167:LWE393167 MFZ393167:MGA393167 MPV393167:MPW393167 MZR393167:MZS393167 NJN393167:NJO393167 NTJ393167:NTK393167 ODF393167:ODG393167 ONB393167:ONC393167 OWX393167:OWY393167 PGT393167:PGU393167 PQP393167:PQQ393167 QAL393167:QAM393167 QKH393167:QKI393167 QUD393167:QUE393167 RDZ393167:REA393167 RNV393167:RNW393167 RXR393167:RXS393167 SHN393167:SHO393167 SRJ393167:SRK393167 TBF393167:TBG393167 TLB393167:TLC393167 TUX393167:TUY393167 UET393167:UEU393167 UOP393167:UOQ393167 UYL393167:UYM393167 VIH393167:VII393167 VSD393167:VSE393167 WBZ393167:WCA393167 WLV393167:WLW393167 WVR393167:WVS393167 J458703:K458703 JF458703:JG458703 TB458703:TC458703 ACX458703:ACY458703 AMT458703:AMU458703 AWP458703:AWQ458703 BGL458703:BGM458703 BQH458703:BQI458703 CAD458703:CAE458703 CJZ458703:CKA458703 CTV458703:CTW458703 DDR458703:DDS458703 DNN458703:DNO458703 DXJ458703:DXK458703 EHF458703:EHG458703 ERB458703:ERC458703 FAX458703:FAY458703 FKT458703:FKU458703 FUP458703:FUQ458703 GEL458703:GEM458703 GOH458703:GOI458703 GYD458703:GYE458703 HHZ458703:HIA458703 HRV458703:HRW458703 IBR458703:IBS458703 ILN458703:ILO458703 IVJ458703:IVK458703 JFF458703:JFG458703 JPB458703:JPC458703 JYX458703:JYY458703 KIT458703:KIU458703 KSP458703:KSQ458703 LCL458703:LCM458703 LMH458703:LMI458703 LWD458703:LWE458703 MFZ458703:MGA458703 MPV458703:MPW458703 MZR458703:MZS458703 NJN458703:NJO458703 NTJ458703:NTK458703 ODF458703:ODG458703 ONB458703:ONC458703 OWX458703:OWY458703 PGT458703:PGU458703 PQP458703:PQQ458703 QAL458703:QAM458703 QKH458703:QKI458703 QUD458703:QUE458703 RDZ458703:REA458703 RNV458703:RNW458703 RXR458703:RXS458703 SHN458703:SHO458703 SRJ458703:SRK458703 TBF458703:TBG458703 TLB458703:TLC458703 TUX458703:TUY458703 UET458703:UEU458703 UOP458703:UOQ458703 UYL458703:UYM458703 VIH458703:VII458703 VSD458703:VSE458703 WBZ458703:WCA458703 WLV458703:WLW458703 WVR458703:WVS458703 J524239:K524239 JF524239:JG524239 TB524239:TC524239 ACX524239:ACY524239 AMT524239:AMU524239 AWP524239:AWQ524239 BGL524239:BGM524239 BQH524239:BQI524239 CAD524239:CAE524239 CJZ524239:CKA524239 CTV524239:CTW524239 DDR524239:DDS524239 DNN524239:DNO524239 DXJ524239:DXK524239 EHF524239:EHG524239 ERB524239:ERC524239 FAX524239:FAY524239 FKT524239:FKU524239 FUP524239:FUQ524239 GEL524239:GEM524239 GOH524239:GOI524239 GYD524239:GYE524239 HHZ524239:HIA524239 HRV524239:HRW524239 IBR524239:IBS524239 ILN524239:ILO524239 IVJ524239:IVK524239 JFF524239:JFG524239 JPB524239:JPC524239 JYX524239:JYY524239 KIT524239:KIU524239 KSP524239:KSQ524239 LCL524239:LCM524239 LMH524239:LMI524239 LWD524239:LWE524239 MFZ524239:MGA524239 MPV524239:MPW524239 MZR524239:MZS524239 NJN524239:NJO524239 NTJ524239:NTK524239 ODF524239:ODG524239 ONB524239:ONC524239 OWX524239:OWY524239 PGT524239:PGU524239 PQP524239:PQQ524239 QAL524239:QAM524239 QKH524239:QKI524239 QUD524239:QUE524239 RDZ524239:REA524239 RNV524239:RNW524239 RXR524239:RXS524239 SHN524239:SHO524239 SRJ524239:SRK524239 TBF524239:TBG524239 TLB524239:TLC524239 TUX524239:TUY524239 UET524239:UEU524239 UOP524239:UOQ524239 UYL524239:UYM524239 VIH524239:VII524239 VSD524239:VSE524239 WBZ524239:WCA524239 WLV524239:WLW524239 WVR524239:WVS524239 J589775:K589775 JF589775:JG589775 TB589775:TC589775 ACX589775:ACY589775 AMT589775:AMU589775 AWP589775:AWQ589775 BGL589775:BGM589775 BQH589775:BQI589775 CAD589775:CAE589775 CJZ589775:CKA589775 CTV589775:CTW589775 DDR589775:DDS589775 DNN589775:DNO589775 DXJ589775:DXK589775 EHF589775:EHG589775 ERB589775:ERC589775 FAX589775:FAY589775 FKT589775:FKU589775 FUP589775:FUQ589775 GEL589775:GEM589775 GOH589775:GOI589775 GYD589775:GYE589775 HHZ589775:HIA589775 HRV589775:HRW589775 IBR589775:IBS589775 ILN589775:ILO589775 IVJ589775:IVK589775 JFF589775:JFG589775 JPB589775:JPC589775 JYX589775:JYY589775 KIT589775:KIU589775 KSP589775:KSQ589775 LCL589775:LCM589775 LMH589775:LMI589775 LWD589775:LWE589775 MFZ589775:MGA589775 MPV589775:MPW589775 MZR589775:MZS589775 NJN589775:NJO589775 NTJ589775:NTK589775 ODF589775:ODG589775 ONB589775:ONC589775 OWX589775:OWY589775 PGT589775:PGU589775 PQP589775:PQQ589775 QAL589775:QAM589775 QKH589775:QKI589775 QUD589775:QUE589775 RDZ589775:REA589775 RNV589775:RNW589775 RXR589775:RXS589775 SHN589775:SHO589775 SRJ589775:SRK589775 TBF589775:TBG589775 TLB589775:TLC589775 TUX589775:TUY589775 UET589775:UEU589775 UOP589775:UOQ589775 UYL589775:UYM589775 VIH589775:VII589775 VSD589775:VSE589775 WBZ589775:WCA589775 WLV589775:WLW589775 WVR589775:WVS589775 J655311:K655311 JF655311:JG655311 TB655311:TC655311 ACX655311:ACY655311 AMT655311:AMU655311 AWP655311:AWQ655311 BGL655311:BGM655311 BQH655311:BQI655311 CAD655311:CAE655311 CJZ655311:CKA655311 CTV655311:CTW655311 DDR655311:DDS655311 DNN655311:DNO655311 DXJ655311:DXK655311 EHF655311:EHG655311 ERB655311:ERC655311 FAX655311:FAY655311 FKT655311:FKU655311 FUP655311:FUQ655311 GEL655311:GEM655311 GOH655311:GOI655311 GYD655311:GYE655311 HHZ655311:HIA655311 HRV655311:HRW655311 IBR655311:IBS655311 ILN655311:ILO655311 IVJ655311:IVK655311 JFF655311:JFG655311 JPB655311:JPC655311 JYX655311:JYY655311 KIT655311:KIU655311 KSP655311:KSQ655311 LCL655311:LCM655311 LMH655311:LMI655311 LWD655311:LWE655311 MFZ655311:MGA655311 MPV655311:MPW655311 MZR655311:MZS655311 NJN655311:NJO655311 NTJ655311:NTK655311 ODF655311:ODG655311 ONB655311:ONC655311 OWX655311:OWY655311 PGT655311:PGU655311 PQP655311:PQQ655311 QAL655311:QAM655311 QKH655311:QKI655311 QUD655311:QUE655311 RDZ655311:REA655311 RNV655311:RNW655311 RXR655311:RXS655311 SHN655311:SHO655311 SRJ655311:SRK655311 TBF655311:TBG655311 TLB655311:TLC655311 TUX655311:TUY655311 UET655311:UEU655311 UOP655311:UOQ655311 UYL655311:UYM655311 VIH655311:VII655311 VSD655311:VSE655311 WBZ655311:WCA655311 WLV655311:WLW655311 WVR655311:WVS655311 J720847:K720847 JF720847:JG720847 TB720847:TC720847 ACX720847:ACY720847 AMT720847:AMU720847 AWP720847:AWQ720847 BGL720847:BGM720847 BQH720847:BQI720847 CAD720847:CAE720847 CJZ720847:CKA720847 CTV720847:CTW720847 DDR720847:DDS720847 DNN720847:DNO720847 DXJ720847:DXK720847 EHF720847:EHG720847 ERB720847:ERC720847 FAX720847:FAY720847 FKT720847:FKU720847 FUP720847:FUQ720847 GEL720847:GEM720847 GOH720847:GOI720847 GYD720847:GYE720847 HHZ720847:HIA720847 HRV720847:HRW720847 IBR720847:IBS720847 ILN720847:ILO720847 IVJ720847:IVK720847 JFF720847:JFG720847 JPB720847:JPC720847 JYX720847:JYY720847 KIT720847:KIU720847 KSP720847:KSQ720847 LCL720847:LCM720847 LMH720847:LMI720847 LWD720847:LWE720847 MFZ720847:MGA720847 MPV720847:MPW720847 MZR720847:MZS720847 NJN720847:NJO720847 NTJ720847:NTK720847 ODF720847:ODG720847 ONB720847:ONC720847 OWX720847:OWY720847 PGT720847:PGU720847 PQP720847:PQQ720847 QAL720847:QAM720847 QKH720847:QKI720847 QUD720847:QUE720847 RDZ720847:REA720847 RNV720847:RNW720847 RXR720847:RXS720847 SHN720847:SHO720847 SRJ720847:SRK720847 TBF720847:TBG720847 TLB720847:TLC720847 TUX720847:TUY720847 UET720847:UEU720847 UOP720847:UOQ720847 UYL720847:UYM720847 VIH720847:VII720847 VSD720847:VSE720847 WBZ720847:WCA720847 WLV720847:WLW720847 WVR720847:WVS720847 J786383:K786383 JF786383:JG786383 TB786383:TC786383 ACX786383:ACY786383 AMT786383:AMU786383 AWP786383:AWQ786383 BGL786383:BGM786383 BQH786383:BQI786383 CAD786383:CAE786383 CJZ786383:CKA786383 CTV786383:CTW786383 DDR786383:DDS786383 DNN786383:DNO786383 DXJ786383:DXK786383 EHF786383:EHG786383 ERB786383:ERC786383 FAX786383:FAY786383 FKT786383:FKU786383 FUP786383:FUQ786383 GEL786383:GEM786383 GOH786383:GOI786383 GYD786383:GYE786383 HHZ786383:HIA786383 HRV786383:HRW786383 IBR786383:IBS786383 ILN786383:ILO786383 IVJ786383:IVK786383 JFF786383:JFG786383 JPB786383:JPC786383 JYX786383:JYY786383 KIT786383:KIU786383 KSP786383:KSQ786383 LCL786383:LCM786383 LMH786383:LMI786383 LWD786383:LWE786383 MFZ786383:MGA786383 MPV786383:MPW786383 MZR786383:MZS786383 NJN786383:NJO786383 NTJ786383:NTK786383 ODF786383:ODG786383 ONB786383:ONC786383 OWX786383:OWY786383 PGT786383:PGU786383 PQP786383:PQQ786383 QAL786383:QAM786383 QKH786383:QKI786383 QUD786383:QUE786383 RDZ786383:REA786383 RNV786383:RNW786383 RXR786383:RXS786383 SHN786383:SHO786383 SRJ786383:SRK786383 TBF786383:TBG786383 TLB786383:TLC786383 TUX786383:TUY786383 UET786383:UEU786383 UOP786383:UOQ786383 UYL786383:UYM786383 VIH786383:VII786383 VSD786383:VSE786383 WBZ786383:WCA786383 WLV786383:WLW786383 WVR786383:WVS786383 J851919:K851919 JF851919:JG851919 TB851919:TC851919 ACX851919:ACY851919 AMT851919:AMU851919 AWP851919:AWQ851919 BGL851919:BGM851919 BQH851919:BQI851919 CAD851919:CAE851919 CJZ851919:CKA851919 CTV851919:CTW851919 DDR851919:DDS851919 DNN851919:DNO851919 DXJ851919:DXK851919 EHF851919:EHG851919 ERB851919:ERC851919 FAX851919:FAY851919 FKT851919:FKU851919 FUP851919:FUQ851919 GEL851919:GEM851919 GOH851919:GOI851919 GYD851919:GYE851919 HHZ851919:HIA851919 HRV851919:HRW851919 IBR851919:IBS851919 ILN851919:ILO851919 IVJ851919:IVK851919 JFF851919:JFG851919 JPB851919:JPC851919 JYX851919:JYY851919 KIT851919:KIU851919 KSP851919:KSQ851919 LCL851919:LCM851919 LMH851919:LMI851919 LWD851919:LWE851919 MFZ851919:MGA851919 MPV851919:MPW851919 MZR851919:MZS851919 NJN851919:NJO851919 NTJ851919:NTK851919 ODF851919:ODG851919 ONB851919:ONC851919 OWX851919:OWY851919 PGT851919:PGU851919 PQP851919:PQQ851919 QAL851919:QAM851919 QKH851919:QKI851919 QUD851919:QUE851919 RDZ851919:REA851919 RNV851919:RNW851919 RXR851919:RXS851919 SHN851919:SHO851919 SRJ851919:SRK851919 TBF851919:TBG851919 TLB851919:TLC851919 TUX851919:TUY851919 UET851919:UEU851919 UOP851919:UOQ851919 UYL851919:UYM851919 VIH851919:VII851919 VSD851919:VSE851919 WBZ851919:WCA851919 WLV851919:WLW851919 WVR851919:WVS851919 J917455:K917455 JF917455:JG917455 TB917455:TC917455 ACX917455:ACY917455 AMT917455:AMU917455 AWP917455:AWQ917455 BGL917455:BGM917455 BQH917455:BQI917455 CAD917455:CAE917455 CJZ917455:CKA917455 CTV917455:CTW917455 DDR917455:DDS917455 DNN917455:DNO917455 DXJ917455:DXK917455 EHF917455:EHG917455 ERB917455:ERC917455 FAX917455:FAY917455 FKT917455:FKU917455 FUP917455:FUQ917455 GEL917455:GEM917455 GOH917455:GOI917455 GYD917455:GYE917455 HHZ917455:HIA917455 HRV917455:HRW917455 IBR917455:IBS917455 ILN917455:ILO917455 IVJ917455:IVK917455 JFF917455:JFG917455 JPB917455:JPC917455 JYX917455:JYY917455 KIT917455:KIU917455 KSP917455:KSQ917455 LCL917455:LCM917455 LMH917455:LMI917455 LWD917455:LWE917455 MFZ917455:MGA917455 MPV917455:MPW917455 MZR917455:MZS917455 NJN917455:NJO917455 NTJ917455:NTK917455 ODF917455:ODG917455 ONB917455:ONC917455 OWX917455:OWY917455 PGT917455:PGU917455 PQP917455:PQQ917455 QAL917455:QAM917455 QKH917455:QKI917455 QUD917455:QUE917455 RDZ917455:REA917455 RNV917455:RNW917455 RXR917455:RXS917455 SHN917455:SHO917455 SRJ917455:SRK917455 TBF917455:TBG917455 TLB917455:TLC917455 TUX917455:TUY917455 UET917455:UEU917455 UOP917455:UOQ917455 UYL917455:UYM917455 VIH917455:VII917455 VSD917455:VSE917455 WBZ917455:WCA917455 WLV917455:WLW917455 WVR917455:WVS917455 J982991:K982991 JF982991:JG982991 TB982991:TC982991 ACX982991:ACY982991 AMT982991:AMU982991 AWP982991:AWQ982991 BGL982991:BGM982991 BQH982991:BQI982991 CAD982991:CAE982991 CJZ982991:CKA982991 CTV982991:CTW982991 DDR982991:DDS982991 DNN982991:DNO982991 DXJ982991:DXK982991 EHF982991:EHG982991 ERB982991:ERC982991 FAX982991:FAY982991 FKT982991:FKU982991 FUP982991:FUQ982991 GEL982991:GEM982991 GOH982991:GOI982991 GYD982991:GYE982991 HHZ982991:HIA982991 HRV982991:HRW982991 IBR982991:IBS982991 ILN982991:ILO982991 IVJ982991:IVK982991 JFF982991:JFG982991 JPB982991:JPC982991 JYX982991:JYY982991 KIT982991:KIU982991 KSP982991:KSQ982991 LCL982991:LCM982991 LMH982991:LMI982991 LWD982991:LWE982991 MFZ982991:MGA982991 MPV982991:MPW982991 MZR982991:MZS982991 NJN982991:NJO982991 NTJ982991:NTK982991 ODF982991:ODG982991 ONB982991:ONC982991 OWX982991:OWY982991 PGT982991:PGU982991 PQP982991:PQQ982991 QAL982991:QAM982991 QKH982991:QKI982991 QUD982991:QUE982991 RDZ982991:REA982991 RNV982991:RNW982991 RXR982991:RXS982991 SHN982991:SHO982991 SRJ982991:SRK982991 TBF982991:TBG982991 TLB982991:TLC982991 TUX982991:TUY982991 UET982991:UEU982991 UOP982991:UOQ982991 UYL982991:UYM982991 VIH982991:VII982991 VSD982991:VSE982991 WBZ982991:WCA982991 WLV982991:WLW982991 WVR982991:WVS982991" xr:uid="{5A70F752-7C20-444B-AAAA-DCF779693E50}">
      <formula1>999999999999</formula1>
    </dataValidation>
    <dataValidation type="whole" operator="notEqual" allowBlank="1" showInputMessage="1" showErrorMessage="1" errorTitle="Pogrešan unos" error="Mogu se unijeti samo cjelobrojne pozitivne ili negativne vrijednosti." sqref="J65489:K65489 JF65489:JG65489 TB65489:TC65489 ACX65489:ACY65489 AMT65489:AMU65489 AWP65489:AWQ65489 BGL65489:BGM65489 BQH65489:BQI65489 CAD65489:CAE65489 CJZ65489:CKA65489 CTV65489:CTW65489 DDR65489:DDS65489 DNN65489:DNO65489 DXJ65489:DXK65489 EHF65489:EHG65489 ERB65489:ERC65489 FAX65489:FAY65489 FKT65489:FKU65489 FUP65489:FUQ65489 GEL65489:GEM65489 GOH65489:GOI65489 GYD65489:GYE65489 HHZ65489:HIA65489 HRV65489:HRW65489 IBR65489:IBS65489 ILN65489:ILO65489 IVJ65489:IVK65489 JFF65489:JFG65489 JPB65489:JPC65489 JYX65489:JYY65489 KIT65489:KIU65489 KSP65489:KSQ65489 LCL65489:LCM65489 LMH65489:LMI65489 LWD65489:LWE65489 MFZ65489:MGA65489 MPV65489:MPW65489 MZR65489:MZS65489 NJN65489:NJO65489 NTJ65489:NTK65489 ODF65489:ODG65489 ONB65489:ONC65489 OWX65489:OWY65489 PGT65489:PGU65489 PQP65489:PQQ65489 QAL65489:QAM65489 QKH65489:QKI65489 QUD65489:QUE65489 RDZ65489:REA65489 RNV65489:RNW65489 RXR65489:RXS65489 SHN65489:SHO65489 SRJ65489:SRK65489 TBF65489:TBG65489 TLB65489:TLC65489 TUX65489:TUY65489 UET65489:UEU65489 UOP65489:UOQ65489 UYL65489:UYM65489 VIH65489:VII65489 VSD65489:VSE65489 WBZ65489:WCA65489 WLV65489:WLW65489 WVR65489:WVS65489 J131025:K131025 JF131025:JG131025 TB131025:TC131025 ACX131025:ACY131025 AMT131025:AMU131025 AWP131025:AWQ131025 BGL131025:BGM131025 BQH131025:BQI131025 CAD131025:CAE131025 CJZ131025:CKA131025 CTV131025:CTW131025 DDR131025:DDS131025 DNN131025:DNO131025 DXJ131025:DXK131025 EHF131025:EHG131025 ERB131025:ERC131025 FAX131025:FAY131025 FKT131025:FKU131025 FUP131025:FUQ131025 GEL131025:GEM131025 GOH131025:GOI131025 GYD131025:GYE131025 HHZ131025:HIA131025 HRV131025:HRW131025 IBR131025:IBS131025 ILN131025:ILO131025 IVJ131025:IVK131025 JFF131025:JFG131025 JPB131025:JPC131025 JYX131025:JYY131025 KIT131025:KIU131025 KSP131025:KSQ131025 LCL131025:LCM131025 LMH131025:LMI131025 LWD131025:LWE131025 MFZ131025:MGA131025 MPV131025:MPW131025 MZR131025:MZS131025 NJN131025:NJO131025 NTJ131025:NTK131025 ODF131025:ODG131025 ONB131025:ONC131025 OWX131025:OWY131025 PGT131025:PGU131025 PQP131025:PQQ131025 QAL131025:QAM131025 QKH131025:QKI131025 QUD131025:QUE131025 RDZ131025:REA131025 RNV131025:RNW131025 RXR131025:RXS131025 SHN131025:SHO131025 SRJ131025:SRK131025 TBF131025:TBG131025 TLB131025:TLC131025 TUX131025:TUY131025 UET131025:UEU131025 UOP131025:UOQ131025 UYL131025:UYM131025 VIH131025:VII131025 VSD131025:VSE131025 WBZ131025:WCA131025 WLV131025:WLW131025 WVR131025:WVS131025 J196561:K196561 JF196561:JG196561 TB196561:TC196561 ACX196561:ACY196561 AMT196561:AMU196561 AWP196561:AWQ196561 BGL196561:BGM196561 BQH196561:BQI196561 CAD196561:CAE196561 CJZ196561:CKA196561 CTV196561:CTW196561 DDR196561:DDS196561 DNN196561:DNO196561 DXJ196561:DXK196561 EHF196561:EHG196561 ERB196561:ERC196561 FAX196561:FAY196561 FKT196561:FKU196561 FUP196561:FUQ196561 GEL196561:GEM196561 GOH196561:GOI196561 GYD196561:GYE196561 HHZ196561:HIA196561 HRV196561:HRW196561 IBR196561:IBS196561 ILN196561:ILO196561 IVJ196561:IVK196561 JFF196561:JFG196561 JPB196561:JPC196561 JYX196561:JYY196561 KIT196561:KIU196561 KSP196561:KSQ196561 LCL196561:LCM196561 LMH196561:LMI196561 LWD196561:LWE196561 MFZ196561:MGA196561 MPV196561:MPW196561 MZR196561:MZS196561 NJN196561:NJO196561 NTJ196561:NTK196561 ODF196561:ODG196561 ONB196561:ONC196561 OWX196561:OWY196561 PGT196561:PGU196561 PQP196561:PQQ196561 QAL196561:QAM196561 QKH196561:QKI196561 QUD196561:QUE196561 RDZ196561:REA196561 RNV196561:RNW196561 RXR196561:RXS196561 SHN196561:SHO196561 SRJ196561:SRK196561 TBF196561:TBG196561 TLB196561:TLC196561 TUX196561:TUY196561 UET196561:UEU196561 UOP196561:UOQ196561 UYL196561:UYM196561 VIH196561:VII196561 VSD196561:VSE196561 WBZ196561:WCA196561 WLV196561:WLW196561 WVR196561:WVS196561 J262097:K262097 JF262097:JG262097 TB262097:TC262097 ACX262097:ACY262097 AMT262097:AMU262097 AWP262097:AWQ262097 BGL262097:BGM262097 BQH262097:BQI262097 CAD262097:CAE262097 CJZ262097:CKA262097 CTV262097:CTW262097 DDR262097:DDS262097 DNN262097:DNO262097 DXJ262097:DXK262097 EHF262097:EHG262097 ERB262097:ERC262097 FAX262097:FAY262097 FKT262097:FKU262097 FUP262097:FUQ262097 GEL262097:GEM262097 GOH262097:GOI262097 GYD262097:GYE262097 HHZ262097:HIA262097 HRV262097:HRW262097 IBR262097:IBS262097 ILN262097:ILO262097 IVJ262097:IVK262097 JFF262097:JFG262097 JPB262097:JPC262097 JYX262097:JYY262097 KIT262097:KIU262097 KSP262097:KSQ262097 LCL262097:LCM262097 LMH262097:LMI262097 LWD262097:LWE262097 MFZ262097:MGA262097 MPV262097:MPW262097 MZR262097:MZS262097 NJN262097:NJO262097 NTJ262097:NTK262097 ODF262097:ODG262097 ONB262097:ONC262097 OWX262097:OWY262097 PGT262097:PGU262097 PQP262097:PQQ262097 QAL262097:QAM262097 QKH262097:QKI262097 QUD262097:QUE262097 RDZ262097:REA262097 RNV262097:RNW262097 RXR262097:RXS262097 SHN262097:SHO262097 SRJ262097:SRK262097 TBF262097:TBG262097 TLB262097:TLC262097 TUX262097:TUY262097 UET262097:UEU262097 UOP262097:UOQ262097 UYL262097:UYM262097 VIH262097:VII262097 VSD262097:VSE262097 WBZ262097:WCA262097 WLV262097:WLW262097 WVR262097:WVS262097 J327633:K327633 JF327633:JG327633 TB327633:TC327633 ACX327633:ACY327633 AMT327633:AMU327633 AWP327633:AWQ327633 BGL327633:BGM327633 BQH327633:BQI327633 CAD327633:CAE327633 CJZ327633:CKA327633 CTV327633:CTW327633 DDR327633:DDS327633 DNN327633:DNO327633 DXJ327633:DXK327633 EHF327633:EHG327633 ERB327633:ERC327633 FAX327633:FAY327633 FKT327633:FKU327633 FUP327633:FUQ327633 GEL327633:GEM327633 GOH327633:GOI327633 GYD327633:GYE327633 HHZ327633:HIA327633 HRV327633:HRW327633 IBR327633:IBS327633 ILN327633:ILO327633 IVJ327633:IVK327633 JFF327633:JFG327633 JPB327633:JPC327633 JYX327633:JYY327633 KIT327633:KIU327633 KSP327633:KSQ327633 LCL327633:LCM327633 LMH327633:LMI327633 LWD327633:LWE327633 MFZ327633:MGA327633 MPV327633:MPW327633 MZR327633:MZS327633 NJN327633:NJO327633 NTJ327633:NTK327633 ODF327633:ODG327633 ONB327633:ONC327633 OWX327633:OWY327633 PGT327633:PGU327633 PQP327633:PQQ327633 QAL327633:QAM327633 QKH327633:QKI327633 QUD327633:QUE327633 RDZ327633:REA327633 RNV327633:RNW327633 RXR327633:RXS327633 SHN327633:SHO327633 SRJ327633:SRK327633 TBF327633:TBG327633 TLB327633:TLC327633 TUX327633:TUY327633 UET327633:UEU327633 UOP327633:UOQ327633 UYL327633:UYM327633 VIH327633:VII327633 VSD327633:VSE327633 WBZ327633:WCA327633 WLV327633:WLW327633 WVR327633:WVS327633 J393169:K393169 JF393169:JG393169 TB393169:TC393169 ACX393169:ACY393169 AMT393169:AMU393169 AWP393169:AWQ393169 BGL393169:BGM393169 BQH393169:BQI393169 CAD393169:CAE393169 CJZ393169:CKA393169 CTV393169:CTW393169 DDR393169:DDS393169 DNN393169:DNO393169 DXJ393169:DXK393169 EHF393169:EHG393169 ERB393169:ERC393169 FAX393169:FAY393169 FKT393169:FKU393169 FUP393169:FUQ393169 GEL393169:GEM393169 GOH393169:GOI393169 GYD393169:GYE393169 HHZ393169:HIA393169 HRV393169:HRW393169 IBR393169:IBS393169 ILN393169:ILO393169 IVJ393169:IVK393169 JFF393169:JFG393169 JPB393169:JPC393169 JYX393169:JYY393169 KIT393169:KIU393169 KSP393169:KSQ393169 LCL393169:LCM393169 LMH393169:LMI393169 LWD393169:LWE393169 MFZ393169:MGA393169 MPV393169:MPW393169 MZR393169:MZS393169 NJN393169:NJO393169 NTJ393169:NTK393169 ODF393169:ODG393169 ONB393169:ONC393169 OWX393169:OWY393169 PGT393169:PGU393169 PQP393169:PQQ393169 QAL393169:QAM393169 QKH393169:QKI393169 QUD393169:QUE393169 RDZ393169:REA393169 RNV393169:RNW393169 RXR393169:RXS393169 SHN393169:SHO393169 SRJ393169:SRK393169 TBF393169:TBG393169 TLB393169:TLC393169 TUX393169:TUY393169 UET393169:UEU393169 UOP393169:UOQ393169 UYL393169:UYM393169 VIH393169:VII393169 VSD393169:VSE393169 WBZ393169:WCA393169 WLV393169:WLW393169 WVR393169:WVS393169 J458705:K458705 JF458705:JG458705 TB458705:TC458705 ACX458705:ACY458705 AMT458705:AMU458705 AWP458705:AWQ458705 BGL458705:BGM458705 BQH458705:BQI458705 CAD458705:CAE458705 CJZ458705:CKA458705 CTV458705:CTW458705 DDR458705:DDS458705 DNN458705:DNO458705 DXJ458705:DXK458705 EHF458705:EHG458705 ERB458705:ERC458705 FAX458705:FAY458705 FKT458705:FKU458705 FUP458705:FUQ458705 GEL458705:GEM458705 GOH458705:GOI458705 GYD458705:GYE458705 HHZ458705:HIA458705 HRV458705:HRW458705 IBR458705:IBS458705 ILN458705:ILO458705 IVJ458705:IVK458705 JFF458705:JFG458705 JPB458705:JPC458705 JYX458705:JYY458705 KIT458705:KIU458705 KSP458705:KSQ458705 LCL458705:LCM458705 LMH458705:LMI458705 LWD458705:LWE458705 MFZ458705:MGA458705 MPV458705:MPW458705 MZR458705:MZS458705 NJN458705:NJO458705 NTJ458705:NTK458705 ODF458705:ODG458705 ONB458705:ONC458705 OWX458705:OWY458705 PGT458705:PGU458705 PQP458705:PQQ458705 QAL458705:QAM458705 QKH458705:QKI458705 QUD458705:QUE458705 RDZ458705:REA458705 RNV458705:RNW458705 RXR458705:RXS458705 SHN458705:SHO458705 SRJ458705:SRK458705 TBF458705:TBG458705 TLB458705:TLC458705 TUX458705:TUY458705 UET458705:UEU458705 UOP458705:UOQ458705 UYL458705:UYM458705 VIH458705:VII458705 VSD458705:VSE458705 WBZ458705:WCA458705 WLV458705:WLW458705 WVR458705:WVS458705 J524241:K524241 JF524241:JG524241 TB524241:TC524241 ACX524241:ACY524241 AMT524241:AMU524241 AWP524241:AWQ524241 BGL524241:BGM524241 BQH524241:BQI524241 CAD524241:CAE524241 CJZ524241:CKA524241 CTV524241:CTW524241 DDR524241:DDS524241 DNN524241:DNO524241 DXJ524241:DXK524241 EHF524241:EHG524241 ERB524241:ERC524241 FAX524241:FAY524241 FKT524241:FKU524241 FUP524241:FUQ524241 GEL524241:GEM524241 GOH524241:GOI524241 GYD524241:GYE524241 HHZ524241:HIA524241 HRV524241:HRW524241 IBR524241:IBS524241 ILN524241:ILO524241 IVJ524241:IVK524241 JFF524241:JFG524241 JPB524241:JPC524241 JYX524241:JYY524241 KIT524241:KIU524241 KSP524241:KSQ524241 LCL524241:LCM524241 LMH524241:LMI524241 LWD524241:LWE524241 MFZ524241:MGA524241 MPV524241:MPW524241 MZR524241:MZS524241 NJN524241:NJO524241 NTJ524241:NTK524241 ODF524241:ODG524241 ONB524241:ONC524241 OWX524241:OWY524241 PGT524241:PGU524241 PQP524241:PQQ524241 QAL524241:QAM524241 QKH524241:QKI524241 QUD524241:QUE524241 RDZ524241:REA524241 RNV524241:RNW524241 RXR524241:RXS524241 SHN524241:SHO524241 SRJ524241:SRK524241 TBF524241:TBG524241 TLB524241:TLC524241 TUX524241:TUY524241 UET524241:UEU524241 UOP524241:UOQ524241 UYL524241:UYM524241 VIH524241:VII524241 VSD524241:VSE524241 WBZ524241:WCA524241 WLV524241:WLW524241 WVR524241:WVS524241 J589777:K589777 JF589777:JG589777 TB589777:TC589777 ACX589777:ACY589777 AMT589777:AMU589777 AWP589777:AWQ589777 BGL589777:BGM589777 BQH589777:BQI589777 CAD589777:CAE589777 CJZ589777:CKA589777 CTV589777:CTW589777 DDR589777:DDS589777 DNN589777:DNO589777 DXJ589777:DXK589777 EHF589777:EHG589777 ERB589777:ERC589777 FAX589777:FAY589777 FKT589777:FKU589777 FUP589777:FUQ589777 GEL589777:GEM589777 GOH589777:GOI589777 GYD589777:GYE589777 HHZ589777:HIA589777 HRV589777:HRW589777 IBR589777:IBS589777 ILN589777:ILO589777 IVJ589777:IVK589777 JFF589777:JFG589777 JPB589777:JPC589777 JYX589777:JYY589777 KIT589777:KIU589777 KSP589777:KSQ589777 LCL589777:LCM589777 LMH589777:LMI589777 LWD589777:LWE589777 MFZ589777:MGA589777 MPV589777:MPW589777 MZR589777:MZS589777 NJN589777:NJO589777 NTJ589777:NTK589777 ODF589777:ODG589777 ONB589777:ONC589777 OWX589777:OWY589777 PGT589777:PGU589777 PQP589777:PQQ589777 QAL589777:QAM589777 QKH589777:QKI589777 QUD589777:QUE589777 RDZ589777:REA589777 RNV589777:RNW589777 RXR589777:RXS589777 SHN589777:SHO589777 SRJ589777:SRK589777 TBF589777:TBG589777 TLB589777:TLC589777 TUX589777:TUY589777 UET589777:UEU589777 UOP589777:UOQ589777 UYL589777:UYM589777 VIH589777:VII589777 VSD589777:VSE589777 WBZ589777:WCA589777 WLV589777:WLW589777 WVR589777:WVS589777 J655313:K655313 JF655313:JG655313 TB655313:TC655313 ACX655313:ACY655313 AMT655313:AMU655313 AWP655313:AWQ655313 BGL655313:BGM655313 BQH655313:BQI655313 CAD655313:CAE655313 CJZ655313:CKA655313 CTV655313:CTW655313 DDR655313:DDS655313 DNN655313:DNO655313 DXJ655313:DXK655313 EHF655313:EHG655313 ERB655313:ERC655313 FAX655313:FAY655313 FKT655313:FKU655313 FUP655313:FUQ655313 GEL655313:GEM655313 GOH655313:GOI655313 GYD655313:GYE655313 HHZ655313:HIA655313 HRV655313:HRW655313 IBR655313:IBS655313 ILN655313:ILO655313 IVJ655313:IVK655313 JFF655313:JFG655313 JPB655313:JPC655313 JYX655313:JYY655313 KIT655313:KIU655313 KSP655313:KSQ655313 LCL655313:LCM655313 LMH655313:LMI655313 LWD655313:LWE655313 MFZ655313:MGA655313 MPV655313:MPW655313 MZR655313:MZS655313 NJN655313:NJO655313 NTJ655313:NTK655313 ODF655313:ODG655313 ONB655313:ONC655313 OWX655313:OWY655313 PGT655313:PGU655313 PQP655313:PQQ655313 QAL655313:QAM655313 QKH655313:QKI655313 QUD655313:QUE655313 RDZ655313:REA655313 RNV655313:RNW655313 RXR655313:RXS655313 SHN655313:SHO655313 SRJ655313:SRK655313 TBF655313:TBG655313 TLB655313:TLC655313 TUX655313:TUY655313 UET655313:UEU655313 UOP655313:UOQ655313 UYL655313:UYM655313 VIH655313:VII655313 VSD655313:VSE655313 WBZ655313:WCA655313 WLV655313:WLW655313 WVR655313:WVS655313 J720849:K720849 JF720849:JG720849 TB720849:TC720849 ACX720849:ACY720849 AMT720849:AMU720849 AWP720849:AWQ720849 BGL720849:BGM720849 BQH720849:BQI720849 CAD720849:CAE720849 CJZ720849:CKA720849 CTV720849:CTW720849 DDR720849:DDS720849 DNN720849:DNO720849 DXJ720849:DXK720849 EHF720849:EHG720849 ERB720849:ERC720849 FAX720849:FAY720849 FKT720849:FKU720849 FUP720849:FUQ720849 GEL720849:GEM720849 GOH720849:GOI720849 GYD720849:GYE720849 HHZ720849:HIA720849 HRV720849:HRW720849 IBR720849:IBS720849 ILN720849:ILO720849 IVJ720849:IVK720849 JFF720849:JFG720849 JPB720849:JPC720849 JYX720849:JYY720849 KIT720849:KIU720849 KSP720849:KSQ720849 LCL720849:LCM720849 LMH720849:LMI720849 LWD720849:LWE720849 MFZ720849:MGA720849 MPV720849:MPW720849 MZR720849:MZS720849 NJN720849:NJO720849 NTJ720849:NTK720849 ODF720849:ODG720849 ONB720849:ONC720849 OWX720849:OWY720849 PGT720849:PGU720849 PQP720849:PQQ720849 QAL720849:QAM720849 QKH720849:QKI720849 QUD720849:QUE720849 RDZ720849:REA720849 RNV720849:RNW720849 RXR720849:RXS720849 SHN720849:SHO720849 SRJ720849:SRK720849 TBF720849:TBG720849 TLB720849:TLC720849 TUX720849:TUY720849 UET720849:UEU720849 UOP720849:UOQ720849 UYL720849:UYM720849 VIH720849:VII720849 VSD720849:VSE720849 WBZ720849:WCA720849 WLV720849:WLW720849 WVR720849:WVS720849 J786385:K786385 JF786385:JG786385 TB786385:TC786385 ACX786385:ACY786385 AMT786385:AMU786385 AWP786385:AWQ786385 BGL786385:BGM786385 BQH786385:BQI786385 CAD786385:CAE786385 CJZ786385:CKA786385 CTV786385:CTW786385 DDR786385:DDS786385 DNN786385:DNO786385 DXJ786385:DXK786385 EHF786385:EHG786385 ERB786385:ERC786385 FAX786385:FAY786385 FKT786385:FKU786385 FUP786385:FUQ786385 GEL786385:GEM786385 GOH786385:GOI786385 GYD786385:GYE786385 HHZ786385:HIA786385 HRV786385:HRW786385 IBR786385:IBS786385 ILN786385:ILO786385 IVJ786385:IVK786385 JFF786385:JFG786385 JPB786385:JPC786385 JYX786385:JYY786385 KIT786385:KIU786385 KSP786385:KSQ786385 LCL786385:LCM786385 LMH786385:LMI786385 LWD786385:LWE786385 MFZ786385:MGA786385 MPV786385:MPW786385 MZR786385:MZS786385 NJN786385:NJO786385 NTJ786385:NTK786385 ODF786385:ODG786385 ONB786385:ONC786385 OWX786385:OWY786385 PGT786385:PGU786385 PQP786385:PQQ786385 QAL786385:QAM786385 QKH786385:QKI786385 QUD786385:QUE786385 RDZ786385:REA786385 RNV786385:RNW786385 RXR786385:RXS786385 SHN786385:SHO786385 SRJ786385:SRK786385 TBF786385:TBG786385 TLB786385:TLC786385 TUX786385:TUY786385 UET786385:UEU786385 UOP786385:UOQ786385 UYL786385:UYM786385 VIH786385:VII786385 VSD786385:VSE786385 WBZ786385:WCA786385 WLV786385:WLW786385 WVR786385:WVS786385 J851921:K851921 JF851921:JG851921 TB851921:TC851921 ACX851921:ACY851921 AMT851921:AMU851921 AWP851921:AWQ851921 BGL851921:BGM851921 BQH851921:BQI851921 CAD851921:CAE851921 CJZ851921:CKA851921 CTV851921:CTW851921 DDR851921:DDS851921 DNN851921:DNO851921 DXJ851921:DXK851921 EHF851921:EHG851921 ERB851921:ERC851921 FAX851921:FAY851921 FKT851921:FKU851921 FUP851921:FUQ851921 GEL851921:GEM851921 GOH851921:GOI851921 GYD851921:GYE851921 HHZ851921:HIA851921 HRV851921:HRW851921 IBR851921:IBS851921 ILN851921:ILO851921 IVJ851921:IVK851921 JFF851921:JFG851921 JPB851921:JPC851921 JYX851921:JYY851921 KIT851921:KIU851921 KSP851921:KSQ851921 LCL851921:LCM851921 LMH851921:LMI851921 LWD851921:LWE851921 MFZ851921:MGA851921 MPV851921:MPW851921 MZR851921:MZS851921 NJN851921:NJO851921 NTJ851921:NTK851921 ODF851921:ODG851921 ONB851921:ONC851921 OWX851921:OWY851921 PGT851921:PGU851921 PQP851921:PQQ851921 QAL851921:QAM851921 QKH851921:QKI851921 QUD851921:QUE851921 RDZ851921:REA851921 RNV851921:RNW851921 RXR851921:RXS851921 SHN851921:SHO851921 SRJ851921:SRK851921 TBF851921:TBG851921 TLB851921:TLC851921 TUX851921:TUY851921 UET851921:UEU851921 UOP851921:UOQ851921 UYL851921:UYM851921 VIH851921:VII851921 VSD851921:VSE851921 WBZ851921:WCA851921 WLV851921:WLW851921 WVR851921:WVS851921 J917457:K917457 JF917457:JG917457 TB917457:TC917457 ACX917457:ACY917457 AMT917457:AMU917457 AWP917457:AWQ917457 BGL917457:BGM917457 BQH917457:BQI917457 CAD917457:CAE917457 CJZ917457:CKA917457 CTV917457:CTW917457 DDR917457:DDS917457 DNN917457:DNO917457 DXJ917457:DXK917457 EHF917457:EHG917457 ERB917457:ERC917457 FAX917457:FAY917457 FKT917457:FKU917457 FUP917457:FUQ917457 GEL917457:GEM917457 GOH917457:GOI917457 GYD917457:GYE917457 HHZ917457:HIA917457 HRV917457:HRW917457 IBR917457:IBS917457 ILN917457:ILO917457 IVJ917457:IVK917457 JFF917457:JFG917457 JPB917457:JPC917457 JYX917457:JYY917457 KIT917457:KIU917457 KSP917457:KSQ917457 LCL917457:LCM917457 LMH917457:LMI917457 LWD917457:LWE917457 MFZ917457:MGA917457 MPV917457:MPW917457 MZR917457:MZS917457 NJN917457:NJO917457 NTJ917457:NTK917457 ODF917457:ODG917457 ONB917457:ONC917457 OWX917457:OWY917457 PGT917457:PGU917457 PQP917457:PQQ917457 QAL917457:QAM917457 QKH917457:QKI917457 QUD917457:QUE917457 RDZ917457:REA917457 RNV917457:RNW917457 RXR917457:RXS917457 SHN917457:SHO917457 SRJ917457:SRK917457 TBF917457:TBG917457 TLB917457:TLC917457 TUX917457:TUY917457 UET917457:UEU917457 UOP917457:UOQ917457 UYL917457:UYM917457 VIH917457:VII917457 VSD917457:VSE917457 WBZ917457:WCA917457 WLV917457:WLW917457 WVR917457:WVS917457 J982993:K982993 JF982993:JG982993 TB982993:TC982993 ACX982993:ACY982993 AMT982993:AMU982993 AWP982993:AWQ982993 BGL982993:BGM982993 BQH982993:BQI982993 CAD982993:CAE982993 CJZ982993:CKA982993 CTV982993:CTW982993 DDR982993:DDS982993 DNN982993:DNO982993 DXJ982993:DXK982993 EHF982993:EHG982993 ERB982993:ERC982993 FAX982993:FAY982993 FKT982993:FKU982993 FUP982993:FUQ982993 GEL982993:GEM982993 GOH982993:GOI982993 GYD982993:GYE982993 HHZ982993:HIA982993 HRV982993:HRW982993 IBR982993:IBS982993 ILN982993:ILO982993 IVJ982993:IVK982993 JFF982993:JFG982993 JPB982993:JPC982993 JYX982993:JYY982993 KIT982993:KIU982993 KSP982993:KSQ982993 LCL982993:LCM982993 LMH982993:LMI982993 LWD982993:LWE982993 MFZ982993:MGA982993 MPV982993:MPW982993 MZR982993:MZS982993 NJN982993:NJO982993 NTJ982993:NTK982993 ODF982993:ODG982993 ONB982993:ONC982993 OWX982993:OWY982993 PGT982993:PGU982993 PQP982993:PQQ982993 QAL982993:QAM982993 QKH982993:QKI982993 QUD982993:QUE982993 RDZ982993:REA982993 RNV982993:RNW982993 RXR982993:RXS982993 SHN982993:SHO982993 SRJ982993:SRK982993 TBF982993:TBG982993 TLB982993:TLC982993 TUX982993:TUY982993 UET982993:UEU982993 UOP982993:UOQ982993 UYL982993:UYM982993 VIH982993:VII982993 VSD982993:VSE982993 WBZ982993:WCA982993 WLV982993:WLW982993 WVR982993:WVS982993" xr:uid="{1F125282-D706-47F4-B7A1-DCCD6ABF431D}">
      <formula1>9999999999</formula1>
    </dataValidation>
    <dataValidation type="whole" operator="notEqual" allowBlank="1" showInputMessage="1" showErrorMessage="1" errorTitle="Pogrešan unos" error="Mogu se unijeti samo cjelobrojne vrijednosti. Ova AOP oznaka može se unijeti i s negativnim predznakom" sqref="J65496:K65496 JF65496:JG65496 TB65496:TC65496 ACX65496:ACY65496 AMT65496:AMU65496 AWP65496:AWQ65496 BGL65496:BGM65496 BQH65496:BQI65496 CAD65496:CAE65496 CJZ65496:CKA65496 CTV65496:CTW65496 DDR65496:DDS65496 DNN65496:DNO65496 DXJ65496:DXK65496 EHF65496:EHG65496 ERB65496:ERC65496 FAX65496:FAY65496 FKT65496:FKU65496 FUP65496:FUQ65496 GEL65496:GEM65496 GOH65496:GOI65496 GYD65496:GYE65496 HHZ65496:HIA65496 HRV65496:HRW65496 IBR65496:IBS65496 ILN65496:ILO65496 IVJ65496:IVK65496 JFF65496:JFG65496 JPB65496:JPC65496 JYX65496:JYY65496 KIT65496:KIU65496 KSP65496:KSQ65496 LCL65496:LCM65496 LMH65496:LMI65496 LWD65496:LWE65496 MFZ65496:MGA65496 MPV65496:MPW65496 MZR65496:MZS65496 NJN65496:NJO65496 NTJ65496:NTK65496 ODF65496:ODG65496 ONB65496:ONC65496 OWX65496:OWY65496 PGT65496:PGU65496 PQP65496:PQQ65496 QAL65496:QAM65496 QKH65496:QKI65496 QUD65496:QUE65496 RDZ65496:REA65496 RNV65496:RNW65496 RXR65496:RXS65496 SHN65496:SHO65496 SRJ65496:SRK65496 TBF65496:TBG65496 TLB65496:TLC65496 TUX65496:TUY65496 UET65496:UEU65496 UOP65496:UOQ65496 UYL65496:UYM65496 VIH65496:VII65496 VSD65496:VSE65496 WBZ65496:WCA65496 WLV65496:WLW65496 WVR65496:WVS65496 J131032:K131032 JF131032:JG131032 TB131032:TC131032 ACX131032:ACY131032 AMT131032:AMU131032 AWP131032:AWQ131032 BGL131032:BGM131032 BQH131032:BQI131032 CAD131032:CAE131032 CJZ131032:CKA131032 CTV131032:CTW131032 DDR131032:DDS131032 DNN131032:DNO131032 DXJ131032:DXK131032 EHF131032:EHG131032 ERB131032:ERC131032 FAX131032:FAY131032 FKT131032:FKU131032 FUP131032:FUQ131032 GEL131032:GEM131032 GOH131032:GOI131032 GYD131032:GYE131032 HHZ131032:HIA131032 HRV131032:HRW131032 IBR131032:IBS131032 ILN131032:ILO131032 IVJ131032:IVK131032 JFF131032:JFG131032 JPB131032:JPC131032 JYX131032:JYY131032 KIT131032:KIU131032 KSP131032:KSQ131032 LCL131032:LCM131032 LMH131032:LMI131032 LWD131032:LWE131032 MFZ131032:MGA131032 MPV131032:MPW131032 MZR131032:MZS131032 NJN131032:NJO131032 NTJ131032:NTK131032 ODF131032:ODG131032 ONB131032:ONC131032 OWX131032:OWY131032 PGT131032:PGU131032 PQP131032:PQQ131032 QAL131032:QAM131032 QKH131032:QKI131032 QUD131032:QUE131032 RDZ131032:REA131032 RNV131032:RNW131032 RXR131032:RXS131032 SHN131032:SHO131032 SRJ131032:SRK131032 TBF131032:TBG131032 TLB131032:TLC131032 TUX131032:TUY131032 UET131032:UEU131032 UOP131032:UOQ131032 UYL131032:UYM131032 VIH131032:VII131032 VSD131032:VSE131032 WBZ131032:WCA131032 WLV131032:WLW131032 WVR131032:WVS131032 J196568:K196568 JF196568:JG196568 TB196568:TC196568 ACX196568:ACY196568 AMT196568:AMU196568 AWP196568:AWQ196568 BGL196568:BGM196568 BQH196568:BQI196568 CAD196568:CAE196568 CJZ196568:CKA196568 CTV196568:CTW196568 DDR196568:DDS196568 DNN196568:DNO196568 DXJ196568:DXK196568 EHF196568:EHG196568 ERB196568:ERC196568 FAX196568:FAY196568 FKT196568:FKU196568 FUP196568:FUQ196568 GEL196568:GEM196568 GOH196568:GOI196568 GYD196568:GYE196568 HHZ196568:HIA196568 HRV196568:HRW196568 IBR196568:IBS196568 ILN196568:ILO196568 IVJ196568:IVK196568 JFF196568:JFG196568 JPB196568:JPC196568 JYX196568:JYY196568 KIT196568:KIU196568 KSP196568:KSQ196568 LCL196568:LCM196568 LMH196568:LMI196568 LWD196568:LWE196568 MFZ196568:MGA196568 MPV196568:MPW196568 MZR196568:MZS196568 NJN196568:NJO196568 NTJ196568:NTK196568 ODF196568:ODG196568 ONB196568:ONC196568 OWX196568:OWY196568 PGT196568:PGU196568 PQP196568:PQQ196568 QAL196568:QAM196568 QKH196568:QKI196568 QUD196568:QUE196568 RDZ196568:REA196568 RNV196568:RNW196568 RXR196568:RXS196568 SHN196568:SHO196568 SRJ196568:SRK196568 TBF196568:TBG196568 TLB196568:TLC196568 TUX196568:TUY196568 UET196568:UEU196568 UOP196568:UOQ196568 UYL196568:UYM196568 VIH196568:VII196568 VSD196568:VSE196568 WBZ196568:WCA196568 WLV196568:WLW196568 WVR196568:WVS196568 J262104:K262104 JF262104:JG262104 TB262104:TC262104 ACX262104:ACY262104 AMT262104:AMU262104 AWP262104:AWQ262104 BGL262104:BGM262104 BQH262104:BQI262104 CAD262104:CAE262104 CJZ262104:CKA262104 CTV262104:CTW262104 DDR262104:DDS262104 DNN262104:DNO262104 DXJ262104:DXK262104 EHF262104:EHG262104 ERB262104:ERC262104 FAX262104:FAY262104 FKT262104:FKU262104 FUP262104:FUQ262104 GEL262104:GEM262104 GOH262104:GOI262104 GYD262104:GYE262104 HHZ262104:HIA262104 HRV262104:HRW262104 IBR262104:IBS262104 ILN262104:ILO262104 IVJ262104:IVK262104 JFF262104:JFG262104 JPB262104:JPC262104 JYX262104:JYY262104 KIT262104:KIU262104 KSP262104:KSQ262104 LCL262104:LCM262104 LMH262104:LMI262104 LWD262104:LWE262104 MFZ262104:MGA262104 MPV262104:MPW262104 MZR262104:MZS262104 NJN262104:NJO262104 NTJ262104:NTK262104 ODF262104:ODG262104 ONB262104:ONC262104 OWX262104:OWY262104 PGT262104:PGU262104 PQP262104:PQQ262104 QAL262104:QAM262104 QKH262104:QKI262104 QUD262104:QUE262104 RDZ262104:REA262104 RNV262104:RNW262104 RXR262104:RXS262104 SHN262104:SHO262104 SRJ262104:SRK262104 TBF262104:TBG262104 TLB262104:TLC262104 TUX262104:TUY262104 UET262104:UEU262104 UOP262104:UOQ262104 UYL262104:UYM262104 VIH262104:VII262104 VSD262104:VSE262104 WBZ262104:WCA262104 WLV262104:WLW262104 WVR262104:WVS262104 J327640:K327640 JF327640:JG327640 TB327640:TC327640 ACX327640:ACY327640 AMT327640:AMU327640 AWP327640:AWQ327640 BGL327640:BGM327640 BQH327640:BQI327640 CAD327640:CAE327640 CJZ327640:CKA327640 CTV327640:CTW327640 DDR327640:DDS327640 DNN327640:DNO327640 DXJ327640:DXK327640 EHF327640:EHG327640 ERB327640:ERC327640 FAX327640:FAY327640 FKT327640:FKU327640 FUP327640:FUQ327640 GEL327640:GEM327640 GOH327640:GOI327640 GYD327640:GYE327640 HHZ327640:HIA327640 HRV327640:HRW327640 IBR327640:IBS327640 ILN327640:ILO327640 IVJ327640:IVK327640 JFF327640:JFG327640 JPB327640:JPC327640 JYX327640:JYY327640 KIT327640:KIU327640 KSP327640:KSQ327640 LCL327640:LCM327640 LMH327640:LMI327640 LWD327640:LWE327640 MFZ327640:MGA327640 MPV327640:MPW327640 MZR327640:MZS327640 NJN327640:NJO327640 NTJ327640:NTK327640 ODF327640:ODG327640 ONB327640:ONC327640 OWX327640:OWY327640 PGT327640:PGU327640 PQP327640:PQQ327640 QAL327640:QAM327640 QKH327640:QKI327640 QUD327640:QUE327640 RDZ327640:REA327640 RNV327640:RNW327640 RXR327640:RXS327640 SHN327640:SHO327640 SRJ327640:SRK327640 TBF327640:TBG327640 TLB327640:TLC327640 TUX327640:TUY327640 UET327640:UEU327640 UOP327640:UOQ327640 UYL327640:UYM327640 VIH327640:VII327640 VSD327640:VSE327640 WBZ327640:WCA327640 WLV327640:WLW327640 WVR327640:WVS327640 J393176:K393176 JF393176:JG393176 TB393176:TC393176 ACX393176:ACY393176 AMT393176:AMU393176 AWP393176:AWQ393176 BGL393176:BGM393176 BQH393176:BQI393176 CAD393176:CAE393176 CJZ393176:CKA393176 CTV393176:CTW393176 DDR393176:DDS393176 DNN393176:DNO393176 DXJ393176:DXK393176 EHF393176:EHG393176 ERB393176:ERC393176 FAX393176:FAY393176 FKT393176:FKU393176 FUP393176:FUQ393176 GEL393176:GEM393176 GOH393176:GOI393176 GYD393176:GYE393176 HHZ393176:HIA393176 HRV393176:HRW393176 IBR393176:IBS393176 ILN393176:ILO393176 IVJ393176:IVK393176 JFF393176:JFG393176 JPB393176:JPC393176 JYX393176:JYY393176 KIT393176:KIU393176 KSP393176:KSQ393176 LCL393176:LCM393176 LMH393176:LMI393176 LWD393176:LWE393176 MFZ393176:MGA393176 MPV393176:MPW393176 MZR393176:MZS393176 NJN393176:NJO393176 NTJ393176:NTK393176 ODF393176:ODG393176 ONB393176:ONC393176 OWX393176:OWY393176 PGT393176:PGU393176 PQP393176:PQQ393176 QAL393176:QAM393176 QKH393176:QKI393176 QUD393176:QUE393176 RDZ393176:REA393176 RNV393176:RNW393176 RXR393176:RXS393176 SHN393176:SHO393176 SRJ393176:SRK393176 TBF393176:TBG393176 TLB393176:TLC393176 TUX393176:TUY393176 UET393176:UEU393176 UOP393176:UOQ393176 UYL393176:UYM393176 VIH393176:VII393176 VSD393176:VSE393176 WBZ393176:WCA393176 WLV393176:WLW393176 WVR393176:WVS393176 J458712:K458712 JF458712:JG458712 TB458712:TC458712 ACX458712:ACY458712 AMT458712:AMU458712 AWP458712:AWQ458712 BGL458712:BGM458712 BQH458712:BQI458712 CAD458712:CAE458712 CJZ458712:CKA458712 CTV458712:CTW458712 DDR458712:DDS458712 DNN458712:DNO458712 DXJ458712:DXK458712 EHF458712:EHG458712 ERB458712:ERC458712 FAX458712:FAY458712 FKT458712:FKU458712 FUP458712:FUQ458712 GEL458712:GEM458712 GOH458712:GOI458712 GYD458712:GYE458712 HHZ458712:HIA458712 HRV458712:HRW458712 IBR458712:IBS458712 ILN458712:ILO458712 IVJ458712:IVK458712 JFF458712:JFG458712 JPB458712:JPC458712 JYX458712:JYY458712 KIT458712:KIU458712 KSP458712:KSQ458712 LCL458712:LCM458712 LMH458712:LMI458712 LWD458712:LWE458712 MFZ458712:MGA458712 MPV458712:MPW458712 MZR458712:MZS458712 NJN458712:NJO458712 NTJ458712:NTK458712 ODF458712:ODG458712 ONB458712:ONC458712 OWX458712:OWY458712 PGT458712:PGU458712 PQP458712:PQQ458712 QAL458712:QAM458712 QKH458712:QKI458712 QUD458712:QUE458712 RDZ458712:REA458712 RNV458712:RNW458712 RXR458712:RXS458712 SHN458712:SHO458712 SRJ458712:SRK458712 TBF458712:TBG458712 TLB458712:TLC458712 TUX458712:TUY458712 UET458712:UEU458712 UOP458712:UOQ458712 UYL458712:UYM458712 VIH458712:VII458712 VSD458712:VSE458712 WBZ458712:WCA458712 WLV458712:WLW458712 WVR458712:WVS458712 J524248:K524248 JF524248:JG524248 TB524248:TC524248 ACX524248:ACY524248 AMT524248:AMU524248 AWP524248:AWQ524248 BGL524248:BGM524248 BQH524248:BQI524248 CAD524248:CAE524248 CJZ524248:CKA524248 CTV524248:CTW524248 DDR524248:DDS524248 DNN524248:DNO524248 DXJ524248:DXK524248 EHF524248:EHG524248 ERB524248:ERC524248 FAX524248:FAY524248 FKT524248:FKU524248 FUP524248:FUQ524248 GEL524248:GEM524248 GOH524248:GOI524248 GYD524248:GYE524248 HHZ524248:HIA524248 HRV524248:HRW524248 IBR524248:IBS524248 ILN524248:ILO524248 IVJ524248:IVK524248 JFF524248:JFG524248 JPB524248:JPC524248 JYX524248:JYY524248 KIT524248:KIU524248 KSP524248:KSQ524248 LCL524248:LCM524248 LMH524248:LMI524248 LWD524248:LWE524248 MFZ524248:MGA524248 MPV524248:MPW524248 MZR524248:MZS524248 NJN524248:NJO524248 NTJ524248:NTK524248 ODF524248:ODG524248 ONB524248:ONC524248 OWX524248:OWY524248 PGT524248:PGU524248 PQP524248:PQQ524248 QAL524248:QAM524248 QKH524248:QKI524248 QUD524248:QUE524248 RDZ524248:REA524248 RNV524248:RNW524248 RXR524248:RXS524248 SHN524248:SHO524248 SRJ524248:SRK524248 TBF524248:TBG524248 TLB524248:TLC524248 TUX524248:TUY524248 UET524248:UEU524248 UOP524248:UOQ524248 UYL524248:UYM524248 VIH524248:VII524248 VSD524248:VSE524248 WBZ524248:WCA524248 WLV524248:WLW524248 WVR524248:WVS524248 J589784:K589784 JF589784:JG589784 TB589784:TC589784 ACX589784:ACY589784 AMT589784:AMU589784 AWP589784:AWQ589784 BGL589784:BGM589784 BQH589784:BQI589784 CAD589784:CAE589784 CJZ589784:CKA589784 CTV589784:CTW589784 DDR589784:DDS589784 DNN589784:DNO589784 DXJ589784:DXK589784 EHF589784:EHG589784 ERB589784:ERC589784 FAX589784:FAY589784 FKT589784:FKU589784 FUP589784:FUQ589784 GEL589784:GEM589784 GOH589784:GOI589784 GYD589784:GYE589784 HHZ589784:HIA589784 HRV589784:HRW589784 IBR589784:IBS589784 ILN589784:ILO589784 IVJ589784:IVK589784 JFF589784:JFG589784 JPB589784:JPC589784 JYX589784:JYY589784 KIT589784:KIU589784 KSP589784:KSQ589784 LCL589784:LCM589784 LMH589784:LMI589784 LWD589784:LWE589784 MFZ589784:MGA589784 MPV589784:MPW589784 MZR589784:MZS589784 NJN589784:NJO589784 NTJ589784:NTK589784 ODF589784:ODG589784 ONB589784:ONC589784 OWX589784:OWY589784 PGT589784:PGU589784 PQP589784:PQQ589784 QAL589784:QAM589784 QKH589784:QKI589784 QUD589784:QUE589784 RDZ589784:REA589784 RNV589784:RNW589784 RXR589784:RXS589784 SHN589784:SHO589784 SRJ589784:SRK589784 TBF589784:TBG589784 TLB589784:TLC589784 TUX589784:TUY589784 UET589784:UEU589784 UOP589784:UOQ589784 UYL589784:UYM589784 VIH589784:VII589784 VSD589784:VSE589784 WBZ589784:WCA589784 WLV589784:WLW589784 WVR589784:WVS589784 J655320:K655320 JF655320:JG655320 TB655320:TC655320 ACX655320:ACY655320 AMT655320:AMU655320 AWP655320:AWQ655320 BGL655320:BGM655320 BQH655320:BQI655320 CAD655320:CAE655320 CJZ655320:CKA655320 CTV655320:CTW655320 DDR655320:DDS655320 DNN655320:DNO655320 DXJ655320:DXK655320 EHF655320:EHG655320 ERB655320:ERC655320 FAX655320:FAY655320 FKT655320:FKU655320 FUP655320:FUQ655320 GEL655320:GEM655320 GOH655320:GOI655320 GYD655320:GYE655320 HHZ655320:HIA655320 HRV655320:HRW655320 IBR655320:IBS655320 ILN655320:ILO655320 IVJ655320:IVK655320 JFF655320:JFG655320 JPB655320:JPC655320 JYX655320:JYY655320 KIT655320:KIU655320 KSP655320:KSQ655320 LCL655320:LCM655320 LMH655320:LMI655320 LWD655320:LWE655320 MFZ655320:MGA655320 MPV655320:MPW655320 MZR655320:MZS655320 NJN655320:NJO655320 NTJ655320:NTK655320 ODF655320:ODG655320 ONB655320:ONC655320 OWX655320:OWY655320 PGT655320:PGU655320 PQP655320:PQQ655320 QAL655320:QAM655320 QKH655320:QKI655320 QUD655320:QUE655320 RDZ655320:REA655320 RNV655320:RNW655320 RXR655320:RXS655320 SHN655320:SHO655320 SRJ655320:SRK655320 TBF655320:TBG655320 TLB655320:TLC655320 TUX655320:TUY655320 UET655320:UEU655320 UOP655320:UOQ655320 UYL655320:UYM655320 VIH655320:VII655320 VSD655320:VSE655320 WBZ655320:WCA655320 WLV655320:WLW655320 WVR655320:WVS655320 J720856:K720856 JF720856:JG720856 TB720856:TC720856 ACX720856:ACY720856 AMT720856:AMU720856 AWP720856:AWQ720856 BGL720856:BGM720856 BQH720856:BQI720856 CAD720856:CAE720856 CJZ720856:CKA720856 CTV720856:CTW720856 DDR720856:DDS720856 DNN720856:DNO720856 DXJ720856:DXK720856 EHF720856:EHG720856 ERB720856:ERC720856 FAX720856:FAY720856 FKT720856:FKU720856 FUP720856:FUQ720856 GEL720856:GEM720856 GOH720856:GOI720856 GYD720856:GYE720856 HHZ720856:HIA720856 HRV720856:HRW720856 IBR720856:IBS720856 ILN720856:ILO720856 IVJ720856:IVK720856 JFF720856:JFG720856 JPB720856:JPC720856 JYX720856:JYY720856 KIT720856:KIU720856 KSP720856:KSQ720856 LCL720856:LCM720856 LMH720856:LMI720856 LWD720856:LWE720856 MFZ720856:MGA720856 MPV720856:MPW720856 MZR720856:MZS720856 NJN720856:NJO720856 NTJ720856:NTK720856 ODF720856:ODG720856 ONB720856:ONC720856 OWX720856:OWY720856 PGT720856:PGU720856 PQP720856:PQQ720856 QAL720856:QAM720856 QKH720856:QKI720856 QUD720856:QUE720856 RDZ720856:REA720856 RNV720856:RNW720856 RXR720856:RXS720856 SHN720856:SHO720856 SRJ720856:SRK720856 TBF720856:TBG720856 TLB720856:TLC720856 TUX720856:TUY720856 UET720856:UEU720856 UOP720856:UOQ720856 UYL720856:UYM720856 VIH720856:VII720856 VSD720856:VSE720856 WBZ720856:WCA720856 WLV720856:WLW720856 WVR720856:WVS720856 J786392:K786392 JF786392:JG786392 TB786392:TC786392 ACX786392:ACY786392 AMT786392:AMU786392 AWP786392:AWQ786392 BGL786392:BGM786392 BQH786392:BQI786392 CAD786392:CAE786392 CJZ786392:CKA786392 CTV786392:CTW786392 DDR786392:DDS786392 DNN786392:DNO786392 DXJ786392:DXK786392 EHF786392:EHG786392 ERB786392:ERC786392 FAX786392:FAY786392 FKT786392:FKU786392 FUP786392:FUQ786392 GEL786392:GEM786392 GOH786392:GOI786392 GYD786392:GYE786392 HHZ786392:HIA786392 HRV786392:HRW786392 IBR786392:IBS786392 ILN786392:ILO786392 IVJ786392:IVK786392 JFF786392:JFG786392 JPB786392:JPC786392 JYX786392:JYY786392 KIT786392:KIU786392 KSP786392:KSQ786392 LCL786392:LCM786392 LMH786392:LMI786392 LWD786392:LWE786392 MFZ786392:MGA786392 MPV786392:MPW786392 MZR786392:MZS786392 NJN786392:NJO786392 NTJ786392:NTK786392 ODF786392:ODG786392 ONB786392:ONC786392 OWX786392:OWY786392 PGT786392:PGU786392 PQP786392:PQQ786392 QAL786392:QAM786392 QKH786392:QKI786392 QUD786392:QUE786392 RDZ786392:REA786392 RNV786392:RNW786392 RXR786392:RXS786392 SHN786392:SHO786392 SRJ786392:SRK786392 TBF786392:TBG786392 TLB786392:TLC786392 TUX786392:TUY786392 UET786392:UEU786392 UOP786392:UOQ786392 UYL786392:UYM786392 VIH786392:VII786392 VSD786392:VSE786392 WBZ786392:WCA786392 WLV786392:WLW786392 WVR786392:WVS786392 J851928:K851928 JF851928:JG851928 TB851928:TC851928 ACX851928:ACY851928 AMT851928:AMU851928 AWP851928:AWQ851928 BGL851928:BGM851928 BQH851928:BQI851928 CAD851928:CAE851928 CJZ851928:CKA851928 CTV851928:CTW851928 DDR851928:DDS851928 DNN851928:DNO851928 DXJ851928:DXK851928 EHF851928:EHG851928 ERB851928:ERC851928 FAX851928:FAY851928 FKT851928:FKU851928 FUP851928:FUQ851928 GEL851928:GEM851928 GOH851928:GOI851928 GYD851928:GYE851928 HHZ851928:HIA851928 HRV851928:HRW851928 IBR851928:IBS851928 ILN851928:ILO851928 IVJ851928:IVK851928 JFF851928:JFG851928 JPB851928:JPC851928 JYX851928:JYY851928 KIT851928:KIU851928 KSP851928:KSQ851928 LCL851928:LCM851928 LMH851928:LMI851928 LWD851928:LWE851928 MFZ851928:MGA851928 MPV851928:MPW851928 MZR851928:MZS851928 NJN851928:NJO851928 NTJ851928:NTK851928 ODF851928:ODG851928 ONB851928:ONC851928 OWX851928:OWY851928 PGT851928:PGU851928 PQP851928:PQQ851928 QAL851928:QAM851928 QKH851928:QKI851928 QUD851928:QUE851928 RDZ851928:REA851928 RNV851928:RNW851928 RXR851928:RXS851928 SHN851928:SHO851928 SRJ851928:SRK851928 TBF851928:TBG851928 TLB851928:TLC851928 TUX851928:TUY851928 UET851928:UEU851928 UOP851928:UOQ851928 UYL851928:UYM851928 VIH851928:VII851928 VSD851928:VSE851928 WBZ851928:WCA851928 WLV851928:WLW851928 WVR851928:WVS851928 J917464:K917464 JF917464:JG917464 TB917464:TC917464 ACX917464:ACY917464 AMT917464:AMU917464 AWP917464:AWQ917464 BGL917464:BGM917464 BQH917464:BQI917464 CAD917464:CAE917464 CJZ917464:CKA917464 CTV917464:CTW917464 DDR917464:DDS917464 DNN917464:DNO917464 DXJ917464:DXK917464 EHF917464:EHG917464 ERB917464:ERC917464 FAX917464:FAY917464 FKT917464:FKU917464 FUP917464:FUQ917464 GEL917464:GEM917464 GOH917464:GOI917464 GYD917464:GYE917464 HHZ917464:HIA917464 HRV917464:HRW917464 IBR917464:IBS917464 ILN917464:ILO917464 IVJ917464:IVK917464 JFF917464:JFG917464 JPB917464:JPC917464 JYX917464:JYY917464 KIT917464:KIU917464 KSP917464:KSQ917464 LCL917464:LCM917464 LMH917464:LMI917464 LWD917464:LWE917464 MFZ917464:MGA917464 MPV917464:MPW917464 MZR917464:MZS917464 NJN917464:NJO917464 NTJ917464:NTK917464 ODF917464:ODG917464 ONB917464:ONC917464 OWX917464:OWY917464 PGT917464:PGU917464 PQP917464:PQQ917464 QAL917464:QAM917464 QKH917464:QKI917464 QUD917464:QUE917464 RDZ917464:REA917464 RNV917464:RNW917464 RXR917464:RXS917464 SHN917464:SHO917464 SRJ917464:SRK917464 TBF917464:TBG917464 TLB917464:TLC917464 TUX917464:TUY917464 UET917464:UEU917464 UOP917464:UOQ917464 UYL917464:UYM917464 VIH917464:VII917464 VSD917464:VSE917464 WBZ917464:WCA917464 WLV917464:WLW917464 WVR917464:WVS917464 J983000:K983000 JF983000:JG983000 TB983000:TC983000 ACX983000:ACY983000 AMT983000:AMU983000 AWP983000:AWQ983000 BGL983000:BGM983000 BQH983000:BQI983000 CAD983000:CAE983000 CJZ983000:CKA983000 CTV983000:CTW983000 DDR983000:DDS983000 DNN983000:DNO983000 DXJ983000:DXK983000 EHF983000:EHG983000 ERB983000:ERC983000 FAX983000:FAY983000 FKT983000:FKU983000 FUP983000:FUQ983000 GEL983000:GEM983000 GOH983000:GOI983000 GYD983000:GYE983000 HHZ983000:HIA983000 HRV983000:HRW983000 IBR983000:IBS983000 ILN983000:ILO983000 IVJ983000:IVK983000 JFF983000:JFG983000 JPB983000:JPC983000 JYX983000:JYY983000 KIT983000:KIU983000 KSP983000:KSQ983000 LCL983000:LCM983000 LMH983000:LMI983000 LWD983000:LWE983000 MFZ983000:MGA983000 MPV983000:MPW983000 MZR983000:MZS983000 NJN983000:NJO983000 NTJ983000:NTK983000 ODF983000:ODG983000 ONB983000:ONC983000 OWX983000:OWY983000 PGT983000:PGU983000 PQP983000:PQQ983000 QAL983000:QAM983000 QKH983000:QKI983000 QUD983000:QUE983000 RDZ983000:REA983000 RNV983000:RNW983000 RXR983000:RXS983000 SHN983000:SHO983000 SRJ983000:SRK983000 TBF983000:TBG983000 TLB983000:TLC983000 TUX983000:TUY983000 UET983000:UEU983000 UOP983000:UOQ983000 UYL983000:UYM983000 VIH983000:VII983000 VSD983000:VSE983000 WBZ983000:WCA983000 WLV983000:WLW983000 WVR983000:WVS983000" xr:uid="{C3E24F04-4676-44FC-B175-2158DE4FCD3B}">
      <formula1>9999999999</formula1>
    </dataValidation>
    <dataValidation type="whole" operator="greaterThanOrEqual" allowBlank="1" showInputMessage="1" showErrorMessage="1" errorTitle="Pogrešan unos" error="Mogu se unijeti samo cjelobrojne pozitivne vrijednosti." sqref="J65488:K65488 JF65488:JG65488 TB65488:TC65488 ACX65488:ACY65488 AMT65488:AMU65488 AWP65488:AWQ65488 BGL65488:BGM65488 BQH65488:BQI65488 CAD65488:CAE65488 CJZ65488:CKA65488 CTV65488:CTW65488 DDR65488:DDS65488 DNN65488:DNO65488 DXJ65488:DXK65488 EHF65488:EHG65488 ERB65488:ERC65488 FAX65488:FAY65488 FKT65488:FKU65488 FUP65488:FUQ65488 GEL65488:GEM65488 GOH65488:GOI65488 GYD65488:GYE65488 HHZ65488:HIA65488 HRV65488:HRW65488 IBR65488:IBS65488 ILN65488:ILO65488 IVJ65488:IVK65488 JFF65488:JFG65488 JPB65488:JPC65488 JYX65488:JYY65488 KIT65488:KIU65488 KSP65488:KSQ65488 LCL65488:LCM65488 LMH65488:LMI65488 LWD65488:LWE65488 MFZ65488:MGA65488 MPV65488:MPW65488 MZR65488:MZS65488 NJN65488:NJO65488 NTJ65488:NTK65488 ODF65488:ODG65488 ONB65488:ONC65488 OWX65488:OWY65488 PGT65488:PGU65488 PQP65488:PQQ65488 QAL65488:QAM65488 QKH65488:QKI65488 QUD65488:QUE65488 RDZ65488:REA65488 RNV65488:RNW65488 RXR65488:RXS65488 SHN65488:SHO65488 SRJ65488:SRK65488 TBF65488:TBG65488 TLB65488:TLC65488 TUX65488:TUY65488 UET65488:UEU65488 UOP65488:UOQ65488 UYL65488:UYM65488 VIH65488:VII65488 VSD65488:VSE65488 WBZ65488:WCA65488 WLV65488:WLW65488 WVR65488:WVS65488 J131024:K131024 JF131024:JG131024 TB131024:TC131024 ACX131024:ACY131024 AMT131024:AMU131024 AWP131024:AWQ131024 BGL131024:BGM131024 BQH131024:BQI131024 CAD131024:CAE131024 CJZ131024:CKA131024 CTV131024:CTW131024 DDR131024:DDS131024 DNN131024:DNO131024 DXJ131024:DXK131024 EHF131024:EHG131024 ERB131024:ERC131024 FAX131024:FAY131024 FKT131024:FKU131024 FUP131024:FUQ131024 GEL131024:GEM131024 GOH131024:GOI131024 GYD131024:GYE131024 HHZ131024:HIA131024 HRV131024:HRW131024 IBR131024:IBS131024 ILN131024:ILO131024 IVJ131024:IVK131024 JFF131024:JFG131024 JPB131024:JPC131024 JYX131024:JYY131024 KIT131024:KIU131024 KSP131024:KSQ131024 LCL131024:LCM131024 LMH131024:LMI131024 LWD131024:LWE131024 MFZ131024:MGA131024 MPV131024:MPW131024 MZR131024:MZS131024 NJN131024:NJO131024 NTJ131024:NTK131024 ODF131024:ODG131024 ONB131024:ONC131024 OWX131024:OWY131024 PGT131024:PGU131024 PQP131024:PQQ131024 QAL131024:QAM131024 QKH131024:QKI131024 QUD131024:QUE131024 RDZ131024:REA131024 RNV131024:RNW131024 RXR131024:RXS131024 SHN131024:SHO131024 SRJ131024:SRK131024 TBF131024:TBG131024 TLB131024:TLC131024 TUX131024:TUY131024 UET131024:UEU131024 UOP131024:UOQ131024 UYL131024:UYM131024 VIH131024:VII131024 VSD131024:VSE131024 WBZ131024:WCA131024 WLV131024:WLW131024 WVR131024:WVS131024 J196560:K196560 JF196560:JG196560 TB196560:TC196560 ACX196560:ACY196560 AMT196560:AMU196560 AWP196560:AWQ196560 BGL196560:BGM196560 BQH196560:BQI196560 CAD196560:CAE196560 CJZ196560:CKA196560 CTV196560:CTW196560 DDR196560:DDS196560 DNN196560:DNO196560 DXJ196560:DXK196560 EHF196560:EHG196560 ERB196560:ERC196560 FAX196560:FAY196560 FKT196560:FKU196560 FUP196560:FUQ196560 GEL196560:GEM196560 GOH196560:GOI196560 GYD196560:GYE196560 HHZ196560:HIA196560 HRV196560:HRW196560 IBR196560:IBS196560 ILN196560:ILO196560 IVJ196560:IVK196560 JFF196560:JFG196560 JPB196560:JPC196560 JYX196560:JYY196560 KIT196560:KIU196560 KSP196560:KSQ196560 LCL196560:LCM196560 LMH196560:LMI196560 LWD196560:LWE196560 MFZ196560:MGA196560 MPV196560:MPW196560 MZR196560:MZS196560 NJN196560:NJO196560 NTJ196560:NTK196560 ODF196560:ODG196560 ONB196560:ONC196560 OWX196560:OWY196560 PGT196560:PGU196560 PQP196560:PQQ196560 QAL196560:QAM196560 QKH196560:QKI196560 QUD196560:QUE196560 RDZ196560:REA196560 RNV196560:RNW196560 RXR196560:RXS196560 SHN196560:SHO196560 SRJ196560:SRK196560 TBF196560:TBG196560 TLB196560:TLC196560 TUX196560:TUY196560 UET196560:UEU196560 UOP196560:UOQ196560 UYL196560:UYM196560 VIH196560:VII196560 VSD196560:VSE196560 WBZ196560:WCA196560 WLV196560:WLW196560 WVR196560:WVS196560 J262096:K262096 JF262096:JG262096 TB262096:TC262096 ACX262096:ACY262096 AMT262096:AMU262096 AWP262096:AWQ262096 BGL262096:BGM262096 BQH262096:BQI262096 CAD262096:CAE262096 CJZ262096:CKA262096 CTV262096:CTW262096 DDR262096:DDS262096 DNN262096:DNO262096 DXJ262096:DXK262096 EHF262096:EHG262096 ERB262096:ERC262096 FAX262096:FAY262096 FKT262096:FKU262096 FUP262096:FUQ262096 GEL262096:GEM262096 GOH262096:GOI262096 GYD262096:GYE262096 HHZ262096:HIA262096 HRV262096:HRW262096 IBR262096:IBS262096 ILN262096:ILO262096 IVJ262096:IVK262096 JFF262096:JFG262096 JPB262096:JPC262096 JYX262096:JYY262096 KIT262096:KIU262096 KSP262096:KSQ262096 LCL262096:LCM262096 LMH262096:LMI262096 LWD262096:LWE262096 MFZ262096:MGA262096 MPV262096:MPW262096 MZR262096:MZS262096 NJN262096:NJO262096 NTJ262096:NTK262096 ODF262096:ODG262096 ONB262096:ONC262096 OWX262096:OWY262096 PGT262096:PGU262096 PQP262096:PQQ262096 QAL262096:QAM262096 QKH262096:QKI262096 QUD262096:QUE262096 RDZ262096:REA262096 RNV262096:RNW262096 RXR262096:RXS262096 SHN262096:SHO262096 SRJ262096:SRK262096 TBF262096:TBG262096 TLB262096:TLC262096 TUX262096:TUY262096 UET262096:UEU262096 UOP262096:UOQ262096 UYL262096:UYM262096 VIH262096:VII262096 VSD262096:VSE262096 WBZ262096:WCA262096 WLV262096:WLW262096 WVR262096:WVS262096 J327632:K327632 JF327632:JG327632 TB327632:TC327632 ACX327632:ACY327632 AMT327632:AMU327632 AWP327632:AWQ327632 BGL327632:BGM327632 BQH327632:BQI327632 CAD327632:CAE327632 CJZ327632:CKA327632 CTV327632:CTW327632 DDR327632:DDS327632 DNN327632:DNO327632 DXJ327632:DXK327632 EHF327632:EHG327632 ERB327632:ERC327632 FAX327632:FAY327632 FKT327632:FKU327632 FUP327632:FUQ327632 GEL327632:GEM327632 GOH327632:GOI327632 GYD327632:GYE327632 HHZ327632:HIA327632 HRV327632:HRW327632 IBR327632:IBS327632 ILN327632:ILO327632 IVJ327632:IVK327632 JFF327632:JFG327632 JPB327632:JPC327632 JYX327632:JYY327632 KIT327632:KIU327632 KSP327632:KSQ327632 LCL327632:LCM327632 LMH327632:LMI327632 LWD327632:LWE327632 MFZ327632:MGA327632 MPV327632:MPW327632 MZR327632:MZS327632 NJN327632:NJO327632 NTJ327632:NTK327632 ODF327632:ODG327632 ONB327632:ONC327632 OWX327632:OWY327632 PGT327632:PGU327632 PQP327632:PQQ327632 QAL327632:QAM327632 QKH327632:QKI327632 QUD327632:QUE327632 RDZ327632:REA327632 RNV327632:RNW327632 RXR327632:RXS327632 SHN327632:SHO327632 SRJ327632:SRK327632 TBF327632:TBG327632 TLB327632:TLC327632 TUX327632:TUY327632 UET327632:UEU327632 UOP327632:UOQ327632 UYL327632:UYM327632 VIH327632:VII327632 VSD327632:VSE327632 WBZ327632:WCA327632 WLV327632:WLW327632 WVR327632:WVS327632 J393168:K393168 JF393168:JG393168 TB393168:TC393168 ACX393168:ACY393168 AMT393168:AMU393168 AWP393168:AWQ393168 BGL393168:BGM393168 BQH393168:BQI393168 CAD393168:CAE393168 CJZ393168:CKA393168 CTV393168:CTW393168 DDR393168:DDS393168 DNN393168:DNO393168 DXJ393168:DXK393168 EHF393168:EHG393168 ERB393168:ERC393168 FAX393168:FAY393168 FKT393168:FKU393168 FUP393168:FUQ393168 GEL393168:GEM393168 GOH393168:GOI393168 GYD393168:GYE393168 HHZ393168:HIA393168 HRV393168:HRW393168 IBR393168:IBS393168 ILN393168:ILO393168 IVJ393168:IVK393168 JFF393168:JFG393168 JPB393168:JPC393168 JYX393168:JYY393168 KIT393168:KIU393168 KSP393168:KSQ393168 LCL393168:LCM393168 LMH393168:LMI393168 LWD393168:LWE393168 MFZ393168:MGA393168 MPV393168:MPW393168 MZR393168:MZS393168 NJN393168:NJO393168 NTJ393168:NTK393168 ODF393168:ODG393168 ONB393168:ONC393168 OWX393168:OWY393168 PGT393168:PGU393168 PQP393168:PQQ393168 QAL393168:QAM393168 QKH393168:QKI393168 QUD393168:QUE393168 RDZ393168:REA393168 RNV393168:RNW393168 RXR393168:RXS393168 SHN393168:SHO393168 SRJ393168:SRK393168 TBF393168:TBG393168 TLB393168:TLC393168 TUX393168:TUY393168 UET393168:UEU393168 UOP393168:UOQ393168 UYL393168:UYM393168 VIH393168:VII393168 VSD393168:VSE393168 WBZ393168:WCA393168 WLV393168:WLW393168 WVR393168:WVS393168 J458704:K458704 JF458704:JG458704 TB458704:TC458704 ACX458704:ACY458704 AMT458704:AMU458704 AWP458704:AWQ458704 BGL458704:BGM458704 BQH458704:BQI458704 CAD458704:CAE458704 CJZ458704:CKA458704 CTV458704:CTW458704 DDR458704:DDS458704 DNN458704:DNO458704 DXJ458704:DXK458704 EHF458704:EHG458704 ERB458704:ERC458704 FAX458704:FAY458704 FKT458704:FKU458704 FUP458704:FUQ458704 GEL458704:GEM458704 GOH458704:GOI458704 GYD458704:GYE458704 HHZ458704:HIA458704 HRV458704:HRW458704 IBR458704:IBS458704 ILN458704:ILO458704 IVJ458704:IVK458704 JFF458704:JFG458704 JPB458704:JPC458704 JYX458704:JYY458704 KIT458704:KIU458704 KSP458704:KSQ458704 LCL458704:LCM458704 LMH458704:LMI458704 LWD458704:LWE458704 MFZ458704:MGA458704 MPV458704:MPW458704 MZR458704:MZS458704 NJN458704:NJO458704 NTJ458704:NTK458704 ODF458704:ODG458704 ONB458704:ONC458704 OWX458704:OWY458704 PGT458704:PGU458704 PQP458704:PQQ458704 QAL458704:QAM458704 QKH458704:QKI458704 QUD458704:QUE458704 RDZ458704:REA458704 RNV458704:RNW458704 RXR458704:RXS458704 SHN458704:SHO458704 SRJ458704:SRK458704 TBF458704:TBG458704 TLB458704:TLC458704 TUX458704:TUY458704 UET458704:UEU458704 UOP458704:UOQ458704 UYL458704:UYM458704 VIH458704:VII458704 VSD458704:VSE458704 WBZ458704:WCA458704 WLV458704:WLW458704 WVR458704:WVS458704 J524240:K524240 JF524240:JG524240 TB524240:TC524240 ACX524240:ACY524240 AMT524240:AMU524240 AWP524240:AWQ524240 BGL524240:BGM524240 BQH524240:BQI524240 CAD524240:CAE524240 CJZ524240:CKA524240 CTV524240:CTW524240 DDR524240:DDS524240 DNN524240:DNO524240 DXJ524240:DXK524240 EHF524240:EHG524240 ERB524240:ERC524240 FAX524240:FAY524240 FKT524240:FKU524240 FUP524240:FUQ524240 GEL524240:GEM524240 GOH524240:GOI524240 GYD524240:GYE524240 HHZ524240:HIA524240 HRV524240:HRW524240 IBR524240:IBS524240 ILN524240:ILO524240 IVJ524240:IVK524240 JFF524240:JFG524240 JPB524240:JPC524240 JYX524240:JYY524240 KIT524240:KIU524240 KSP524240:KSQ524240 LCL524240:LCM524240 LMH524240:LMI524240 LWD524240:LWE524240 MFZ524240:MGA524240 MPV524240:MPW524240 MZR524240:MZS524240 NJN524240:NJO524240 NTJ524240:NTK524240 ODF524240:ODG524240 ONB524240:ONC524240 OWX524240:OWY524240 PGT524240:PGU524240 PQP524240:PQQ524240 QAL524240:QAM524240 QKH524240:QKI524240 QUD524240:QUE524240 RDZ524240:REA524240 RNV524240:RNW524240 RXR524240:RXS524240 SHN524240:SHO524240 SRJ524240:SRK524240 TBF524240:TBG524240 TLB524240:TLC524240 TUX524240:TUY524240 UET524240:UEU524240 UOP524240:UOQ524240 UYL524240:UYM524240 VIH524240:VII524240 VSD524240:VSE524240 WBZ524240:WCA524240 WLV524240:WLW524240 WVR524240:WVS524240 J589776:K589776 JF589776:JG589776 TB589776:TC589776 ACX589776:ACY589776 AMT589776:AMU589776 AWP589776:AWQ589776 BGL589776:BGM589776 BQH589776:BQI589776 CAD589776:CAE589776 CJZ589776:CKA589776 CTV589776:CTW589776 DDR589776:DDS589776 DNN589776:DNO589776 DXJ589776:DXK589776 EHF589776:EHG589776 ERB589776:ERC589776 FAX589776:FAY589776 FKT589776:FKU589776 FUP589776:FUQ589776 GEL589776:GEM589776 GOH589776:GOI589776 GYD589776:GYE589776 HHZ589776:HIA589776 HRV589776:HRW589776 IBR589776:IBS589776 ILN589776:ILO589776 IVJ589776:IVK589776 JFF589776:JFG589776 JPB589776:JPC589776 JYX589776:JYY589776 KIT589776:KIU589776 KSP589776:KSQ589776 LCL589776:LCM589776 LMH589776:LMI589776 LWD589776:LWE589776 MFZ589776:MGA589776 MPV589776:MPW589776 MZR589776:MZS589776 NJN589776:NJO589776 NTJ589776:NTK589776 ODF589776:ODG589776 ONB589776:ONC589776 OWX589776:OWY589776 PGT589776:PGU589776 PQP589776:PQQ589776 QAL589776:QAM589776 QKH589776:QKI589776 QUD589776:QUE589776 RDZ589776:REA589776 RNV589776:RNW589776 RXR589776:RXS589776 SHN589776:SHO589776 SRJ589776:SRK589776 TBF589776:TBG589776 TLB589776:TLC589776 TUX589776:TUY589776 UET589776:UEU589776 UOP589776:UOQ589776 UYL589776:UYM589776 VIH589776:VII589776 VSD589776:VSE589776 WBZ589776:WCA589776 WLV589776:WLW589776 WVR589776:WVS589776 J655312:K655312 JF655312:JG655312 TB655312:TC655312 ACX655312:ACY655312 AMT655312:AMU655312 AWP655312:AWQ655312 BGL655312:BGM655312 BQH655312:BQI655312 CAD655312:CAE655312 CJZ655312:CKA655312 CTV655312:CTW655312 DDR655312:DDS655312 DNN655312:DNO655312 DXJ655312:DXK655312 EHF655312:EHG655312 ERB655312:ERC655312 FAX655312:FAY655312 FKT655312:FKU655312 FUP655312:FUQ655312 GEL655312:GEM655312 GOH655312:GOI655312 GYD655312:GYE655312 HHZ655312:HIA655312 HRV655312:HRW655312 IBR655312:IBS655312 ILN655312:ILO655312 IVJ655312:IVK655312 JFF655312:JFG655312 JPB655312:JPC655312 JYX655312:JYY655312 KIT655312:KIU655312 KSP655312:KSQ655312 LCL655312:LCM655312 LMH655312:LMI655312 LWD655312:LWE655312 MFZ655312:MGA655312 MPV655312:MPW655312 MZR655312:MZS655312 NJN655312:NJO655312 NTJ655312:NTK655312 ODF655312:ODG655312 ONB655312:ONC655312 OWX655312:OWY655312 PGT655312:PGU655312 PQP655312:PQQ655312 QAL655312:QAM655312 QKH655312:QKI655312 QUD655312:QUE655312 RDZ655312:REA655312 RNV655312:RNW655312 RXR655312:RXS655312 SHN655312:SHO655312 SRJ655312:SRK655312 TBF655312:TBG655312 TLB655312:TLC655312 TUX655312:TUY655312 UET655312:UEU655312 UOP655312:UOQ655312 UYL655312:UYM655312 VIH655312:VII655312 VSD655312:VSE655312 WBZ655312:WCA655312 WLV655312:WLW655312 WVR655312:WVS655312 J720848:K720848 JF720848:JG720848 TB720848:TC720848 ACX720848:ACY720848 AMT720848:AMU720848 AWP720848:AWQ720848 BGL720848:BGM720848 BQH720848:BQI720848 CAD720848:CAE720848 CJZ720848:CKA720848 CTV720848:CTW720848 DDR720848:DDS720848 DNN720848:DNO720848 DXJ720848:DXK720848 EHF720848:EHG720848 ERB720848:ERC720848 FAX720848:FAY720848 FKT720848:FKU720848 FUP720848:FUQ720848 GEL720848:GEM720848 GOH720848:GOI720848 GYD720848:GYE720848 HHZ720848:HIA720848 HRV720848:HRW720848 IBR720848:IBS720848 ILN720848:ILO720848 IVJ720848:IVK720848 JFF720848:JFG720848 JPB720848:JPC720848 JYX720848:JYY720848 KIT720848:KIU720848 KSP720848:KSQ720848 LCL720848:LCM720848 LMH720848:LMI720848 LWD720848:LWE720848 MFZ720848:MGA720848 MPV720848:MPW720848 MZR720848:MZS720848 NJN720848:NJO720848 NTJ720848:NTK720848 ODF720848:ODG720848 ONB720848:ONC720848 OWX720848:OWY720848 PGT720848:PGU720848 PQP720848:PQQ720848 QAL720848:QAM720848 QKH720848:QKI720848 QUD720848:QUE720848 RDZ720848:REA720848 RNV720848:RNW720848 RXR720848:RXS720848 SHN720848:SHO720848 SRJ720848:SRK720848 TBF720848:TBG720848 TLB720848:TLC720848 TUX720848:TUY720848 UET720848:UEU720848 UOP720848:UOQ720848 UYL720848:UYM720848 VIH720848:VII720848 VSD720848:VSE720848 WBZ720848:WCA720848 WLV720848:WLW720848 WVR720848:WVS720848 J786384:K786384 JF786384:JG786384 TB786384:TC786384 ACX786384:ACY786384 AMT786384:AMU786384 AWP786384:AWQ786384 BGL786384:BGM786384 BQH786384:BQI786384 CAD786384:CAE786384 CJZ786384:CKA786384 CTV786384:CTW786384 DDR786384:DDS786384 DNN786384:DNO786384 DXJ786384:DXK786384 EHF786384:EHG786384 ERB786384:ERC786384 FAX786384:FAY786384 FKT786384:FKU786384 FUP786384:FUQ786384 GEL786384:GEM786384 GOH786384:GOI786384 GYD786384:GYE786384 HHZ786384:HIA786384 HRV786384:HRW786384 IBR786384:IBS786384 ILN786384:ILO786384 IVJ786384:IVK786384 JFF786384:JFG786384 JPB786384:JPC786384 JYX786384:JYY786384 KIT786384:KIU786384 KSP786384:KSQ786384 LCL786384:LCM786384 LMH786384:LMI786384 LWD786384:LWE786384 MFZ786384:MGA786384 MPV786384:MPW786384 MZR786384:MZS786384 NJN786384:NJO786384 NTJ786384:NTK786384 ODF786384:ODG786384 ONB786384:ONC786384 OWX786384:OWY786384 PGT786384:PGU786384 PQP786384:PQQ786384 QAL786384:QAM786384 QKH786384:QKI786384 QUD786384:QUE786384 RDZ786384:REA786384 RNV786384:RNW786384 RXR786384:RXS786384 SHN786384:SHO786384 SRJ786384:SRK786384 TBF786384:TBG786384 TLB786384:TLC786384 TUX786384:TUY786384 UET786384:UEU786384 UOP786384:UOQ786384 UYL786384:UYM786384 VIH786384:VII786384 VSD786384:VSE786384 WBZ786384:WCA786384 WLV786384:WLW786384 WVR786384:WVS786384 J851920:K851920 JF851920:JG851920 TB851920:TC851920 ACX851920:ACY851920 AMT851920:AMU851920 AWP851920:AWQ851920 BGL851920:BGM851920 BQH851920:BQI851920 CAD851920:CAE851920 CJZ851920:CKA851920 CTV851920:CTW851920 DDR851920:DDS851920 DNN851920:DNO851920 DXJ851920:DXK851920 EHF851920:EHG851920 ERB851920:ERC851920 FAX851920:FAY851920 FKT851920:FKU851920 FUP851920:FUQ851920 GEL851920:GEM851920 GOH851920:GOI851920 GYD851920:GYE851920 HHZ851920:HIA851920 HRV851920:HRW851920 IBR851920:IBS851920 ILN851920:ILO851920 IVJ851920:IVK851920 JFF851920:JFG851920 JPB851920:JPC851920 JYX851920:JYY851920 KIT851920:KIU851920 KSP851920:KSQ851920 LCL851920:LCM851920 LMH851920:LMI851920 LWD851920:LWE851920 MFZ851920:MGA851920 MPV851920:MPW851920 MZR851920:MZS851920 NJN851920:NJO851920 NTJ851920:NTK851920 ODF851920:ODG851920 ONB851920:ONC851920 OWX851920:OWY851920 PGT851920:PGU851920 PQP851920:PQQ851920 QAL851920:QAM851920 QKH851920:QKI851920 QUD851920:QUE851920 RDZ851920:REA851920 RNV851920:RNW851920 RXR851920:RXS851920 SHN851920:SHO851920 SRJ851920:SRK851920 TBF851920:TBG851920 TLB851920:TLC851920 TUX851920:TUY851920 UET851920:UEU851920 UOP851920:UOQ851920 UYL851920:UYM851920 VIH851920:VII851920 VSD851920:VSE851920 WBZ851920:WCA851920 WLV851920:WLW851920 WVR851920:WVS851920 J917456:K917456 JF917456:JG917456 TB917456:TC917456 ACX917456:ACY917456 AMT917456:AMU917456 AWP917456:AWQ917456 BGL917456:BGM917456 BQH917456:BQI917456 CAD917456:CAE917456 CJZ917456:CKA917456 CTV917456:CTW917456 DDR917456:DDS917456 DNN917456:DNO917456 DXJ917456:DXK917456 EHF917456:EHG917456 ERB917456:ERC917456 FAX917456:FAY917456 FKT917456:FKU917456 FUP917456:FUQ917456 GEL917456:GEM917456 GOH917456:GOI917456 GYD917456:GYE917456 HHZ917456:HIA917456 HRV917456:HRW917456 IBR917456:IBS917456 ILN917456:ILO917456 IVJ917456:IVK917456 JFF917456:JFG917456 JPB917456:JPC917456 JYX917456:JYY917456 KIT917456:KIU917456 KSP917456:KSQ917456 LCL917456:LCM917456 LMH917456:LMI917456 LWD917456:LWE917456 MFZ917456:MGA917456 MPV917456:MPW917456 MZR917456:MZS917456 NJN917456:NJO917456 NTJ917456:NTK917456 ODF917456:ODG917456 ONB917456:ONC917456 OWX917456:OWY917456 PGT917456:PGU917456 PQP917456:PQQ917456 QAL917456:QAM917456 QKH917456:QKI917456 QUD917456:QUE917456 RDZ917456:REA917456 RNV917456:RNW917456 RXR917456:RXS917456 SHN917456:SHO917456 SRJ917456:SRK917456 TBF917456:TBG917456 TLB917456:TLC917456 TUX917456:TUY917456 UET917456:UEU917456 UOP917456:UOQ917456 UYL917456:UYM917456 VIH917456:VII917456 VSD917456:VSE917456 WBZ917456:WCA917456 WLV917456:WLW917456 WVR917456:WVS917456 J982992:K982992 JF982992:JG982992 TB982992:TC982992 ACX982992:ACY982992 AMT982992:AMU982992 AWP982992:AWQ982992 BGL982992:BGM982992 BQH982992:BQI982992 CAD982992:CAE982992 CJZ982992:CKA982992 CTV982992:CTW982992 DDR982992:DDS982992 DNN982992:DNO982992 DXJ982992:DXK982992 EHF982992:EHG982992 ERB982992:ERC982992 FAX982992:FAY982992 FKT982992:FKU982992 FUP982992:FUQ982992 GEL982992:GEM982992 GOH982992:GOI982992 GYD982992:GYE982992 HHZ982992:HIA982992 HRV982992:HRW982992 IBR982992:IBS982992 ILN982992:ILO982992 IVJ982992:IVK982992 JFF982992:JFG982992 JPB982992:JPC982992 JYX982992:JYY982992 KIT982992:KIU982992 KSP982992:KSQ982992 LCL982992:LCM982992 LMH982992:LMI982992 LWD982992:LWE982992 MFZ982992:MGA982992 MPV982992:MPW982992 MZR982992:MZS982992 NJN982992:NJO982992 NTJ982992:NTK982992 ODF982992:ODG982992 ONB982992:ONC982992 OWX982992:OWY982992 PGT982992:PGU982992 PQP982992:PQQ982992 QAL982992:QAM982992 QKH982992:QKI982992 QUD982992:QUE982992 RDZ982992:REA982992 RNV982992:RNW982992 RXR982992:RXS982992 SHN982992:SHO982992 SRJ982992:SRK982992 TBF982992:TBG982992 TLB982992:TLC982992 TUX982992:TUY982992 UET982992:UEU982992 UOP982992:UOQ982992 UYL982992:UYM982992 VIH982992:VII982992 VSD982992:VSE982992 WBZ982992:WCA982992 WLV982992:WLW982992 WVR982992:WVS982992 J65490:K65495 JF65490:JG65495 TB65490:TC65495 ACX65490:ACY65495 AMT65490:AMU65495 AWP65490:AWQ65495 BGL65490:BGM65495 BQH65490:BQI65495 CAD65490:CAE65495 CJZ65490:CKA65495 CTV65490:CTW65495 DDR65490:DDS65495 DNN65490:DNO65495 DXJ65490:DXK65495 EHF65490:EHG65495 ERB65490:ERC65495 FAX65490:FAY65495 FKT65490:FKU65495 FUP65490:FUQ65495 GEL65490:GEM65495 GOH65490:GOI65495 GYD65490:GYE65495 HHZ65490:HIA65495 HRV65490:HRW65495 IBR65490:IBS65495 ILN65490:ILO65495 IVJ65490:IVK65495 JFF65490:JFG65495 JPB65490:JPC65495 JYX65490:JYY65495 KIT65490:KIU65495 KSP65490:KSQ65495 LCL65490:LCM65495 LMH65490:LMI65495 LWD65490:LWE65495 MFZ65490:MGA65495 MPV65490:MPW65495 MZR65490:MZS65495 NJN65490:NJO65495 NTJ65490:NTK65495 ODF65490:ODG65495 ONB65490:ONC65495 OWX65490:OWY65495 PGT65490:PGU65495 PQP65490:PQQ65495 QAL65490:QAM65495 QKH65490:QKI65495 QUD65490:QUE65495 RDZ65490:REA65495 RNV65490:RNW65495 RXR65490:RXS65495 SHN65490:SHO65495 SRJ65490:SRK65495 TBF65490:TBG65495 TLB65490:TLC65495 TUX65490:TUY65495 UET65490:UEU65495 UOP65490:UOQ65495 UYL65490:UYM65495 VIH65490:VII65495 VSD65490:VSE65495 WBZ65490:WCA65495 WLV65490:WLW65495 WVR65490:WVS65495 J131026:K131031 JF131026:JG131031 TB131026:TC131031 ACX131026:ACY131031 AMT131026:AMU131031 AWP131026:AWQ131031 BGL131026:BGM131031 BQH131026:BQI131031 CAD131026:CAE131031 CJZ131026:CKA131031 CTV131026:CTW131031 DDR131026:DDS131031 DNN131026:DNO131031 DXJ131026:DXK131031 EHF131026:EHG131031 ERB131026:ERC131031 FAX131026:FAY131031 FKT131026:FKU131031 FUP131026:FUQ131031 GEL131026:GEM131031 GOH131026:GOI131031 GYD131026:GYE131031 HHZ131026:HIA131031 HRV131026:HRW131031 IBR131026:IBS131031 ILN131026:ILO131031 IVJ131026:IVK131031 JFF131026:JFG131031 JPB131026:JPC131031 JYX131026:JYY131031 KIT131026:KIU131031 KSP131026:KSQ131031 LCL131026:LCM131031 LMH131026:LMI131031 LWD131026:LWE131031 MFZ131026:MGA131031 MPV131026:MPW131031 MZR131026:MZS131031 NJN131026:NJO131031 NTJ131026:NTK131031 ODF131026:ODG131031 ONB131026:ONC131031 OWX131026:OWY131031 PGT131026:PGU131031 PQP131026:PQQ131031 QAL131026:QAM131031 QKH131026:QKI131031 QUD131026:QUE131031 RDZ131026:REA131031 RNV131026:RNW131031 RXR131026:RXS131031 SHN131026:SHO131031 SRJ131026:SRK131031 TBF131026:TBG131031 TLB131026:TLC131031 TUX131026:TUY131031 UET131026:UEU131031 UOP131026:UOQ131031 UYL131026:UYM131031 VIH131026:VII131031 VSD131026:VSE131031 WBZ131026:WCA131031 WLV131026:WLW131031 WVR131026:WVS131031 J196562:K196567 JF196562:JG196567 TB196562:TC196567 ACX196562:ACY196567 AMT196562:AMU196567 AWP196562:AWQ196567 BGL196562:BGM196567 BQH196562:BQI196567 CAD196562:CAE196567 CJZ196562:CKA196567 CTV196562:CTW196567 DDR196562:DDS196567 DNN196562:DNO196567 DXJ196562:DXK196567 EHF196562:EHG196567 ERB196562:ERC196567 FAX196562:FAY196567 FKT196562:FKU196567 FUP196562:FUQ196567 GEL196562:GEM196567 GOH196562:GOI196567 GYD196562:GYE196567 HHZ196562:HIA196567 HRV196562:HRW196567 IBR196562:IBS196567 ILN196562:ILO196567 IVJ196562:IVK196567 JFF196562:JFG196567 JPB196562:JPC196567 JYX196562:JYY196567 KIT196562:KIU196567 KSP196562:KSQ196567 LCL196562:LCM196567 LMH196562:LMI196567 LWD196562:LWE196567 MFZ196562:MGA196567 MPV196562:MPW196567 MZR196562:MZS196567 NJN196562:NJO196567 NTJ196562:NTK196567 ODF196562:ODG196567 ONB196562:ONC196567 OWX196562:OWY196567 PGT196562:PGU196567 PQP196562:PQQ196567 QAL196562:QAM196567 QKH196562:QKI196567 QUD196562:QUE196567 RDZ196562:REA196567 RNV196562:RNW196567 RXR196562:RXS196567 SHN196562:SHO196567 SRJ196562:SRK196567 TBF196562:TBG196567 TLB196562:TLC196567 TUX196562:TUY196567 UET196562:UEU196567 UOP196562:UOQ196567 UYL196562:UYM196567 VIH196562:VII196567 VSD196562:VSE196567 WBZ196562:WCA196567 WLV196562:WLW196567 WVR196562:WVS196567 J262098:K262103 JF262098:JG262103 TB262098:TC262103 ACX262098:ACY262103 AMT262098:AMU262103 AWP262098:AWQ262103 BGL262098:BGM262103 BQH262098:BQI262103 CAD262098:CAE262103 CJZ262098:CKA262103 CTV262098:CTW262103 DDR262098:DDS262103 DNN262098:DNO262103 DXJ262098:DXK262103 EHF262098:EHG262103 ERB262098:ERC262103 FAX262098:FAY262103 FKT262098:FKU262103 FUP262098:FUQ262103 GEL262098:GEM262103 GOH262098:GOI262103 GYD262098:GYE262103 HHZ262098:HIA262103 HRV262098:HRW262103 IBR262098:IBS262103 ILN262098:ILO262103 IVJ262098:IVK262103 JFF262098:JFG262103 JPB262098:JPC262103 JYX262098:JYY262103 KIT262098:KIU262103 KSP262098:KSQ262103 LCL262098:LCM262103 LMH262098:LMI262103 LWD262098:LWE262103 MFZ262098:MGA262103 MPV262098:MPW262103 MZR262098:MZS262103 NJN262098:NJO262103 NTJ262098:NTK262103 ODF262098:ODG262103 ONB262098:ONC262103 OWX262098:OWY262103 PGT262098:PGU262103 PQP262098:PQQ262103 QAL262098:QAM262103 QKH262098:QKI262103 QUD262098:QUE262103 RDZ262098:REA262103 RNV262098:RNW262103 RXR262098:RXS262103 SHN262098:SHO262103 SRJ262098:SRK262103 TBF262098:TBG262103 TLB262098:TLC262103 TUX262098:TUY262103 UET262098:UEU262103 UOP262098:UOQ262103 UYL262098:UYM262103 VIH262098:VII262103 VSD262098:VSE262103 WBZ262098:WCA262103 WLV262098:WLW262103 WVR262098:WVS262103 J327634:K327639 JF327634:JG327639 TB327634:TC327639 ACX327634:ACY327639 AMT327634:AMU327639 AWP327634:AWQ327639 BGL327634:BGM327639 BQH327634:BQI327639 CAD327634:CAE327639 CJZ327634:CKA327639 CTV327634:CTW327639 DDR327634:DDS327639 DNN327634:DNO327639 DXJ327634:DXK327639 EHF327634:EHG327639 ERB327634:ERC327639 FAX327634:FAY327639 FKT327634:FKU327639 FUP327634:FUQ327639 GEL327634:GEM327639 GOH327634:GOI327639 GYD327634:GYE327639 HHZ327634:HIA327639 HRV327634:HRW327639 IBR327634:IBS327639 ILN327634:ILO327639 IVJ327634:IVK327639 JFF327634:JFG327639 JPB327634:JPC327639 JYX327634:JYY327639 KIT327634:KIU327639 KSP327634:KSQ327639 LCL327634:LCM327639 LMH327634:LMI327639 LWD327634:LWE327639 MFZ327634:MGA327639 MPV327634:MPW327639 MZR327634:MZS327639 NJN327634:NJO327639 NTJ327634:NTK327639 ODF327634:ODG327639 ONB327634:ONC327639 OWX327634:OWY327639 PGT327634:PGU327639 PQP327634:PQQ327639 QAL327634:QAM327639 QKH327634:QKI327639 QUD327634:QUE327639 RDZ327634:REA327639 RNV327634:RNW327639 RXR327634:RXS327639 SHN327634:SHO327639 SRJ327634:SRK327639 TBF327634:TBG327639 TLB327634:TLC327639 TUX327634:TUY327639 UET327634:UEU327639 UOP327634:UOQ327639 UYL327634:UYM327639 VIH327634:VII327639 VSD327634:VSE327639 WBZ327634:WCA327639 WLV327634:WLW327639 WVR327634:WVS327639 J393170:K393175 JF393170:JG393175 TB393170:TC393175 ACX393170:ACY393175 AMT393170:AMU393175 AWP393170:AWQ393175 BGL393170:BGM393175 BQH393170:BQI393175 CAD393170:CAE393175 CJZ393170:CKA393175 CTV393170:CTW393175 DDR393170:DDS393175 DNN393170:DNO393175 DXJ393170:DXK393175 EHF393170:EHG393175 ERB393170:ERC393175 FAX393170:FAY393175 FKT393170:FKU393175 FUP393170:FUQ393175 GEL393170:GEM393175 GOH393170:GOI393175 GYD393170:GYE393175 HHZ393170:HIA393175 HRV393170:HRW393175 IBR393170:IBS393175 ILN393170:ILO393175 IVJ393170:IVK393175 JFF393170:JFG393175 JPB393170:JPC393175 JYX393170:JYY393175 KIT393170:KIU393175 KSP393170:KSQ393175 LCL393170:LCM393175 LMH393170:LMI393175 LWD393170:LWE393175 MFZ393170:MGA393175 MPV393170:MPW393175 MZR393170:MZS393175 NJN393170:NJO393175 NTJ393170:NTK393175 ODF393170:ODG393175 ONB393170:ONC393175 OWX393170:OWY393175 PGT393170:PGU393175 PQP393170:PQQ393175 QAL393170:QAM393175 QKH393170:QKI393175 QUD393170:QUE393175 RDZ393170:REA393175 RNV393170:RNW393175 RXR393170:RXS393175 SHN393170:SHO393175 SRJ393170:SRK393175 TBF393170:TBG393175 TLB393170:TLC393175 TUX393170:TUY393175 UET393170:UEU393175 UOP393170:UOQ393175 UYL393170:UYM393175 VIH393170:VII393175 VSD393170:VSE393175 WBZ393170:WCA393175 WLV393170:WLW393175 WVR393170:WVS393175 J458706:K458711 JF458706:JG458711 TB458706:TC458711 ACX458706:ACY458711 AMT458706:AMU458711 AWP458706:AWQ458711 BGL458706:BGM458711 BQH458706:BQI458711 CAD458706:CAE458711 CJZ458706:CKA458711 CTV458706:CTW458711 DDR458706:DDS458711 DNN458706:DNO458711 DXJ458706:DXK458711 EHF458706:EHG458711 ERB458706:ERC458711 FAX458706:FAY458711 FKT458706:FKU458711 FUP458706:FUQ458711 GEL458706:GEM458711 GOH458706:GOI458711 GYD458706:GYE458711 HHZ458706:HIA458711 HRV458706:HRW458711 IBR458706:IBS458711 ILN458706:ILO458711 IVJ458706:IVK458711 JFF458706:JFG458711 JPB458706:JPC458711 JYX458706:JYY458711 KIT458706:KIU458711 KSP458706:KSQ458711 LCL458706:LCM458711 LMH458706:LMI458711 LWD458706:LWE458711 MFZ458706:MGA458711 MPV458706:MPW458711 MZR458706:MZS458711 NJN458706:NJO458711 NTJ458706:NTK458711 ODF458706:ODG458711 ONB458706:ONC458711 OWX458706:OWY458711 PGT458706:PGU458711 PQP458706:PQQ458711 QAL458706:QAM458711 QKH458706:QKI458711 QUD458706:QUE458711 RDZ458706:REA458711 RNV458706:RNW458711 RXR458706:RXS458711 SHN458706:SHO458711 SRJ458706:SRK458711 TBF458706:TBG458711 TLB458706:TLC458711 TUX458706:TUY458711 UET458706:UEU458711 UOP458706:UOQ458711 UYL458706:UYM458711 VIH458706:VII458711 VSD458706:VSE458711 WBZ458706:WCA458711 WLV458706:WLW458711 WVR458706:WVS458711 J524242:K524247 JF524242:JG524247 TB524242:TC524247 ACX524242:ACY524247 AMT524242:AMU524247 AWP524242:AWQ524247 BGL524242:BGM524247 BQH524242:BQI524247 CAD524242:CAE524247 CJZ524242:CKA524247 CTV524242:CTW524247 DDR524242:DDS524247 DNN524242:DNO524247 DXJ524242:DXK524247 EHF524242:EHG524247 ERB524242:ERC524247 FAX524242:FAY524247 FKT524242:FKU524247 FUP524242:FUQ524247 GEL524242:GEM524247 GOH524242:GOI524247 GYD524242:GYE524247 HHZ524242:HIA524247 HRV524242:HRW524247 IBR524242:IBS524247 ILN524242:ILO524247 IVJ524242:IVK524247 JFF524242:JFG524247 JPB524242:JPC524247 JYX524242:JYY524247 KIT524242:KIU524247 KSP524242:KSQ524247 LCL524242:LCM524247 LMH524242:LMI524247 LWD524242:LWE524247 MFZ524242:MGA524247 MPV524242:MPW524247 MZR524242:MZS524247 NJN524242:NJO524247 NTJ524242:NTK524247 ODF524242:ODG524247 ONB524242:ONC524247 OWX524242:OWY524247 PGT524242:PGU524247 PQP524242:PQQ524247 QAL524242:QAM524247 QKH524242:QKI524247 QUD524242:QUE524247 RDZ524242:REA524247 RNV524242:RNW524247 RXR524242:RXS524247 SHN524242:SHO524247 SRJ524242:SRK524247 TBF524242:TBG524247 TLB524242:TLC524247 TUX524242:TUY524247 UET524242:UEU524247 UOP524242:UOQ524247 UYL524242:UYM524247 VIH524242:VII524247 VSD524242:VSE524247 WBZ524242:WCA524247 WLV524242:WLW524247 WVR524242:WVS524247 J589778:K589783 JF589778:JG589783 TB589778:TC589783 ACX589778:ACY589783 AMT589778:AMU589783 AWP589778:AWQ589783 BGL589778:BGM589783 BQH589778:BQI589783 CAD589778:CAE589783 CJZ589778:CKA589783 CTV589778:CTW589783 DDR589778:DDS589783 DNN589778:DNO589783 DXJ589778:DXK589783 EHF589778:EHG589783 ERB589778:ERC589783 FAX589778:FAY589783 FKT589778:FKU589783 FUP589778:FUQ589783 GEL589778:GEM589783 GOH589778:GOI589783 GYD589778:GYE589783 HHZ589778:HIA589783 HRV589778:HRW589783 IBR589778:IBS589783 ILN589778:ILO589783 IVJ589778:IVK589783 JFF589778:JFG589783 JPB589778:JPC589783 JYX589778:JYY589783 KIT589778:KIU589783 KSP589778:KSQ589783 LCL589778:LCM589783 LMH589778:LMI589783 LWD589778:LWE589783 MFZ589778:MGA589783 MPV589778:MPW589783 MZR589778:MZS589783 NJN589778:NJO589783 NTJ589778:NTK589783 ODF589778:ODG589783 ONB589778:ONC589783 OWX589778:OWY589783 PGT589778:PGU589783 PQP589778:PQQ589783 QAL589778:QAM589783 QKH589778:QKI589783 QUD589778:QUE589783 RDZ589778:REA589783 RNV589778:RNW589783 RXR589778:RXS589783 SHN589778:SHO589783 SRJ589778:SRK589783 TBF589778:TBG589783 TLB589778:TLC589783 TUX589778:TUY589783 UET589778:UEU589783 UOP589778:UOQ589783 UYL589778:UYM589783 VIH589778:VII589783 VSD589778:VSE589783 WBZ589778:WCA589783 WLV589778:WLW589783 WVR589778:WVS589783 J655314:K655319 JF655314:JG655319 TB655314:TC655319 ACX655314:ACY655319 AMT655314:AMU655319 AWP655314:AWQ655319 BGL655314:BGM655319 BQH655314:BQI655319 CAD655314:CAE655319 CJZ655314:CKA655319 CTV655314:CTW655319 DDR655314:DDS655319 DNN655314:DNO655319 DXJ655314:DXK655319 EHF655314:EHG655319 ERB655314:ERC655319 FAX655314:FAY655319 FKT655314:FKU655319 FUP655314:FUQ655319 GEL655314:GEM655319 GOH655314:GOI655319 GYD655314:GYE655319 HHZ655314:HIA655319 HRV655314:HRW655319 IBR655314:IBS655319 ILN655314:ILO655319 IVJ655314:IVK655319 JFF655314:JFG655319 JPB655314:JPC655319 JYX655314:JYY655319 KIT655314:KIU655319 KSP655314:KSQ655319 LCL655314:LCM655319 LMH655314:LMI655319 LWD655314:LWE655319 MFZ655314:MGA655319 MPV655314:MPW655319 MZR655314:MZS655319 NJN655314:NJO655319 NTJ655314:NTK655319 ODF655314:ODG655319 ONB655314:ONC655319 OWX655314:OWY655319 PGT655314:PGU655319 PQP655314:PQQ655319 QAL655314:QAM655319 QKH655314:QKI655319 QUD655314:QUE655319 RDZ655314:REA655319 RNV655314:RNW655319 RXR655314:RXS655319 SHN655314:SHO655319 SRJ655314:SRK655319 TBF655314:TBG655319 TLB655314:TLC655319 TUX655314:TUY655319 UET655314:UEU655319 UOP655314:UOQ655319 UYL655314:UYM655319 VIH655314:VII655319 VSD655314:VSE655319 WBZ655314:WCA655319 WLV655314:WLW655319 WVR655314:WVS655319 J720850:K720855 JF720850:JG720855 TB720850:TC720855 ACX720850:ACY720855 AMT720850:AMU720855 AWP720850:AWQ720855 BGL720850:BGM720855 BQH720850:BQI720855 CAD720850:CAE720855 CJZ720850:CKA720855 CTV720850:CTW720855 DDR720850:DDS720855 DNN720850:DNO720855 DXJ720850:DXK720855 EHF720850:EHG720855 ERB720850:ERC720855 FAX720850:FAY720855 FKT720850:FKU720855 FUP720850:FUQ720855 GEL720850:GEM720855 GOH720850:GOI720855 GYD720850:GYE720855 HHZ720850:HIA720855 HRV720850:HRW720855 IBR720850:IBS720855 ILN720850:ILO720855 IVJ720850:IVK720855 JFF720850:JFG720855 JPB720850:JPC720855 JYX720850:JYY720855 KIT720850:KIU720855 KSP720850:KSQ720855 LCL720850:LCM720855 LMH720850:LMI720855 LWD720850:LWE720855 MFZ720850:MGA720855 MPV720850:MPW720855 MZR720850:MZS720855 NJN720850:NJO720855 NTJ720850:NTK720855 ODF720850:ODG720855 ONB720850:ONC720855 OWX720850:OWY720855 PGT720850:PGU720855 PQP720850:PQQ720855 QAL720850:QAM720855 QKH720850:QKI720855 QUD720850:QUE720855 RDZ720850:REA720855 RNV720850:RNW720855 RXR720850:RXS720855 SHN720850:SHO720855 SRJ720850:SRK720855 TBF720850:TBG720855 TLB720850:TLC720855 TUX720850:TUY720855 UET720850:UEU720855 UOP720850:UOQ720855 UYL720850:UYM720855 VIH720850:VII720855 VSD720850:VSE720855 WBZ720850:WCA720855 WLV720850:WLW720855 WVR720850:WVS720855 J786386:K786391 JF786386:JG786391 TB786386:TC786391 ACX786386:ACY786391 AMT786386:AMU786391 AWP786386:AWQ786391 BGL786386:BGM786391 BQH786386:BQI786391 CAD786386:CAE786391 CJZ786386:CKA786391 CTV786386:CTW786391 DDR786386:DDS786391 DNN786386:DNO786391 DXJ786386:DXK786391 EHF786386:EHG786391 ERB786386:ERC786391 FAX786386:FAY786391 FKT786386:FKU786391 FUP786386:FUQ786391 GEL786386:GEM786391 GOH786386:GOI786391 GYD786386:GYE786391 HHZ786386:HIA786391 HRV786386:HRW786391 IBR786386:IBS786391 ILN786386:ILO786391 IVJ786386:IVK786391 JFF786386:JFG786391 JPB786386:JPC786391 JYX786386:JYY786391 KIT786386:KIU786391 KSP786386:KSQ786391 LCL786386:LCM786391 LMH786386:LMI786391 LWD786386:LWE786391 MFZ786386:MGA786391 MPV786386:MPW786391 MZR786386:MZS786391 NJN786386:NJO786391 NTJ786386:NTK786391 ODF786386:ODG786391 ONB786386:ONC786391 OWX786386:OWY786391 PGT786386:PGU786391 PQP786386:PQQ786391 QAL786386:QAM786391 QKH786386:QKI786391 QUD786386:QUE786391 RDZ786386:REA786391 RNV786386:RNW786391 RXR786386:RXS786391 SHN786386:SHO786391 SRJ786386:SRK786391 TBF786386:TBG786391 TLB786386:TLC786391 TUX786386:TUY786391 UET786386:UEU786391 UOP786386:UOQ786391 UYL786386:UYM786391 VIH786386:VII786391 VSD786386:VSE786391 WBZ786386:WCA786391 WLV786386:WLW786391 WVR786386:WVS786391 J851922:K851927 JF851922:JG851927 TB851922:TC851927 ACX851922:ACY851927 AMT851922:AMU851927 AWP851922:AWQ851927 BGL851922:BGM851927 BQH851922:BQI851927 CAD851922:CAE851927 CJZ851922:CKA851927 CTV851922:CTW851927 DDR851922:DDS851927 DNN851922:DNO851927 DXJ851922:DXK851927 EHF851922:EHG851927 ERB851922:ERC851927 FAX851922:FAY851927 FKT851922:FKU851927 FUP851922:FUQ851927 GEL851922:GEM851927 GOH851922:GOI851927 GYD851922:GYE851927 HHZ851922:HIA851927 HRV851922:HRW851927 IBR851922:IBS851927 ILN851922:ILO851927 IVJ851922:IVK851927 JFF851922:JFG851927 JPB851922:JPC851927 JYX851922:JYY851927 KIT851922:KIU851927 KSP851922:KSQ851927 LCL851922:LCM851927 LMH851922:LMI851927 LWD851922:LWE851927 MFZ851922:MGA851927 MPV851922:MPW851927 MZR851922:MZS851927 NJN851922:NJO851927 NTJ851922:NTK851927 ODF851922:ODG851927 ONB851922:ONC851927 OWX851922:OWY851927 PGT851922:PGU851927 PQP851922:PQQ851927 QAL851922:QAM851927 QKH851922:QKI851927 QUD851922:QUE851927 RDZ851922:REA851927 RNV851922:RNW851927 RXR851922:RXS851927 SHN851922:SHO851927 SRJ851922:SRK851927 TBF851922:TBG851927 TLB851922:TLC851927 TUX851922:TUY851927 UET851922:UEU851927 UOP851922:UOQ851927 UYL851922:UYM851927 VIH851922:VII851927 VSD851922:VSE851927 WBZ851922:WCA851927 WLV851922:WLW851927 WVR851922:WVS851927 J917458:K917463 JF917458:JG917463 TB917458:TC917463 ACX917458:ACY917463 AMT917458:AMU917463 AWP917458:AWQ917463 BGL917458:BGM917463 BQH917458:BQI917463 CAD917458:CAE917463 CJZ917458:CKA917463 CTV917458:CTW917463 DDR917458:DDS917463 DNN917458:DNO917463 DXJ917458:DXK917463 EHF917458:EHG917463 ERB917458:ERC917463 FAX917458:FAY917463 FKT917458:FKU917463 FUP917458:FUQ917463 GEL917458:GEM917463 GOH917458:GOI917463 GYD917458:GYE917463 HHZ917458:HIA917463 HRV917458:HRW917463 IBR917458:IBS917463 ILN917458:ILO917463 IVJ917458:IVK917463 JFF917458:JFG917463 JPB917458:JPC917463 JYX917458:JYY917463 KIT917458:KIU917463 KSP917458:KSQ917463 LCL917458:LCM917463 LMH917458:LMI917463 LWD917458:LWE917463 MFZ917458:MGA917463 MPV917458:MPW917463 MZR917458:MZS917463 NJN917458:NJO917463 NTJ917458:NTK917463 ODF917458:ODG917463 ONB917458:ONC917463 OWX917458:OWY917463 PGT917458:PGU917463 PQP917458:PQQ917463 QAL917458:QAM917463 QKH917458:QKI917463 QUD917458:QUE917463 RDZ917458:REA917463 RNV917458:RNW917463 RXR917458:RXS917463 SHN917458:SHO917463 SRJ917458:SRK917463 TBF917458:TBG917463 TLB917458:TLC917463 TUX917458:TUY917463 UET917458:UEU917463 UOP917458:UOQ917463 UYL917458:UYM917463 VIH917458:VII917463 VSD917458:VSE917463 WBZ917458:WCA917463 WLV917458:WLW917463 WVR917458:WVS917463 J982994:K982999 JF982994:JG982999 TB982994:TC982999 ACX982994:ACY982999 AMT982994:AMU982999 AWP982994:AWQ982999 BGL982994:BGM982999 BQH982994:BQI982999 CAD982994:CAE982999 CJZ982994:CKA982999 CTV982994:CTW982999 DDR982994:DDS982999 DNN982994:DNO982999 DXJ982994:DXK982999 EHF982994:EHG982999 ERB982994:ERC982999 FAX982994:FAY982999 FKT982994:FKU982999 FUP982994:FUQ982999 GEL982994:GEM982999 GOH982994:GOI982999 GYD982994:GYE982999 HHZ982994:HIA982999 HRV982994:HRW982999 IBR982994:IBS982999 ILN982994:ILO982999 IVJ982994:IVK982999 JFF982994:JFG982999 JPB982994:JPC982999 JYX982994:JYY982999 KIT982994:KIU982999 KSP982994:KSQ982999 LCL982994:LCM982999 LMH982994:LMI982999 LWD982994:LWE982999 MFZ982994:MGA982999 MPV982994:MPW982999 MZR982994:MZS982999 NJN982994:NJO982999 NTJ982994:NTK982999 ODF982994:ODG982999 ONB982994:ONC982999 OWX982994:OWY982999 PGT982994:PGU982999 PQP982994:PQQ982999 QAL982994:QAM982999 QKH982994:QKI982999 QUD982994:QUE982999 RDZ982994:REA982999 RNV982994:RNW982999 RXR982994:RXS982999 SHN982994:SHO982999 SRJ982994:SRK982999 TBF982994:TBG982999 TLB982994:TLC982999 TUX982994:TUY982999 UET982994:UEU982999 UOP982994:UOQ982999 UYL982994:UYM982999 VIH982994:VII982999 VSD982994:VSE982999 WBZ982994:WCA982999 WLV982994:WLW982999 WVR982994:WVS982999 J65497:K65502 JF65497:JG65502 TB65497:TC65502 ACX65497:ACY65502 AMT65497:AMU65502 AWP65497:AWQ65502 BGL65497:BGM65502 BQH65497:BQI65502 CAD65497:CAE65502 CJZ65497:CKA65502 CTV65497:CTW65502 DDR65497:DDS65502 DNN65497:DNO65502 DXJ65497:DXK65502 EHF65497:EHG65502 ERB65497:ERC65502 FAX65497:FAY65502 FKT65497:FKU65502 FUP65497:FUQ65502 GEL65497:GEM65502 GOH65497:GOI65502 GYD65497:GYE65502 HHZ65497:HIA65502 HRV65497:HRW65502 IBR65497:IBS65502 ILN65497:ILO65502 IVJ65497:IVK65502 JFF65497:JFG65502 JPB65497:JPC65502 JYX65497:JYY65502 KIT65497:KIU65502 KSP65497:KSQ65502 LCL65497:LCM65502 LMH65497:LMI65502 LWD65497:LWE65502 MFZ65497:MGA65502 MPV65497:MPW65502 MZR65497:MZS65502 NJN65497:NJO65502 NTJ65497:NTK65502 ODF65497:ODG65502 ONB65497:ONC65502 OWX65497:OWY65502 PGT65497:PGU65502 PQP65497:PQQ65502 QAL65497:QAM65502 QKH65497:QKI65502 QUD65497:QUE65502 RDZ65497:REA65502 RNV65497:RNW65502 RXR65497:RXS65502 SHN65497:SHO65502 SRJ65497:SRK65502 TBF65497:TBG65502 TLB65497:TLC65502 TUX65497:TUY65502 UET65497:UEU65502 UOP65497:UOQ65502 UYL65497:UYM65502 VIH65497:VII65502 VSD65497:VSE65502 WBZ65497:WCA65502 WLV65497:WLW65502 WVR65497:WVS65502 J131033:K131038 JF131033:JG131038 TB131033:TC131038 ACX131033:ACY131038 AMT131033:AMU131038 AWP131033:AWQ131038 BGL131033:BGM131038 BQH131033:BQI131038 CAD131033:CAE131038 CJZ131033:CKA131038 CTV131033:CTW131038 DDR131033:DDS131038 DNN131033:DNO131038 DXJ131033:DXK131038 EHF131033:EHG131038 ERB131033:ERC131038 FAX131033:FAY131038 FKT131033:FKU131038 FUP131033:FUQ131038 GEL131033:GEM131038 GOH131033:GOI131038 GYD131033:GYE131038 HHZ131033:HIA131038 HRV131033:HRW131038 IBR131033:IBS131038 ILN131033:ILO131038 IVJ131033:IVK131038 JFF131033:JFG131038 JPB131033:JPC131038 JYX131033:JYY131038 KIT131033:KIU131038 KSP131033:KSQ131038 LCL131033:LCM131038 LMH131033:LMI131038 LWD131033:LWE131038 MFZ131033:MGA131038 MPV131033:MPW131038 MZR131033:MZS131038 NJN131033:NJO131038 NTJ131033:NTK131038 ODF131033:ODG131038 ONB131033:ONC131038 OWX131033:OWY131038 PGT131033:PGU131038 PQP131033:PQQ131038 QAL131033:QAM131038 QKH131033:QKI131038 QUD131033:QUE131038 RDZ131033:REA131038 RNV131033:RNW131038 RXR131033:RXS131038 SHN131033:SHO131038 SRJ131033:SRK131038 TBF131033:TBG131038 TLB131033:TLC131038 TUX131033:TUY131038 UET131033:UEU131038 UOP131033:UOQ131038 UYL131033:UYM131038 VIH131033:VII131038 VSD131033:VSE131038 WBZ131033:WCA131038 WLV131033:WLW131038 WVR131033:WVS131038 J196569:K196574 JF196569:JG196574 TB196569:TC196574 ACX196569:ACY196574 AMT196569:AMU196574 AWP196569:AWQ196574 BGL196569:BGM196574 BQH196569:BQI196574 CAD196569:CAE196574 CJZ196569:CKA196574 CTV196569:CTW196574 DDR196569:DDS196574 DNN196569:DNO196574 DXJ196569:DXK196574 EHF196569:EHG196574 ERB196569:ERC196574 FAX196569:FAY196574 FKT196569:FKU196574 FUP196569:FUQ196574 GEL196569:GEM196574 GOH196569:GOI196574 GYD196569:GYE196574 HHZ196569:HIA196574 HRV196569:HRW196574 IBR196569:IBS196574 ILN196569:ILO196574 IVJ196569:IVK196574 JFF196569:JFG196574 JPB196569:JPC196574 JYX196569:JYY196574 KIT196569:KIU196574 KSP196569:KSQ196574 LCL196569:LCM196574 LMH196569:LMI196574 LWD196569:LWE196574 MFZ196569:MGA196574 MPV196569:MPW196574 MZR196569:MZS196574 NJN196569:NJO196574 NTJ196569:NTK196574 ODF196569:ODG196574 ONB196569:ONC196574 OWX196569:OWY196574 PGT196569:PGU196574 PQP196569:PQQ196574 QAL196569:QAM196574 QKH196569:QKI196574 QUD196569:QUE196574 RDZ196569:REA196574 RNV196569:RNW196574 RXR196569:RXS196574 SHN196569:SHO196574 SRJ196569:SRK196574 TBF196569:TBG196574 TLB196569:TLC196574 TUX196569:TUY196574 UET196569:UEU196574 UOP196569:UOQ196574 UYL196569:UYM196574 VIH196569:VII196574 VSD196569:VSE196574 WBZ196569:WCA196574 WLV196569:WLW196574 WVR196569:WVS196574 J262105:K262110 JF262105:JG262110 TB262105:TC262110 ACX262105:ACY262110 AMT262105:AMU262110 AWP262105:AWQ262110 BGL262105:BGM262110 BQH262105:BQI262110 CAD262105:CAE262110 CJZ262105:CKA262110 CTV262105:CTW262110 DDR262105:DDS262110 DNN262105:DNO262110 DXJ262105:DXK262110 EHF262105:EHG262110 ERB262105:ERC262110 FAX262105:FAY262110 FKT262105:FKU262110 FUP262105:FUQ262110 GEL262105:GEM262110 GOH262105:GOI262110 GYD262105:GYE262110 HHZ262105:HIA262110 HRV262105:HRW262110 IBR262105:IBS262110 ILN262105:ILO262110 IVJ262105:IVK262110 JFF262105:JFG262110 JPB262105:JPC262110 JYX262105:JYY262110 KIT262105:KIU262110 KSP262105:KSQ262110 LCL262105:LCM262110 LMH262105:LMI262110 LWD262105:LWE262110 MFZ262105:MGA262110 MPV262105:MPW262110 MZR262105:MZS262110 NJN262105:NJO262110 NTJ262105:NTK262110 ODF262105:ODG262110 ONB262105:ONC262110 OWX262105:OWY262110 PGT262105:PGU262110 PQP262105:PQQ262110 QAL262105:QAM262110 QKH262105:QKI262110 QUD262105:QUE262110 RDZ262105:REA262110 RNV262105:RNW262110 RXR262105:RXS262110 SHN262105:SHO262110 SRJ262105:SRK262110 TBF262105:TBG262110 TLB262105:TLC262110 TUX262105:TUY262110 UET262105:UEU262110 UOP262105:UOQ262110 UYL262105:UYM262110 VIH262105:VII262110 VSD262105:VSE262110 WBZ262105:WCA262110 WLV262105:WLW262110 WVR262105:WVS262110 J327641:K327646 JF327641:JG327646 TB327641:TC327646 ACX327641:ACY327646 AMT327641:AMU327646 AWP327641:AWQ327646 BGL327641:BGM327646 BQH327641:BQI327646 CAD327641:CAE327646 CJZ327641:CKA327646 CTV327641:CTW327646 DDR327641:DDS327646 DNN327641:DNO327646 DXJ327641:DXK327646 EHF327641:EHG327646 ERB327641:ERC327646 FAX327641:FAY327646 FKT327641:FKU327646 FUP327641:FUQ327646 GEL327641:GEM327646 GOH327641:GOI327646 GYD327641:GYE327646 HHZ327641:HIA327646 HRV327641:HRW327646 IBR327641:IBS327646 ILN327641:ILO327646 IVJ327641:IVK327646 JFF327641:JFG327646 JPB327641:JPC327646 JYX327641:JYY327646 KIT327641:KIU327646 KSP327641:KSQ327646 LCL327641:LCM327646 LMH327641:LMI327646 LWD327641:LWE327646 MFZ327641:MGA327646 MPV327641:MPW327646 MZR327641:MZS327646 NJN327641:NJO327646 NTJ327641:NTK327646 ODF327641:ODG327646 ONB327641:ONC327646 OWX327641:OWY327646 PGT327641:PGU327646 PQP327641:PQQ327646 QAL327641:QAM327646 QKH327641:QKI327646 QUD327641:QUE327646 RDZ327641:REA327646 RNV327641:RNW327646 RXR327641:RXS327646 SHN327641:SHO327646 SRJ327641:SRK327646 TBF327641:TBG327646 TLB327641:TLC327646 TUX327641:TUY327646 UET327641:UEU327646 UOP327641:UOQ327646 UYL327641:UYM327646 VIH327641:VII327646 VSD327641:VSE327646 WBZ327641:WCA327646 WLV327641:WLW327646 WVR327641:WVS327646 J393177:K393182 JF393177:JG393182 TB393177:TC393182 ACX393177:ACY393182 AMT393177:AMU393182 AWP393177:AWQ393182 BGL393177:BGM393182 BQH393177:BQI393182 CAD393177:CAE393182 CJZ393177:CKA393182 CTV393177:CTW393182 DDR393177:DDS393182 DNN393177:DNO393182 DXJ393177:DXK393182 EHF393177:EHG393182 ERB393177:ERC393182 FAX393177:FAY393182 FKT393177:FKU393182 FUP393177:FUQ393182 GEL393177:GEM393182 GOH393177:GOI393182 GYD393177:GYE393182 HHZ393177:HIA393182 HRV393177:HRW393182 IBR393177:IBS393182 ILN393177:ILO393182 IVJ393177:IVK393182 JFF393177:JFG393182 JPB393177:JPC393182 JYX393177:JYY393182 KIT393177:KIU393182 KSP393177:KSQ393182 LCL393177:LCM393182 LMH393177:LMI393182 LWD393177:LWE393182 MFZ393177:MGA393182 MPV393177:MPW393182 MZR393177:MZS393182 NJN393177:NJO393182 NTJ393177:NTK393182 ODF393177:ODG393182 ONB393177:ONC393182 OWX393177:OWY393182 PGT393177:PGU393182 PQP393177:PQQ393182 QAL393177:QAM393182 QKH393177:QKI393182 QUD393177:QUE393182 RDZ393177:REA393182 RNV393177:RNW393182 RXR393177:RXS393182 SHN393177:SHO393182 SRJ393177:SRK393182 TBF393177:TBG393182 TLB393177:TLC393182 TUX393177:TUY393182 UET393177:UEU393182 UOP393177:UOQ393182 UYL393177:UYM393182 VIH393177:VII393182 VSD393177:VSE393182 WBZ393177:WCA393182 WLV393177:WLW393182 WVR393177:WVS393182 J458713:K458718 JF458713:JG458718 TB458713:TC458718 ACX458713:ACY458718 AMT458713:AMU458718 AWP458713:AWQ458718 BGL458713:BGM458718 BQH458713:BQI458718 CAD458713:CAE458718 CJZ458713:CKA458718 CTV458713:CTW458718 DDR458713:DDS458718 DNN458713:DNO458718 DXJ458713:DXK458718 EHF458713:EHG458718 ERB458713:ERC458718 FAX458713:FAY458718 FKT458713:FKU458718 FUP458713:FUQ458718 GEL458713:GEM458718 GOH458713:GOI458718 GYD458713:GYE458718 HHZ458713:HIA458718 HRV458713:HRW458718 IBR458713:IBS458718 ILN458713:ILO458718 IVJ458713:IVK458718 JFF458713:JFG458718 JPB458713:JPC458718 JYX458713:JYY458718 KIT458713:KIU458718 KSP458713:KSQ458718 LCL458713:LCM458718 LMH458713:LMI458718 LWD458713:LWE458718 MFZ458713:MGA458718 MPV458713:MPW458718 MZR458713:MZS458718 NJN458713:NJO458718 NTJ458713:NTK458718 ODF458713:ODG458718 ONB458713:ONC458718 OWX458713:OWY458718 PGT458713:PGU458718 PQP458713:PQQ458718 QAL458713:QAM458718 QKH458713:QKI458718 QUD458713:QUE458718 RDZ458713:REA458718 RNV458713:RNW458718 RXR458713:RXS458718 SHN458713:SHO458718 SRJ458713:SRK458718 TBF458713:TBG458718 TLB458713:TLC458718 TUX458713:TUY458718 UET458713:UEU458718 UOP458713:UOQ458718 UYL458713:UYM458718 VIH458713:VII458718 VSD458713:VSE458718 WBZ458713:WCA458718 WLV458713:WLW458718 WVR458713:WVS458718 J524249:K524254 JF524249:JG524254 TB524249:TC524254 ACX524249:ACY524254 AMT524249:AMU524254 AWP524249:AWQ524254 BGL524249:BGM524254 BQH524249:BQI524254 CAD524249:CAE524254 CJZ524249:CKA524254 CTV524249:CTW524254 DDR524249:DDS524254 DNN524249:DNO524254 DXJ524249:DXK524254 EHF524249:EHG524254 ERB524249:ERC524254 FAX524249:FAY524254 FKT524249:FKU524254 FUP524249:FUQ524254 GEL524249:GEM524254 GOH524249:GOI524254 GYD524249:GYE524254 HHZ524249:HIA524254 HRV524249:HRW524254 IBR524249:IBS524254 ILN524249:ILO524254 IVJ524249:IVK524254 JFF524249:JFG524254 JPB524249:JPC524254 JYX524249:JYY524254 KIT524249:KIU524254 KSP524249:KSQ524254 LCL524249:LCM524254 LMH524249:LMI524254 LWD524249:LWE524254 MFZ524249:MGA524254 MPV524249:MPW524254 MZR524249:MZS524254 NJN524249:NJO524254 NTJ524249:NTK524254 ODF524249:ODG524254 ONB524249:ONC524254 OWX524249:OWY524254 PGT524249:PGU524254 PQP524249:PQQ524254 QAL524249:QAM524254 QKH524249:QKI524254 QUD524249:QUE524254 RDZ524249:REA524254 RNV524249:RNW524254 RXR524249:RXS524254 SHN524249:SHO524254 SRJ524249:SRK524254 TBF524249:TBG524254 TLB524249:TLC524254 TUX524249:TUY524254 UET524249:UEU524254 UOP524249:UOQ524254 UYL524249:UYM524254 VIH524249:VII524254 VSD524249:VSE524254 WBZ524249:WCA524254 WLV524249:WLW524254 WVR524249:WVS524254 J589785:K589790 JF589785:JG589790 TB589785:TC589790 ACX589785:ACY589790 AMT589785:AMU589790 AWP589785:AWQ589790 BGL589785:BGM589790 BQH589785:BQI589790 CAD589785:CAE589790 CJZ589785:CKA589790 CTV589785:CTW589790 DDR589785:DDS589790 DNN589785:DNO589790 DXJ589785:DXK589790 EHF589785:EHG589790 ERB589785:ERC589790 FAX589785:FAY589790 FKT589785:FKU589790 FUP589785:FUQ589790 GEL589785:GEM589790 GOH589785:GOI589790 GYD589785:GYE589790 HHZ589785:HIA589790 HRV589785:HRW589790 IBR589785:IBS589790 ILN589785:ILO589790 IVJ589785:IVK589790 JFF589785:JFG589790 JPB589785:JPC589790 JYX589785:JYY589790 KIT589785:KIU589790 KSP589785:KSQ589790 LCL589785:LCM589790 LMH589785:LMI589790 LWD589785:LWE589790 MFZ589785:MGA589790 MPV589785:MPW589790 MZR589785:MZS589790 NJN589785:NJO589790 NTJ589785:NTK589790 ODF589785:ODG589790 ONB589785:ONC589790 OWX589785:OWY589790 PGT589785:PGU589790 PQP589785:PQQ589790 QAL589785:QAM589790 QKH589785:QKI589790 QUD589785:QUE589790 RDZ589785:REA589790 RNV589785:RNW589790 RXR589785:RXS589790 SHN589785:SHO589790 SRJ589785:SRK589790 TBF589785:TBG589790 TLB589785:TLC589790 TUX589785:TUY589790 UET589785:UEU589790 UOP589785:UOQ589790 UYL589785:UYM589790 VIH589785:VII589790 VSD589785:VSE589790 WBZ589785:WCA589790 WLV589785:WLW589790 WVR589785:WVS589790 J655321:K655326 JF655321:JG655326 TB655321:TC655326 ACX655321:ACY655326 AMT655321:AMU655326 AWP655321:AWQ655326 BGL655321:BGM655326 BQH655321:BQI655326 CAD655321:CAE655326 CJZ655321:CKA655326 CTV655321:CTW655326 DDR655321:DDS655326 DNN655321:DNO655326 DXJ655321:DXK655326 EHF655321:EHG655326 ERB655321:ERC655326 FAX655321:FAY655326 FKT655321:FKU655326 FUP655321:FUQ655326 GEL655321:GEM655326 GOH655321:GOI655326 GYD655321:GYE655326 HHZ655321:HIA655326 HRV655321:HRW655326 IBR655321:IBS655326 ILN655321:ILO655326 IVJ655321:IVK655326 JFF655321:JFG655326 JPB655321:JPC655326 JYX655321:JYY655326 KIT655321:KIU655326 KSP655321:KSQ655326 LCL655321:LCM655326 LMH655321:LMI655326 LWD655321:LWE655326 MFZ655321:MGA655326 MPV655321:MPW655326 MZR655321:MZS655326 NJN655321:NJO655326 NTJ655321:NTK655326 ODF655321:ODG655326 ONB655321:ONC655326 OWX655321:OWY655326 PGT655321:PGU655326 PQP655321:PQQ655326 QAL655321:QAM655326 QKH655321:QKI655326 QUD655321:QUE655326 RDZ655321:REA655326 RNV655321:RNW655326 RXR655321:RXS655326 SHN655321:SHO655326 SRJ655321:SRK655326 TBF655321:TBG655326 TLB655321:TLC655326 TUX655321:TUY655326 UET655321:UEU655326 UOP655321:UOQ655326 UYL655321:UYM655326 VIH655321:VII655326 VSD655321:VSE655326 WBZ655321:WCA655326 WLV655321:WLW655326 WVR655321:WVS655326 J720857:K720862 JF720857:JG720862 TB720857:TC720862 ACX720857:ACY720862 AMT720857:AMU720862 AWP720857:AWQ720862 BGL720857:BGM720862 BQH720857:BQI720862 CAD720857:CAE720862 CJZ720857:CKA720862 CTV720857:CTW720862 DDR720857:DDS720862 DNN720857:DNO720862 DXJ720857:DXK720862 EHF720857:EHG720862 ERB720857:ERC720862 FAX720857:FAY720862 FKT720857:FKU720862 FUP720857:FUQ720862 GEL720857:GEM720862 GOH720857:GOI720862 GYD720857:GYE720862 HHZ720857:HIA720862 HRV720857:HRW720862 IBR720857:IBS720862 ILN720857:ILO720862 IVJ720857:IVK720862 JFF720857:JFG720862 JPB720857:JPC720862 JYX720857:JYY720862 KIT720857:KIU720862 KSP720857:KSQ720862 LCL720857:LCM720862 LMH720857:LMI720862 LWD720857:LWE720862 MFZ720857:MGA720862 MPV720857:MPW720862 MZR720857:MZS720862 NJN720857:NJO720862 NTJ720857:NTK720862 ODF720857:ODG720862 ONB720857:ONC720862 OWX720857:OWY720862 PGT720857:PGU720862 PQP720857:PQQ720862 QAL720857:QAM720862 QKH720857:QKI720862 QUD720857:QUE720862 RDZ720857:REA720862 RNV720857:RNW720862 RXR720857:RXS720862 SHN720857:SHO720862 SRJ720857:SRK720862 TBF720857:TBG720862 TLB720857:TLC720862 TUX720857:TUY720862 UET720857:UEU720862 UOP720857:UOQ720862 UYL720857:UYM720862 VIH720857:VII720862 VSD720857:VSE720862 WBZ720857:WCA720862 WLV720857:WLW720862 WVR720857:WVS720862 J786393:K786398 JF786393:JG786398 TB786393:TC786398 ACX786393:ACY786398 AMT786393:AMU786398 AWP786393:AWQ786398 BGL786393:BGM786398 BQH786393:BQI786398 CAD786393:CAE786398 CJZ786393:CKA786398 CTV786393:CTW786398 DDR786393:DDS786398 DNN786393:DNO786398 DXJ786393:DXK786398 EHF786393:EHG786398 ERB786393:ERC786398 FAX786393:FAY786398 FKT786393:FKU786398 FUP786393:FUQ786398 GEL786393:GEM786398 GOH786393:GOI786398 GYD786393:GYE786398 HHZ786393:HIA786398 HRV786393:HRW786398 IBR786393:IBS786398 ILN786393:ILO786398 IVJ786393:IVK786398 JFF786393:JFG786398 JPB786393:JPC786398 JYX786393:JYY786398 KIT786393:KIU786398 KSP786393:KSQ786398 LCL786393:LCM786398 LMH786393:LMI786398 LWD786393:LWE786398 MFZ786393:MGA786398 MPV786393:MPW786398 MZR786393:MZS786398 NJN786393:NJO786398 NTJ786393:NTK786398 ODF786393:ODG786398 ONB786393:ONC786398 OWX786393:OWY786398 PGT786393:PGU786398 PQP786393:PQQ786398 QAL786393:QAM786398 QKH786393:QKI786398 QUD786393:QUE786398 RDZ786393:REA786398 RNV786393:RNW786398 RXR786393:RXS786398 SHN786393:SHO786398 SRJ786393:SRK786398 TBF786393:TBG786398 TLB786393:TLC786398 TUX786393:TUY786398 UET786393:UEU786398 UOP786393:UOQ786398 UYL786393:UYM786398 VIH786393:VII786398 VSD786393:VSE786398 WBZ786393:WCA786398 WLV786393:WLW786398 WVR786393:WVS786398 J851929:K851934 JF851929:JG851934 TB851929:TC851934 ACX851929:ACY851934 AMT851929:AMU851934 AWP851929:AWQ851934 BGL851929:BGM851934 BQH851929:BQI851934 CAD851929:CAE851934 CJZ851929:CKA851934 CTV851929:CTW851934 DDR851929:DDS851934 DNN851929:DNO851934 DXJ851929:DXK851934 EHF851929:EHG851934 ERB851929:ERC851934 FAX851929:FAY851934 FKT851929:FKU851934 FUP851929:FUQ851934 GEL851929:GEM851934 GOH851929:GOI851934 GYD851929:GYE851934 HHZ851929:HIA851934 HRV851929:HRW851934 IBR851929:IBS851934 ILN851929:ILO851934 IVJ851929:IVK851934 JFF851929:JFG851934 JPB851929:JPC851934 JYX851929:JYY851934 KIT851929:KIU851934 KSP851929:KSQ851934 LCL851929:LCM851934 LMH851929:LMI851934 LWD851929:LWE851934 MFZ851929:MGA851934 MPV851929:MPW851934 MZR851929:MZS851934 NJN851929:NJO851934 NTJ851929:NTK851934 ODF851929:ODG851934 ONB851929:ONC851934 OWX851929:OWY851934 PGT851929:PGU851934 PQP851929:PQQ851934 QAL851929:QAM851934 QKH851929:QKI851934 QUD851929:QUE851934 RDZ851929:REA851934 RNV851929:RNW851934 RXR851929:RXS851934 SHN851929:SHO851934 SRJ851929:SRK851934 TBF851929:TBG851934 TLB851929:TLC851934 TUX851929:TUY851934 UET851929:UEU851934 UOP851929:UOQ851934 UYL851929:UYM851934 VIH851929:VII851934 VSD851929:VSE851934 WBZ851929:WCA851934 WLV851929:WLW851934 WVR851929:WVS851934 J917465:K917470 JF917465:JG917470 TB917465:TC917470 ACX917465:ACY917470 AMT917465:AMU917470 AWP917465:AWQ917470 BGL917465:BGM917470 BQH917465:BQI917470 CAD917465:CAE917470 CJZ917465:CKA917470 CTV917465:CTW917470 DDR917465:DDS917470 DNN917465:DNO917470 DXJ917465:DXK917470 EHF917465:EHG917470 ERB917465:ERC917470 FAX917465:FAY917470 FKT917465:FKU917470 FUP917465:FUQ917470 GEL917465:GEM917470 GOH917465:GOI917470 GYD917465:GYE917470 HHZ917465:HIA917470 HRV917465:HRW917470 IBR917465:IBS917470 ILN917465:ILO917470 IVJ917465:IVK917470 JFF917465:JFG917470 JPB917465:JPC917470 JYX917465:JYY917470 KIT917465:KIU917470 KSP917465:KSQ917470 LCL917465:LCM917470 LMH917465:LMI917470 LWD917465:LWE917470 MFZ917465:MGA917470 MPV917465:MPW917470 MZR917465:MZS917470 NJN917465:NJO917470 NTJ917465:NTK917470 ODF917465:ODG917470 ONB917465:ONC917470 OWX917465:OWY917470 PGT917465:PGU917470 PQP917465:PQQ917470 QAL917465:QAM917470 QKH917465:QKI917470 QUD917465:QUE917470 RDZ917465:REA917470 RNV917465:RNW917470 RXR917465:RXS917470 SHN917465:SHO917470 SRJ917465:SRK917470 TBF917465:TBG917470 TLB917465:TLC917470 TUX917465:TUY917470 UET917465:UEU917470 UOP917465:UOQ917470 UYL917465:UYM917470 VIH917465:VII917470 VSD917465:VSE917470 WBZ917465:WCA917470 WLV917465:WLW917470 WVR917465:WVS917470 J983001:K983006 JF983001:JG983006 TB983001:TC983006 ACX983001:ACY983006 AMT983001:AMU983006 AWP983001:AWQ983006 BGL983001:BGM983006 BQH983001:BQI983006 CAD983001:CAE983006 CJZ983001:CKA983006 CTV983001:CTW983006 DDR983001:DDS983006 DNN983001:DNO983006 DXJ983001:DXK983006 EHF983001:EHG983006 ERB983001:ERC983006 FAX983001:FAY983006 FKT983001:FKU983006 FUP983001:FUQ983006 GEL983001:GEM983006 GOH983001:GOI983006 GYD983001:GYE983006 HHZ983001:HIA983006 HRV983001:HRW983006 IBR983001:IBS983006 ILN983001:ILO983006 IVJ983001:IVK983006 JFF983001:JFG983006 JPB983001:JPC983006 JYX983001:JYY983006 KIT983001:KIU983006 KSP983001:KSQ983006 LCL983001:LCM983006 LMH983001:LMI983006 LWD983001:LWE983006 MFZ983001:MGA983006 MPV983001:MPW983006 MZR983001:MZS983006 NJN983001:NJO983006 NTJ983001:NTK983006 ODF983001:ODG983006 ONB983001:ONC983006 OWX983001:OWY983006 PGT983001:PGU983006 PQP983001:PQQ983006 QAL983001:QAM983006 QKH983001:QKI983006 QUD983001:QUE983006 RDZ983001:REA983006 RNV983001:RNW983006 RXR983001:RXS983006 SHN983001:SHO983006 SRJ983001:SRK983006 TBF983001:TBG983006 TLB983001:TLC983006 TUX983001:TUY983006 UET983001:UEU983006 UOP983001:UOQ983006 UYL983001:UYM983006 VIH983001:VII983006 VSD983001:VSE983006 WBZ983001:WCA983006 WLV983001:WLW983006 WVR983001:WVS983006 J65504:K65533 JF65504:JG65533 TB65504:TC65533 ACX65504:ACY65533 AMT65504:AMU65533 AWP65504:AWQ65533 BGL65504:BGM65533 BQH65504:BQI65533 CAD65504:CAE65533 CJZ65504:CKA65533 CTV65504:CTW65533 DDR65504:DDS65533 DNN65504:DNO65533 DXJ65504:DXK65533 EHF65504:EHG65533 ERB65504:ERC65533 FAX65504:FAY65533 FKT65504:FKU65533 FUP65504:FUQ65533 GEL65504:GEM65533 GOH65504:GOI65533 GYD65504:GYE65533 HHZ65504:HIA65533 HRV65504:HRW65533 IBR65504:IBS65533 ILN65504:ILO65533 IVJ65504:IVK65533 JFF65504:JFG65533 JPB65504:JPC65533 JYX65504:JYY65533 KIT65504:KIU65533 KSP65504:KSQ65533 LCL65504:LCM65533 LMH65504:LMI65533 LWD65504:LWE65533 MFZ65504:MGA65533 MPV65504:MPW65533 MZR65504:MZS65533 NJN65504:NJO65533 NTJ65504:NTK65533 ODF65504:ODG65533 ONB65504:ONC65533 OWX65504:OWY65533 PGT65504:PGU65533 PQP65504:PQQ65533 QAL65504:QAM65533 QKH65504:QKI65533 QUD65504:QUE65533 RDZ65504:REA65533 RNV65504:RNW65533 RXR65504:RXS65533 SHN65504:SHO65533 SRJ65504:SRK65533 TBF65504:TBG65533 TLB65504:TLC65533 TUX65504:TUY65533 UET65504:UEU65533 UOP65504:UOQ65533 UYL65504:UYM65533 VIH65504:VII65533 VSD65504:VSE65533 WBZ65504:WCA65533 WLV65504:WLW65533 WVR65504:WVS65533 J131040:K131069 JF131040:JG131069 TB131040:TC131069 ACX131040:ACY131069 AMT131040:AMU131069 AWP131040:AWQ131069 BGL131040:BGM131069 BQH131040:BQI131069 CAD131040:CAE131069 CJZ131040:CKA131069 CTV131040:CTW131069 DDR131040:DDS131069 DNN131040:DNO131069 DXJ131040:DXK131069 EHF131040:EHG131069 ERB131040:ERC131069 FAX131040:FAY131069 FKT131040:FKU131069 FUP131040:FUQ131069 GEL131040:GEM131069 GOH131040:GOI131069 GYD131040:GYE131069 HHZ131040:HIA131069 HRV131040:HRW131069 IBR131040:IBS131069 ILN131040:ILO131069 IVJ131040:IVK131069 JFF131040:JFG131069 JPB131040:JPC131069 JYX131040:JYY131069 KIT131040:KIU131069 KSP131040:KSQ131069 LCL131040:LCM131069 LMH131040:LMI131069 LWD131040:LWE131069 MFZ131040:MGA131069 MPV131040:MPW131069 MZR131040:MZS131069 NJN131040:NJO131069 NTJ131040:NTK131069 ODF131040:ODG131069 ONB131040:ONC131069 OWX131040:OWY131069 PGT131040:PGU131069 PQP131040:PQQ131069 QAL131040:QAM131069 QKH131040:QKI131069 QUD131040:QUE131069 RDZ131040:REA131069 RNV131040:RNW131069 RXR131040:RXS131069 SHN131040:SHO131069 SRJ131040:SRK131069 TBF131040:TBG131069 TLB131040:TLC131069 TUX131040:TUY131069 UET131040:UEU131069 UOP131040:UOQ131069 UYL131040:UYM131069 VIH131040:VII131069 VSD131040:VSE131069 WBZ131040:WCA131069 WLV131040:WLW131069 WVR131040:WVS131069 J196576:K196605 JF196576:JG196605 TB196576:TC196605 ACX196576:ACY196605 AMT196576:AMU196605 AWP196576:AWQ196605 BGL196576:BGM196605 BQH196576:BQI196605 CAD196576:CAE196605 CJZ196576:CKA196605 CTV196576:CTW196605 DDR196576:DDS196605 DNN196576:DNO196605 DXJ196576:DXK196605 EHF196576:EHG196605 ERB196576:ERC196605 FAX196576:FAY196605 FKT196576:FKU196605 FUP196576:FUQ196605 GEL196576:GEM196605 GOH196576:GOI196605 GYD196576:GYE196605 HHZ196576:HIA196605 HRV196576:HRW196605 IBR196576:IBS196605 ILN196576:ILO196605 IVJ196576:IVK196605 JFF196576:JFG196605 JPB196576:JPC196605 JYX196576:JYY196605 KIT196576:KIU196605 KSP196576:KSQ196605 LCL196576:LCM196605 LMH196576:LMI196605 LWD196576:LWE196605 MFZ196576:MGA196605 MPV196576:MPW196605 MZR196576:MZS196605 NJN196576:NJO196605 NTJ196576:NTK196605 ODF196576:ODG196605 ONB196576:ONC196605 OWX196576:OWY196605 PGT196576:PGU196605 PQP196576:PQQ196605 QAL196576:QAM196605 QKH196576:QKI196605 QUD196576:QUE196605 RDZ196576:REA196605 RNV196576:RNW196605 RXR196576:RXS196605 SHN196576:SHO196605 SRJ196576:SRK196605 TBF196576:TBG196605 TLB196576:TLC196605 TUX196576:TUY196605 UET196576:UEU196605 UOP196576:UOQ196605 UYL196576:UYM196605 VIH196576:VII196605 VSD196576:VSE196605 WBZ196576:WCA196605 WLV196576:WLW196605 WVR196576:WVS196605 J262112:K262141 JF262112:JG262141 TB262112:TC262141 ACX262112:ACY262141 AMT262112:AMU262141 AWP262112:AWQ262141 BGL262112:BGM262141 BQH262112:BQI262141 CAD262112:CAE262141 CJZ262112:CKA262141 CTV262112:CTW262141 DDR262112:DDS262141 DNN262112:DNO262141 DXJ262112:DXK262141 EHF262112:EHG262141 ERB262112:ERC262141 FAX262112:FAY262141 FKT262112:FKU262141 FUP262112:FUQ262141 GEL262112:GEM262141 GOH262112:GOI262141 GYD262112:GYE262141 HHZ262112:HIA262141 HRV262112:HRW262141 IBR262112:IBS262141 ILN262112:ILO262141 IVJ262112:IVK262141 JFF262112:JFG262141 JPB262112:JPC262141 JYX262112:JYY262141 KIT262112:KIU262141 KSP262112:KSQ262141 LCL262112:LCM262141 LMH262112:LMI262141 LWD262112:LWE262141 MFZ262112:MGA262141 MPV262112:MPW262141 MZR262112:MZS262141 NJN262112:NJO262141 NTJ262112:NTK262141 ODF262112:ODG262141 ONB262112:ONC262141 OWX262112:OWY262141 PGT262112:PGU262141 PQP262112:PQQ262141 QAL262112:QAM262141 QKH262112:QKI262141 QUD262112:QUE262141 RDZ262112:REA262141 RNV262112:RNW262141 RXR262112:RXS262141 SHN262112:SHO262141 SRJ262112:SRK262141 TBF262112:TBG262141 TLB262112:TLC262141 TUX262112:TUY262141 UET262112:UEU262141 UOP262112:UOQ262141 UYL262112:UYM262141 VIH262112:VII262141 VSD262112:VSE262141 WBZ262112:WCA262141 WLV262112:WLW262141 WVR262112:WVS262141 J327648:K327677 JF327648:JG327677 TB327648:TC327677 ACX327648:ACY327677 AMT327648:AMU327677 AWP327648:AWQ327677 BGL327648:BGM327677 BQH327648:BQI327677 CAD327648:CAE327677 CJZ327648:CKA327677 CTV327648:CTW327677 DDR327648:DDS327677 DNN327648:DNO327677 DXJ327648:DXK327677 EHF327648:EHG327677 ERB327648:ERC327677 FAX327648:FAY327677 FKT327648:FKU327677 FUP327648:FUQ327677 GEL327648:GEM327677 GOH327648:GOI327677 GYD327648:GYE327677 HHZ327648:HIA327677 HRV327648:HRW327677 IBR327648:IBS327677 ILN327648:ILO327677 IVJ327648:IVK327677 JFF327648:JFG327677 JPB327648:JPC327677 JYX327648:JYY327677 KIT327648:KIU327677 KSP327648:KSQ327677 LCL327648:LCM327677 LMH327648:LMI327677 LWD327648:LWE327677 MFZ327648:MGA327677 MPV327648:MPW327677 MZR327648:MZS327677 NJN327648:NJO327677 NTJ327648:NTK327677 ODF327648:ODG327677 ONB327648:ONC327677 OWX327648:OWY327677 PGT327648:PGU327677 PQP327648:PQQ327677 QAL327648:QAM327677 QKH327648:QKI327677 QUD327648:QUE327677 RDZ327648:REA327677 RNV327648:RNW327677 RXR327648:RXS327677 SHN327648:SHO327677 SRJ327648:SRK327677 TBF327648:TBG327677 TLB327648:TLC327677 TUX327648:TUY327677 UET327648:UEU327677 UOP327648:UOQ327677 UYL327648:UYM327677 VIH327648:VII327677 VSD327648:VSE327677 WBZ327648:WCA327677 WLV327648:WLW327677 WVR327648:WVS327677 J393184:K393213 JF393184:JG393213 TB393184:TC393213 ACX393184:ACY393213 AMT393184:AMU393213 AWP393184:AWQ393213 BGL393184:BGM393213 BQH393184:BQI393213 CAD393184:CAE393213 CJZ393184:CKA393213 CTV393184:CTW393213 DDR393184:DDS393213 DNN393184:DNO393213 DXJ393184:DXK393213 EHF393184:EHG393213 ERB393184:ERC393213 FAX393184:FAY393213 FKT393184:FKU393213 FUP393184:FUQ393213 GEL393184:GEM393213 GOH393184:GOI393213 GYD393184:GYE393213 HHZ393184:HIA393213 HRV393184:HRW393213 IBR393184:IBS393213 ILN393184:ILO393213 IVJ393184:IVK393213 JFF393184:JFG393213 JPB393184:JPC393213 JYX393184:JYY393213 KIT393184:KIU393213 KSP393184:KSQ393213 LCL393184:LCM393213 LMH393184:LMI393213 LWD393184:LWE393213 MFZ393184:MGA393213 MPV393184:MPW393213 MZR393184:MZS393213 NJN393184:NJO393213 NTJ393184:NTK393213 ODF393184:ODG393213 ONB393184:ONC393213 OWX393184:OWY393213 PGT393184:PGU393213 PQP393184:PQQ393213 QAL393184:QAM393213 QKH393184:QKI393213 QUD393184:QUE393213 RDZ393184:REA393213 RNV393184:RNW393213 RXR393184:RXS393213 SHN393184:SHO393213 SRJ393184:SRK393213 TBF393184:TBG393213 TLB393184:TLC393213 TUX393184:TUY393213 UET393184:UEU393213 UOP393184:UOQ393213 UYL393184:UYM393213 VIH393184:VII393213 VSD393184:VSE393213 WBZ393184:WCA393213 WLV393184:WLW393213 WVR393184:WVS393213 J458720:K458749 JF458720:JG458749 TB458720:TC458749 ACX458720:ACY458749 AMT458720:AMU458749 AWP458720:AWQ458749 BGL458720:BGM458749 BQH458720:BQI458749 CAD458720:CAE458749 CJZ458720:CKA458749 CTV458720:CTW458749 DDR458720:DDS458749 DNN458720:DNO458749 DXJ458720:DXK458749 EHF458720:EHG458749 ERB458720:ERC458749 FAX458720:FAY458749 FKT458720:FKU458749 FUP458720:FUQ458749 GEL458720:GEM458749 GOH458720:GOI458749 GYD458720:GYE458749 HHZ458720:HIA458749 HRV458720:HRW458749 IBR458720:IBS458749 ILN458720:ILO458749 IVJ458720:IVK458749 JFF458720:JFG458749 JPB458720:JPC458749 JYX458720:JYY458749 KIT458720:KIU458749 KSP458720:KSQ458749 LCL458720:LCM458749 LMH458720:LMI458749 LWD458720:LWE458749 MFZ458720:MGA458749 MPV458720:MPW458749 MZR458720:MZS458749 NJN458720:NJO458749 NTJ458720:NTK458749 ODF458720:ODG458749 ONB458720:ONC458749 OWX458720:OWY458749 PGT458720:PGU458749 PQP458720:PQQ458749 QAL458720:QAM458749 QKH458720:QKI458749 QUD458720:QUE458749 RDZ458720:REA458749 RNV458720:RNW458749 RXR458720:RXS458749 SHN458720:SHO458749 SRJ458720:SRK458749 TBF458720:TBG458749 TLB458720:TLC458749 TUX458720:TUY458749 UET458720:UEU458749 UOP458720:UOQ458749 UYL458720:UYM458749 VIH458720:VII458749 VSD458720:VSE458749 WBZ458720:WCA458749 WLV458720:WLW458749 WVR458720:WVS458749 J524256:K524285 JF524256:JG524285 TB524256:TC524285 ACX524256:ACY524285 AMT524256:AMU524285 AWP524256:AWQ524285 BGL524256:BGM524285 BQH524256:BQI524285 CAD524256:CAE524285 CJZ524256:CKA524285 CTV524256:CTW524285 DDR524256:DDS524285 DNN524256:DNO524285 DXJ524256:DXK524285 EHF524256:EHG524285 ERB524256:ERC524285 FAX524256:FAY524285 FKT524256:FKU524285 FUP524256:FUQ524285 GEL524256:GEM524285 GOH524256:GOI524285 GYD524256:GYE524285 HHZ524256:HIA524285 HRV524256:HRW524285 IBR524256:IBS524285 ILN524256:ILO524285 IVJ524256:IVK524285 JFF524256:JFG524285 JPB524256:JPC524285 JYX524256:JYY524285 KIT524256:KIU524285 KSP524256:KSQ524285 LCL524256:LCM524285 LMH524256:LMI524285 LWD524256:LWE524285 MFZ524256:MGA524285 MPV524256:MPW524285 MZR524256:MZS524285 NJN524256:NJO524285 NTJ524256:NTK524285 ODF524256:ODG524285 ONB524256:ONC524285 OWX524256:OWY524285 PGT524256:PGU524285 PQP524256:PQQ524285 QAL524256:QAM524285 QKH524256:QKI524285 QUD524256:QUE524285 RDZ524256:REA524285 RNV524256:RNW524285 RXR524256:RXS524285 SHN524256:SHO524285 SRJ524256:SRK524285 TBF524256:TBG524285 TLB524256:TLC524285 TUX524256:TUY524285 UET524256:UEU524285 UOP524256:UOQ524285 UYL524256:UYM524285 VIH524256:VII524285 VSD524256:VSE524285 WBZ524256:WCA524285 WLV524256:WLW524285 WVR524256:WVS524285 J589792:K589821 JF589792:JG589821 TB589792:TC589821 ACX589792:ACY589821 AMT589792:AMU589821 AWP589792:AWQ589821 BGL589792:BGM589821 BQH589792:BQI589821 CAD589792:CAE589821 CJZ589792:CKA589821 CTV589792:CTW589821 DDR589792:DDS589821 DNN589792:DNO589821 DXJ589792:DXK589821 EHF589792:EHG589821 ERB589792:ERC589821 FAX589792:FAY589821 FKT589792:FKU589821 FUP589792:FUQ589821 GEL589792:GEM589821 GOH589792:GOI589821 GYD589792:GYE589821 HHZ589792:HIA589821 HRV589792:HRW589821 IBR589792:IBS589821 ILN589792:ILO589821 IVJ589792:IVK589821 JFF589792:JFG589821 JPB589792:JPC589821 JYX589792:JYY589821 KIT589792:KIU589821 KSP589792:KSQ589821 LCL589792:LCM589821 LMH589792:LMI589821 LWD589792:LWE589821 MFZ589792:MGA589821 MPV589792:MPW589821 MZR589792:MZS589821 NJN589792:NJO589821 NTJ589792:NTK589821 ODF589792:ODG589821 ONB589792:ONC589821 OWX589792:OWY589821 PGT589792:PGU589821 PQP589792:PQQ589821 QAL589792:QAM589821 QKH589792:QKI589821 QUD589792:QUE589821 RDZ589792:REA589821 RNV589792:RNW589821 RXR589792:RXS589821 SHN589792:SHO589821 SRJ589792:SRK589821 TBF589792:TBG589821 TLB589792:TLC589821 TUX589792:TUY589821 UET589792:UEU589821 UOP589792:UOQ589821 UYL589792:UYM589821 VIH589792:VII589821 VSD589792:VSE589821 WBZ589792:WCA589821 WLV589792:WLW589821 WVR589792:WVS589821 J655328:K655357 JF655328:JG655357 TB655328:TC655357 ACX655328:ACY655357 AMT655328:AMU655357 AWP655328:AWQ655357 BGL655328:BGM655357 BQH655328:BQI655357 CAD655328:CAE655357 CJZ655328:CKA655357 CTV655328:CTW655357 DDR655328:DDS655357 DNN655328:DNO655357 DXJ655328:DXK655357 EHF655328:EHG655357 ERB655328:ERC655357 FAX655328:FAY655357 FKT655328:FKU655357 FUP655328:FUQ655357 GEL655328:GEM655357 GOH655328:GOI655357 GYD655328:GYE655357 HHZ655328:HIA655357 HRV655328:HRW655357 IBR655328:IBS655357 ILN655328:ILO655357 IVJ655328:IVK655357 JFF655328:JFG655357 JPB655328:JPC655357 JYX655328:JYY655357 KIT655328:KIU655357 KSP655328:KSQ655357 LCL655328:LCM655357 LMH655328:LMI655357 LWD655328:LWE655357 MFZ655328:MGA655357 MPV655328:MPW655357 MZR655328:MZS655357 NJN655328:NJO655357 NTJ655328:NTK655357 ODF655328:ODG655357 ONB655328:ONC655357 OWX655328:OWY655357 PGT655328:PGU655357 PQP655328:PQQ655357 QAL655328:QAM655357 QKH655328:QKI655357 QUD655328:QUE655357 RDZ655328:REA655357 RNV655328:RNW655357 RXR655328:RXS655357 SHN655328:SHO655357 SRJ655328:SRK655357 TBF655328:TBG655357 TLB655328:TLC655357 TUX655328:TUY655357 UET655328:UEU655357 UOP655328:UOQ655357 UYL655328:UYM655357 VIH655328:VII655357 VSD655328:VSE655357 WBZ655328:WCA655357 WLV655328:WLW655357 WVR655328:WVS655357 J720864:K720893 JF720864:JG720893 TB720864:TC720893 ACX720864:ACY720893 AMT720864:AMU720893 AWP720864:AWQ720893 BGL720864:BGM720893 BQH720864:BQI720893 CAD720864:CAE720893 CJZ720864:CKA720893 CTV720864:CTW720893 DDR720864:DDS720893 DNN720864:DNO720893 DXJ720864:DXK720893 EHF720864:EHG720893 ERB720864:ERC720893 FAX720864:FAY720893 FKT720864:FKU720893 FUP720864:FUQ720893 GEL720864:GEM720893 GOH720864:GOI720893 GYD720864:GYE720893 HHZ720864:HIA720893 HRV720864:HRW720893 IBR720864:IBS720893 ILN720864:ILO720893 IVJ720864:IVK720893 JFF720864:JFG720893 JPB720864:JPC720893 JYX720864:JYY720893 KIT720864:KIU720893 KSP720864:KSQ720893 LCL720864:LCM720893 LMH720864:LMI720893 LWD720864:LWE720893 MFZ720864:MGA720893 MPV720864:MPW720893 MZR720864:MZS720893 NJN720864:NJO720893 NTJ720864:NTK720893 ODF720864:ODG720893 ONB720864:ONC720893 OWX720864:OWY720893 PGT720864:PGU720893 PQP720864:PQQ720893 QAL720864:QAM720893 QKH720864:QKI720893 QUD720864:QUE720893 RDZ720864:REA720893 RNV720864:RNW720893 RXR720864:RXS720893 SHN720864:SHO720893 SRJ720864:SRK720893 TBF720864:TBG720893 TLB720864:TLC720893 TUX720864:TUY720893 UET720864:UEU720893 UOP720864:UOQ720893 UYL720864:UYM720893 VIH720864:VII720893 VSD720864:VSE720893 WBZ720864:WCA720893 WLV720864:WLW720893 WVR720864:WVS720893 J786400:K786429 JF786400:JG786429 TB786400:TC786429 ACX786400:ACY786429 AMT786400:AMU786429 AWP786400:AWQ786429 BGL786400:BGM786429 BQH786400:BQI786429 CAD786400:CAE786429 CJZ786400:CKA786429 CTV786400:CTW786429 DDR786400:DDS786429 DNN786400:DNO786429 DXJ786400:DXK786429 EHF786400:EHG786429 ERB786400:ERC786429 FAX786400:FAY786429 FKT786400:FKU786429 FUP786400:FUQ786429 GEL786400:GEM786429 GOH786400:GOI786429 GYD786400:GYE786429 HHZ786400:HIA786429 HRV786400:HRW786429 IBR786400:IBS786429 ILN786400:ILO786429 IVJ786400:IVK786429 JFF786400:JFG786429 JPB786400:JPC786429 JYX786400:JYY786429 KIT786400:KIU786429 KSP786400:KSQ786429 LCL786400:LCM786429 LMH786400:LMI786429 LWD786400:LWE786429 MFZ786400:MGA786429 MPV786400:MPW786429 MZR786400:MZS786429 NJN786400:NJO786429 NTJ786400:NTK786429 ODF786400:ODG786429 ONB786400:ONC786429 OWX786400:OWY786429 PGT786400:PGU786429 PQP786400:PQQ786429 QAL786400:QAM786429 QKH786400:QKI786429 QUD786400:QUE786429 RDZ786400:REA786429 RNV786400:RNW786429 RXR786400:RXS786429 SHN786400:SHO786429 SRJ786400:SRK786429 TBF786400:TBG786429 TLB786400:TLC786429 TUX786400:TUY786429 UET786400:UEU786429 UOP786400:UOQ786429 UYL786400:UYM786429 VIH786400:VII786429 VSD786400:VSE786429 WBZ786400:WCA786429 WLV786400:WLW786429 WVR786400:WVS786429 J851936:K851965 JF851936:JG851965 TB851936:TC851965 ACX851936:ACY851965 AMT851936:AMU851965 AWP851936:AWQ851965 BGL851936:BGM851965 BQH851936:BQI851965 CAD851936:CAE851965 CJZ851936:CKA851965 CTV851936:CTW851965 DDR851936:DDS851965 DNN851936:DNO851965 DXJ851936:DXK851965 EHF851936:EHG851965 ERB851936:ERC851965 FAX851936:FAY851965 FKT851936:FKU851965 FUP851936:FUQ851965 GEL851936:GEM851965 GOH851936:GOI851965 GYD851936:GYE851965 HHZ851936:HIA851965 HRV851936:HRW851965 IBR851936:IBS851965 ILN851936:ILO851965 IVJ851936:IVK851965 JFF851936:JFG851965 JPB851936:JPC851965 JYX851936:JYY851965 KIT851936:KIU851965 KSP851936:KSQ851965 LCL851936:LCM851965 LMH851936:LMI851965 LWD851936:LWE851965 MFZ851936:MGA851965 MPV851936:MPW851965 MZR851936:MZS851965 NJN851936:NJO851965 NTJ851936:NTK851965 ODF851936:ODG851965 ONB851936:ONC851965 OWX851936:OWY851965 PGT851936:PGU851965 PQP851936:PQQ851965 QAL851936:QAM851965 QKH851936:QKI851965 QUD851936:QUE851965 RDZ851936:REA851965 RNV851936:RNW851965 RXR851936:RXS851965 SHN851936:SHO851965 SRJ851936:SRK851965 TBF851936:TBG851965 TLB851936:TLC851965 TUX851936:TUY851965 UET851936:UEU851965 UOP851936:UOQ851965 UYL851936:UYM851965 VIH851936:VII851965 VSD851936:VSE851965 WBZ851936:WCA851965 WLV851936:WLW851965 WVR851936:WVS851965 J917472:K917501 JF917472:JG917501 TB917472:TC917501 ACX917472:ACY917501 AMT917472:AMU917501 AWP917472:AWQ917501 BGL917472:BGM917501 BQH917472:BQI917501 CAD917472:CAE917501 CJZ917472:CKA917501 CTV917472:CTW917501 DDR917472:DDS917501 DNN917472:DNO917501 DXJ917472:DXK917501 EHF917472:EHG917501 ERB917472:ERC917501 FAX917472:FAY917501 FKT917472:FKU917501 FUP917472:FUQ917501 GEL917472:GEM917501 GOH917472:GOI917501 GYD917472:GYE917501 HHZ917472:HIA917501 HRV917472:HRW917501 IBR917472:IBS917501 ILN917472:ILO917501 IVJ917472:IVK917501 JFF917472:JFG917501 JPB917472:JPC917501 JYX917472:JYY917501 KIT917472:KIU917501 KSP917472:KSQ917501 LCL917472:LCM917501 LMH917472:LMI917501 LWD917472:LWE917501 MFZ917472:MGA917501 MPV917472:MPW917501 MZR917472:MZS917501 NJN917472:NJO917501 NTJ917472:NTK917501 ODF917472:ODG917501 ONB917472:ONC917501 OWX917472:OWY917501 PGT917472:PGU917501 PQP917472:PQQ917501 QAL917472:QAM917501 QKH917472:QKI917501 QUD917472:QUE917501 RDZ917472:REA917501 RNV917472:RNW917501 RXR917472:RXS917501 SHN917472:SHO917501 SRJ917472:SRK917501 TBF917472:TBG917501 TLB917472:TLC917501 TUX917472:TUY917501 UET917472:UEU917501 UOP917472:UOQ917501 UYL917472:UYM917501 VIH917472:VII917501 VSD917472:VSE917501 WBZ917472:WCA917501 WLV917472:WLW917501 WVR917472:WVS917501 J983008:K983037 JF983008:JG983037 TB983008:TC983037 ACX983008:ACY983037 AMT983008:AMU983037 AWP983008:AWQ983037 BGL983008:BGM983037 BQH983008:BQI983037 CAD983008:CAE983037 CJZ983008:CKA983037 CTV983008:CTW983037 DDR983008:DDS983037 DNN983008:DNO983037 DXJ983008:DXK983037 EHF983008:EHG983037 ERB983008:ERC983037 FAX983008:FAY983037 FKT983008:FKU983037 FUP983008:FUQ983037 GEL983008:GEM983037 GOH983008:GOI983037 GYD983008:GYE983037 HHZ983008:HIA983037 HRV983008:HRW983037 IBR983008:IBS983037 ILN983008:ILO983037 IVJ983008:IVK983037 JFF983008:JFG983037 JPB983008:JPC983037 JYX983008:JYY983037 KIT983008:KIU983037 KSP983008:KSQ983037 LCL983008:LCM983037 LMH983008:LMI983037 LWD983008:LWE983037 MFZ983008:MGA983037 MPV983008:MPW983037 MZR983008:MZS983037 NJN983008:NJO983037 NTJ983008:NTK983037 ODF983008:ODG983037 ONB983008:ONC983037 OWX983008:OWY983037 PGT983008:PGU983037 PQP983008:PQQ983037 QAL983008:QAM983037 QKH983008:QKI983037 QUD983008:QUE983037 RDZ983008:REA983037 RNV983008:RNW983037 RXR983008:RXS983037 SHN983008:SHO983037 SRJ983008:SRK983037 TBF983008:TBG983037 TLB983008:TLC983037 TUX983008:TUY983037 UET983008:UEU983037 UOP983008:UOQ983037 UYL983008:UYM983037 VIH983008:VII983037 VSD983008:VSE983037 WBZ983008:WCA983037 WLV983008:WLW983037 WVR983008:WVS983037 J65425:K65485 JF65425:JG65485 TB65425:TC65485 ACX65425:ACY65485 AMT65425:AMU65485 AWP65425:AWQ65485 BGL65425:BGM65485 BQH65425:BQI65485 CAD65425:CAE65485 CJZ65425:CKA65485 CTV65425:CTW65485 DDR65425:DDS65485 DNN65425:DNO65485 DXJ65425:DXK65485 EHF65425:EHG65485 ERB65425:ERC65485 FAX65425:FAY65485 FKT65425:FKU65485 FUP65425:FUQ65485 GEL65425:GEM65485 GOH65425:GOI65485 GYD65425:GYE65485 HHZ65425:HIA65485 HRV65425:HRW65485 IBR65425:IBS65485 ILN65425:ILO65485 IVJ65425:IVK65485 JFF65425:JFG65485 JPB65425:JPC65485 JYX65425:JYY65485 KIT65425:KIU65485 KSP65425:KSQ65485 LCL65425:LCM65485 LMH65425:LMI65485 LWD65425:LWE65485 MFZ65425:MGA65485 MPV65425:MPW65485 MZR65425:MZS65485 NJN65425:NJO65485 NTJ65425:NTK65485 ODF65425:ODG65485 ONB65425:ONC65485 OWX65425:OWY65485 PGT65425:PGU65485 PQP65425:PQQ65485 QAL65425:QAM65485 QKH65425:QKI65485 QUD65425:QUE65485 RDZ65425:REA65485 RNV65425:RNW65485 RXR65425:RXS65485 SHN65425:SHO65485 SRJ65425:SRK65485 TBF65425:TBG65485 TLB65425:TLC65485 TUX65425:TUY65485 UET65425:UEU65485 UOP65425:UOQ65485 UYL65425:UYM65485 VIH65425:VII65485 VSD65425:VSE65485 WBZ65425:WCA65485 WLV65425:WLW65485 WVR65425:WVS65485 J130961:K131021 JF130961:JG131021 TB130961:TC131021 ACX130961:ACY131021 AMT130961:AMU131021 AWP130961:AWQ131021 BGL130961:BGM131021 BQH130961:BQI131021 CAD130961:CAE131021 CJZ130961:CKA131021 CTV130961:CTW131021 DDR130961:DDS131021 DNN130961:DNO131021 DXJ130961:DXK131021 EHF130961:EHG131021 ERB130961:ERC131021 FAX130961:FAY131021 FKT130961:FKU131021 FUP130961:FUQ131021 GEL130961:GEM131021 GOH130961:GOI131021 GYD130961:GYE131021 HHZ130961:HIA131021 HRV130961:HRW131021 IBR130961:IBS131021 ILN130961:ILO131021 IVJ130961:IVK131021 JFF130961:JFG131021 JPB130961:JPC131021 JYX130961:JYY131021 KIT130961:KIU131021 KSP130961:KSQ131021 LCL130961:LCM131021 LMH130961:LMI131021 LWD130961:LWE131021 MFZ130961:MGA131021 MPV130961:MPW131021 MZR130961:MZS131021 NJN130961:NJO131021 NTJ130961:NTK131021 ODF130961:ODG131021 ONB130961:ONC131021 OWX130961:OWY131021 PGT130961:PGU131021 PQP130961:PQQ131021 QAL130961:QAM131021 QKH130961:QKI131021 QUD130961:QUE131021 RDZ130961:REA131021 RNV130961:RNW131021 RXR130961:RXS131021 SHN130961:SHO131021 SRJ130961:SRK131021 TBF130961:TBG131021 TLB130961:TLC131021 TUX130961:TUY131021 UET130961:UEU131021 UOP130961:UOQ131021 UYL130961:UYM131021 VIH130961:VII131021 VSD130961:VSE131021 WBZ130961:WCA131021 WLV130961:WLW131021 WVR130961:WVS131021 J196497:K196557 JF196497:JG196557 TB196497:TC196557 ACX196497:ACY196557 AMT196497:AMU196557 AWP196497:AWQ196557 BGL196497:BGM196557 BQH196497:BQI196557 CAD196497:CAE196557 CJZ196497:CKA196557 CTV196497:CTW196557 DDR196497:DDS196557 DNN196497:DNO196557 DXJ196497:DXK196557 EHF196497:EHG196557 ERB196497:ERC196557 FAX196497:FAY196557 FKT196497:FKU196557 FUP196497:FUQ196557 GEL196497:GEM196557 GOH196497:GOI196557 GYD196497:GYE196557 HHZ196497:HIA196557 HRV196497:HRW196557 IBR196497:IBS196557 ILN196497:ILO196557 IVJ196497:IVK196557 JFF196497:JFG196557 JPB196497:JPC196557 JYX196497:JYY196557 KIT196497:KIU196557 KSP196497:KSQ196557 LCL196497:LCM196557 LMH196497:LMI196557 LWD196497:LWE196557 MFZ196497:MGA196557 MPV196497:MPW196557 MZR196497:MZS196557 NJN196497:NJO196557 NTJ196497:NTK196557 ODF196497:ODG196557 ONB196497:ONC196557 OWX196497:OWY196557 PGT196497:PGU196557 PQP196497:PQQ196557 QAL196497:QAM196557 QKH196497:QKI196557 QUD196497:QUE196557 RDZ196497:REA196557 RNV196497:RNW196557 RXR196497:RXS196557 SHN196497:SHO196557 SRJ196497:SRK196557 TBF196497:TBG196557 TLB196497:TLC196557 TUX196497:TUY196557 UET196497:UEU196557 UOP196497:UOQ196557 UYL196497:UYM196557 VIH196497:VII196557 VSD196497:VSE196557 WBZ196497:WCA196557 WLV196497:WLW196557 WVR196497:WVS196557 J262033:K262093 JF262033:JG262093 TB262033:TC262093 ACX262033:ACY262093 AMT262033:AMU262093 AWP262033:AWQ262093 BGL262033:BGM262093 BQH262033:BQI262093 CAD262033:CAE262093 CJZ262033:CKA262093 CTV262033:CTW262093 DDR262033:DDS262093 DNN262033:DNO262093 DXJ262033:DXK262093 EHF262033:EHG262093 ERB262033:ERC262093 FAX262033:FAY262093 FKT262033:FKU262093 FUP262033:FUQ262093 GEL262033:GEM262093 GOH262033:GOI262093 GYD262033:GYE262093 HHZ262033:HIA262093 HRV262033:HRW262093 IBR262033:IBS262093 ILN262033:ILO262093 IVJ262033:IVK262093 JFF262033:JFG262093 JPB262033:JPC262093 JYX262033:JYY262093 KIT262033:KIU262093 KSP262033:KSQ262093 LCL262033:LCM262093 LMH262033:LMI262093 LWD262033:LWE262093 MFZ262033:MGA262093 MPV262033:MPW262093 MZR262033:MZS262093 NJN262033:NJO262093 NTJ262033:NTK262093 ODF262033:ODG262093 ONB262033:ONC262093 OWX262033:OWY262093 PGT262033:PGU262093 PQP262033:PQQ262093 QAL262033:QAM262093 QKH262033:QKI262093 QUD262033:QUE262093 RDZ262033:REA262093 RNV262033:RNW262093 RXR262033:RXS262093 SHN262033:SHO262093 SRJ262033:SRK262093 TBF262033:TBG262093 TLB262033:TLC262093 TUX262033:TUY262093 UET262033:UEU262093 UOP262033:UOQ262093 UYL262033:UYM262093 VIH262033:VII262093 VSD262033:VSE262093 WBZ262033:WCA262093 WLV262033:WLW262093 WVR262033:WVS262093 J327569:K327629 JF327569:JG327629 TB327569:TC327629 ACX327569:ACY327629 AMT327569:AMU327629 AWP327569:AWQ327629 BGL327569:BGM327629 BQH327569:BQI327629 CAD327569:CAE327629 CJZ327569:CKA327629 CTV327569:CTW327629 DDR327569:DDS327629 DNN327569:DNO327629 DXJ327569:DXK327629 EHF327569:EHG327629 ERB327569:ERC327629 FAX327569:FAY327629 FKT327569:FKU327629 FUP327569:FUQ327629 GEL327569:GEM327629 GOH327569:GOI327629 GYD327569:GYE327629 HHZ327569:HIA327629 HRV327569:HRW327629 IBR327569:IBS327629 ILN327569:ILO327629 IVJ327569:IVK327629 JFF327569:JFG327629 JPB327569:JPC327629 JYX327569:JYY327629 KIT327569:KIU327629 KSP327569:KSQ327629 LCL327569:LCM327629 LMH327569:LMI327629 LWD327569:LWE327629 MFZ327569:MGA327629 MPV327569:MPW327629 MZR327569:MZS327629 NJN327569:NJO327629 NTJ327569:NTK327629 ODF327569:ODG327629 ONB327569:ONC327629 OWX327569:OWY327629 PGT327569:PGU327629 PQP327569:PQQ327629 QAL327569:QAM327629 QKH327569:QKI327629 QUD327569:QUE327629 RDZ327569:REA327629 RNV327569:RNW327629 RXR327569:RXS327629 SHN327569:SHO327629 SRJ327569:SRK327629 TBF327569:TBG327629 TLB327569:TLC327629 TUX327569:TUY327629 UET327569:UEU327629 UOP327569:UOQ327629 UYL327569:UYM327629 VIH327569:VII327629 VSD327569:VSE327629 WBZ327569:WCA327629 WLV327569:WLW327629 WVR327569:WVS327629 J393105:K393165 JF393105:JG393165 TB393105:TC393165 ACX393105:ACY393165 AMT393105:AMU393165 AWP393105:AWQ393165 BGL393105:BGM393165 BQH393105:BQI393165 CAD393105:CAE393165 CJZ393105:CKA393165 CTV393105:CTW393165 DDR393105:DDS393165 DNN393105:DNO393165 DXJ393105:DXK393165 EHF393105:EHG393165 ERB393105:ERC393165 FAX393105:FAY393165 FKT393105:FKU393165 FUP393105:FUQ393165 GEL393105:GEM393165 GOH393105:GOI393165 GYD393105:GYE393165 HHZ393105:HIA393165 HRV393105:HRW393165 IBR393105:IBS393165 ILN393105:ILO393165 IVJ393105:IVK393165 JFF393105:JFG393165 JPB393105:JPC393165 JYX393105:JYY393165 KIT393105:KIU393165 KSP393105:KSQ393165 LCL393105:LCM393165 LMH393105:LMI393165 LWD393105:LWE393165 MFZ393105:MGA393165 MPV393105:MPW393165 MZR393105:MZS393165 NJN393105:NJO393165 NTJ393105:NTK393165 ODF393105:ODG393165 ONB393105:ONC393165 OWX393105:OWY393165 PGT393105:PGU393165 PQP393105:PQQ393165 QAL393105:QAM393165 QKH393105:QKI393165 QUD393105:QUE393165 RDZ393105:REA393165 RNV393105:RNW393165 RXR393105:RXS393165 SHN393105:SHO393165 SRJ393105:SRK393165 TBF393105:TBG393165 TLB393105:TLC393165 TUX393105:TUY393165 UET393105:UEU393165 UOP393105:UOQ393165 UYL393105:UYM393165 VIH393105:VII393165 VSD393105:VSE393165 WBZ393105:WCA393165 WLV393105:WLW393165 WVR393105:WVS393165 J458641:K458701 JF458641:JG458701 TB458641:TC458701 ACX458641:ACY458701 AMT458641:AMU458701 AWP458641:AWQ458701 BGL458641:BGM458701 BQH458641:BQI458701 CAD458641:CAE458701 CJZ458641:CKA458701 CTV458641:CTW458701 DDR458641:DDS458701 DNN458641:DNO458701 DXJ458641:DXK458701 EHF458641:EHG458701 ERB458641:ERC458701 FAX458641:FAY458701 FKT458641:FKU458701 FUP458641:FUQ458701 GEL458641:GEM458701 GOH458641:GOI458701 GYD458641:GYE458701 HHZ458641:HIA458701 HRV458641:HRW458701 IBR458641:IBS458701 ILN458641:ILO458701 IVJ458641:IVK458701 JFF458641:JFG458701 JPB458641:JPC458701 JYX458641:JYY458701 KIT458641:KIU458701 KSP458641:KSQ458701 LCL458641:LCM458701 LMH458641:LMI458701 LWD458641:LWE458701 MFZ458641:MGA458701 MPV458641:MPW458701 MZR458641:MZS458701 NJN458641:NJO458701 NTJ458641:NTK458701 ODF458641:ODG458701 ONB458641:ONC458701 OWX458641:OWY458701 PGT458641:PGU458701 PQP458641:PQQ458701 QAL458641:QAM458701 QKH458641:QKI458701 QUD458641:QUE458701 RDZ458641:REA458701 RNV458641:RNW458701 RXR458641:RXS458701 SHN458641:SHO458701 SRJ458641:SRK458701 TBF458641:TBG458701 TLB458641:TLC458701 TUX458641:TUY458701 UET458641:UEU458701 UOP458641:UOQ458701 UYL458641:UYM458701 VIH458641:VII458701 VSD458641:VSE458701 WBZ458641:WCA458701 WLV458641:WLW458701 WVR458641:WVS458701 J524177:K524237 JF524177:JG524237 TB524177:TC524237 ACX524177:ACY524237 AMT524177:AMU524237 AWP524177:AWQ524237 BGL524177:BGM524237 BQH524177:BQI524237 CAD524177:CAE524237 CJZ524177:CKA524237 CTV524177:CTW524237 DDR524177:DDS524237 DNN524177:DNO524237 DXJ524177:DXK524237 EHF524177:EHG524237 ERB524177:ERC524237 FAX524177:FAY524237 FKT524177:FKU524237 FUP524177:FUQ524237 GEL524177:GEM524237 GOH524177:GOI524237 GYD524177:GYE524237 HHZ524177:HIA524237 HRV524177:HRW524237 IBR524177:IBS524237 ILN524177:ILO524237 IVJ524177:IVK524237 JFF524177:JFG524237 JPB524177:JPC524237 JYX524177:JYY524237 KIT524177:KIU524237 KSP524177:KSQ524237 LCL524177:LCM524237 LMH524177:LMI524237 LWD524177:LWE524237 MFZ524177:MGA524237 MPV524177:MPW524237 MZR524177:MZS524237 NJN524177:NJO524237 NTJ524177:NTK524237 ODF524177:ODG524237 ONB524177:ONC524237 OWX524177:OWY524237 PGT524177:PGU524237 PQP524177:PQQ524237 QAL524177:QAM524237 QKH524177:QKI524237 QUD524177:QUE524237 RDZ524177:REA524237 RNV524177:RNW524237 RXR524177:RXS524237 SHN524177:SHO524237 SRJ524177:SRK524237 TBF524177:TBG524237 TLB524177:TLC524237 TUX524177:TUY524237 UET524177:UEU524237 UOP524177:UOQ524237 UYL524177:UYM524237 VIH524177:VII524237 VSD524177:VSE524237 WBZ524177:WCA524237 WLV524177:WLW524237 WVR524177:WVS524237 J589713:K589773 JF589713:JG589773 TB589713:TC589773 ACX589713:ACY589773 AMT589713:AMU589773 AWP589713:AWQ589773 BGL589713:BGM589773 BQH589713:BQI589773 CAD589713:CAE589773 CJZ589713:CKA589773 CTV589713:CTW589773 DDR589713:DDS589773 DNN589713:DNO589773 DXJ589713:DXK589773 EHF589713:EHG589773 ERB589713:ERC589773 FAX589713:FAY589773 FKT589713:FKU589773 FUP589713:FUQ589773 GEL589713:GEM589773 GOH589713:GOI589773 GYD589713:GYE589773 HHZ589713:HIA589773 HRV589713:HRW589773 IBR589713:IBS589773 ILN589713:ILO589773 IVJ589713:IVK589773 JFF589713:JFG589773 JPB589713:JPC589773 JYX589713:JYY589773 KIT589713:KIU589773 KSP589713:KSQ589773 LCL589713:LCM589773 LMH589713:LMI589773 LWD589713:LWE589773 MFZ589713:MGA589773 MPV589713:MPW589773 MZR589713:MZS589773 NJN589713:NJO589773 NTJ589713:NTK589773 ODF589713:ODG589773 ONB589713:ONC589773 OWX589713:OWY589773 PGT589713:PGU589773 PQP589713:PQQ589773 QAL589713:QAM589773 QKH589713:QKI589773 QUD589713:QUE589773 RDZ589713:REA589773 RNV589713:RNW589773 RXR589713:RXS589773 SHN589713:SHO589773 SRJ589713:SRK589773 TBF589713:TBG589773 TLB589713:TLC589773 TUX589713:TUY589773 UET589713:UEU589773 UOP589713:UOQ589773 UYL589713:UYM589773 VIH589713:VII589773 VSD589713:VSE589773 WBZ589713:WCA589773 WLV589713:WLW589773 WVR589713:WVS589773 J655249:K655309 JF655249:JG655309 TB655249:TC655309 ACX655249:ACY655309 AMT655249:AMU655309 AWP655249:AWQ655309 BGL655249:BGM655309 BQH655249:BQI655309 CAD655249:CAE655309 CJZ655249:CKA655309 CTV655249:CTW655309 DDR655249:DDS655309 DNN655249:DNO655309 DXJ655249:DXK655309 EHF655249:EHG655309 ERB655249:ERC655309 FAX655249:FAY655309 FKT655249:FKU655309 FUP655249:FUQ655309 GEL655249:GEM655309 GOH655249:GOI655309 GYD655249:GYE655309 HHZ655249:HIA655309 HRV655249:HRW655309 IBR655249:IBS655309 ILN655249:ILO655309 IVJ655249:IVK655309 JFF655249:JFG655309 JPB655249:JPC655309 JYX655249:JYY655309 KIT655249:KIU655309 KSP655249:KSQ655309 LCL655249:LCM655309 LMH655249:LMI655309 LWD655249:LWE655309 MFZ655249:MGA655309 MPV655249:MPW655309 MZR655249:MZS655309 NJN655249:NJO655309 NTJ655249:NTK655309 ODF655249:ODG655309 ONB655249:ONC655309 OWX655249:OWY655309 PGT655249:PGU655309 PQP655249:PQQ655309 QAL655249:QAM655309 QKH655249:QKI655309 QUD655249:QUE655309 RDZ655249:REA655309 RNV655249:RNW655309 RXR655249:RXS655309 SHN655249:SHO655309 SRJ655249:SRK655309 TBF655249:TBG655309 TLB655249:TLC655309 TUX655249:TUY655309 UET655249:UEU655309 UOP655249:UOQ655309 UYL655249:UYM655309 VIH655249:VII655309 VSD655249:VSE655309 WBZ655249:WCA655309 WLV655249:WLW655309 WVR655249:WVS655309 J720785:K720845 JF720785:JG720845 TB720785:TC720845 ACX720785:ACY720845 AMT720785:AMU720845 AWP720785:AWQ720845 BGL720785:BGM720845 BQH720785:BQI720845 CAD720785:CAE720845 CJZ720785:CKA720845 CTV720785:CTW720845 DDR720785:DDS720845 DNN720785:DNO720845 DXJ720785:DXK720845 EHF720785:EHG720845 ERB720785:ERC720845 FAX720785:FAY720845 FKT720785:FKU720845 FUP720785:FUQ720845 GEL720785:GEM720845 GOH720785:GOI720845 GYD720785:GYE720845 HHZ720785:HIA720845 HRV720785:HRW720845 IBR720785:IBS720845 ILN720785:ILO720845 IVJ720785:IVK720845 JFF720785:JFG720845 JPB720785:JPC720845 JYX720785:JYY720845 KIT720785:KIU720845 KSP720785:KSQ720845 LCL720785:LCM720845 LMH720785:LMI720845 LWD720785:LWE720845 MFZ720785:MGA720845 MPV720785:MPW720845 MZR720785:MZS720845 NJN720785:NJO720845 NTJ720785:NTK720845 ODF720785:ODG720845 ONB720785:ONC720845 OWX720785:OWY720845 PGT720785:PGU720845 PQP720785:PQQ720845 QAL720785:QAM720845 QKH720785:QKI720845 QUD720785:QUE720845 RDZ720785:REA720845 RNV720785:RNW720845 RXR720785:RXS720845 SHN720785:SHO720845 SRJ720785:SRK720845 TBF720785:TBG720845 TLB720785:TLC720845 TUX720785:TUY720845 UET720785:UEU720845 UOP720785:UOQ720845 UYL720785:UYM720845 VIH720785:VII720845 VSD720785:VSE720845 WBZ720785:WCA720845 WLV720785:WLW720845 WVR720785:WVS720845 J786321:K786381 JF786321:JG786381 TB786321:TC786381 ACX786321:ACY786381 AMT786321:AMU786381 AWP786321:AWQ786381 BGL786321:BGM786381 BQH786321:BQI786381 CAD786321:CAE786381 CJZ786321:CKA786381 CTV786321:CTW786381 DDR786321:DDS786381 DNN786321:DNO786381 DXJ786321:DXK786381 EHF786321:EHG786381 ERB786321:ERC786381 FAX786321:FAY786381 FKT786321:FKU786381 FUP786321:FUQ786381 GEL786321:GEM786381 GOH786321:GOI786381 GYD786321:GYE786381 HHZ786321:HIA786381 HRV786321:HRW786381 IBR786321:IBS786381 ILN786321:ILO786381 IVJ786321:IVK786381 JFF786321:JFG786381 JPB786321:JPC786381 JYX786321:JYY786381 KIT786321:KIU786381 KSP786321:KSQ786381 LCL786321:LCM786381 LMH786321:LMI786381 LWD786321:LWE786381 MFZ786321:MGA786381 MPV786321:MPW786381 MZR786321:MZS786381 NJN786321:NJO786381 NTJ786321:NTK786381 ODF786321:ODG786381 ONB786321:ONC786381 OWX786321:OWY786381 PGT786321:PGU786381 PQP786321:PQQ786381 QAL786321:QAM786381 QKH786321:QKI786381 QUD786321:QUE786381 RDZ786321:REA786381 RNV786321:RNW786381 RXR786321:RXS786381 SHN786321:SHO786381 SRJ786321:SRK786381 TBF786321:TBG786381 TLB786321:TLC786381 TUX786321:TUY786381 UET786321:UEU786381 UOP786321:UOQ786381 UYL786321:UYM786381 VIH786321:VII786381 VSD786321:VSE786381 WBZ786321:WCA786381 WLV786321:WLW786381 WVR786321:WVS786381 J851857:K851917 JF851857:JG851917 TB851857:TC851917 ACX851857:ACY851917 AMT851857:AMU851917 AWP851857:AWQ851917 BGL851857:BGM851917 BQH851857:BQI851917 CAD851857:CAE851917 CJZ851857:CKA851917 CTV851857:CTW851917 DDR851857:DDS851917 DNN851857:DNO851917 DXJ851857:DXK851917 EHF851857:EHG851917 ERB851857:ERC851917 FAX851857:FAY851917 FKT851857:FKU851917 FUP851857:FUQ851917 GEL851857:GEM851917 GOH851857:GOI851917 GYD851857:GYE851917 HHZ851857:HIA851917 HRV851857:HRW851917 IBR851857:IBS851917 ILN851857:ILO851917 IVJ851857:IVK851917 JFF851857:JFG851917 JPB851857:JPC851917 JYX851857:JYY851917 KIT851857:KIU851917 KSP851857:KSQ851917 LCL851857:LCM851917 LMH851857:LMI851917 LWD851857:LWE851917 MFZ851857:MGA851917 MPV851857:MPW851917 MZR851857:MZS851917 NJN851857:NJO851917 NTJ851857:NTK851917 ODF851857:ODG851917 ONB851857:ONC851917 OWX851857:OWY851917 PGT851857:PGU851917 PQP851857:PQQ851917 QAL851857:QAM851917 QKH851857:QKI851917 QUD851857:QUE851917 RDZ851857:REA851917 RNV851857:RNW851917 RXR851857:RXS851917 SHN851857:SHO851917 SRJ851857:SRK851917 TBF851857:TBG851917 TLB851857:TLC851917 TUX851857:TUY851917 UET851857:UEU851917 UOP851857:UOQ851917 UYL851857:UYM851917 VIH851857:VII851917 VSD851857:VSE851917 WBZ851857:WCA851917 WLV851857:WLW851917 WVR851857:WVS851917 J917393:K917453 JF917393:JG917453 TB917393:TC917453 ACX917393:ACY917453 AMT917393:AMU917453 AWP917393:AWQ917453 BGL917393:BGM917453 BQH917393:BQI917453 CAD917393:CAE917453 CJZ917393:CKA917453 CTV917393:CTW917453 DDR917393:DDS917453 DNN917393:DNO917453 DXJ917393:DXK917453 EHF917393:EHG917453 ERB917393:ERC917453 FAX917393:FAY917453 FKT917393:FKU917453 FUP917393:FUQ917453 GEL917393:GEM917453 GOH917393:GOI917453 GYD917393:GYE917453 HHZ917393:HIA917453 HRV917393:HRW917453 IBR917393:IBS917453 ILN917393:ILO917453 IVJ917393:IVK917453 JFF917393:JFG917453 JPB917393:JPC917453 JYX917393:JYY917453 KIT917393:KIU917453 KSP917393:KSQ917453 LCL917393:LCM917453 LMH917393:LMI917453 LWD917393:LWE917453 MFZ917393:MGA917453 MPV917393:MPW917453 MZR917393:MZS917453 NJN917393:NJO917453 NTJ917393:NTK917453 ODF917393:ODG917453 ONB917393:ONC917453 OWX917393:OWY917453 PGT917393:PGU917453 PQP917393:PQQ917453 QAL917393:QAM917453 QKH917393:QKI917453 QUD917393:QUE917453 RDZ917393:REA917453 RNV917393:RNW917453 RXR917393:RXS917453 SHN917393:SHO917453 SRJ917393:SRK917453 TBF917393:TBG917453 TLB917393:TLC917453 TUX917393:TUY917453 UET917393:UEU917453 UOP917393:UOQ917453 UYL917393:UYM917453 VIH917393:VII917453 VSD917393:VSE917453 WBZ917393:WCA917453 WLV917393:WLW917453 WVR917393:WVS917453 J982929:K982989 JF982929:JG982989 TB982929:TC982989 ACX982929:ACY982989 AMT982929:AMU982989 AWP982929:AWQ982989 BGL982929:BGM982989 BQH982929:BQI982989 CAD982929:CAE982989 CJZ982929:CKA982989 CTV982929:CTW982989 DDR982929:DDS982989 DNN982929:DNO982989 DXJ982929:DXK982989 EHF982929:EHG982989 ERB982929:ERC982989 FAX982929:FAY982989 FKT982929:FKU982989 FUP982929:FUQ982989 GEL982929:GEM982989 GOH982929:GOI982989 GYD982929:GYE982989 HHZ982929:HIA982989 HRV982929:HRW982989 IBR982929:IBS982989 ILN982929:ILO982989 IVJ982929:IVK982989 JFF982929:JFG982989 JPB982929:JPC982989 JYX982929:JYY982989 KIT982929:KIU982989 KSP982929:KSQ982989 LCL982929:LCM982989 LMH982929:LMI982989 LWD982929:LWE982989 MFZ982929:MGA982989 MPV982929:MPW982989 MZR982929:MZS982989 NJN982929:NJO982989 NTJ982929:NTK982989 ODF982929:ODG982989 ONB982929:ONC982989 OWX982929:OWY982989 PGT982929:PGU982989 PQP982929:PQQ982989 QAL982929:QAM982989 QKH982929:QKI982989 QUD982929:QUE982989 RDZ982929:REA982989 RNV982929:RNW982989 RXR982929:RXS982989 SHN982929:SHO982989 SRJ982929:SRK982989 TBF982929:TBG982989 TLB982929:TLC982989 TUX982929:TUY982989 UET982929:UEU982989 UOP982929:UOQ982989 UYL982929:UYM982989 VIH982929:VII982989 VSD982929:VSE982989 WBZ982929:WCA982989 WLV982929:WLW982989 WVR982929:WVS982989" xr:uid="{6EAA3E81-32F7-4770-907B-C2C1E077B9C3}">
      <formula1>0</formula1>
    </dataValidation>
  </dataValidations>
  <pageMargins left="0.7" right="0.7" top="0.75" bottom="0.75" header="0.3" footer="0.3"/>
  <pageSetup paperSize="9" scale="65" orientation="portrait" r:id="rId1"/>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4C9E0-9DD9-4AB0-89A9-FA7575D7A598}">
  <dimension ref="B1:L113"/>
  <sheetViews>
    <sheetView topLeftCell="B6" zoomScaleNormal="100" zoomScalePageLayoutView="50" workbookViewId="0">
      <selection activeCell="N11" sqref="N11"/>
    </sheetView>
  </sheetViews>
  <sheetFormatPr defaultRowHeight="12.75" x14ac:dyDescent="0.35"/>
  <cols>
    <col min="1" max="1" width="6.53125" style="71" customWidth="1"/>
    <col min="2" max="8" width="9.06640625" style="71"/>
    <col min="9" max="12" width="19.19921875" style="70" customWidth="1"/>
    <col min="13" max="264" width="9.06640625" style="71"/>
    <col min="265" max="265" width="9.796875" style="71" bestFit="1" customWidth="1"/>
    <col min="266" max="266" width="11.73046875" style="71" bestFit="1" customWidth="1"/>
    <col min="267" max="520" width="9.06640625" style="71"/>
    <col min="521" max="521" width="9.796875" style="71" bestFit="1" customWidth="1"/>
    <col min="522" max="522" width="11.73046875" style="71" bestFit="1" customWidth="1"/>
    <col min="523" max="776" width="9.06640625" style="71"/>
    <col min="777" max="777" width="9.796875" style="71" bestFit="1" customWidth="1"/>
    <col min="778" max="778" width="11.73046875" style="71" bestFit="1" customWidth="1"/>
    <col min="779" max="1032" width="9.06640625" style="71"/>
    <col min="1033" max="1033" width="9.796875" style="71" bestFit="1" customWidth="1"/>
    <col min="1034" max="1034" width="11.73046875" style="71" bestFit="1" customWidth="1"/>
    <col min="1035" max="1288" width="9.06640625" style="71"/>
    <col min="1289" max="1289" width="9.796875" style="71" bestFit="1" customWidth="1"/>
    <col min="1290" max="1290" width="11.73046875" style="71" bestFit="1" customWidth="1"/>
    <col min="1291" max="1544" width="9.06640625" style="71"/>
    <col min="1545" max="1545" width="9.796875" style="71" bestFit="1" customWidth="1"/>
    <col min="1546" max="1546" width="11.73046875" style="71" bestFit="1" customWidth="1"/>
    <col min="1547" max="1800" width="9.06640625" style="71"/>
    <col min="1801" max="1801" width="9.796875" style="71" bestFit="1" customWidth="1"/>
    <col min="1802" max="1802" width="11.73046875" style="71" bestFit="1" customWidth="1"/>
    <col min="1803" max="2056" width="9.06640625" style="71"/>
    <col min="2057" max="2057" width="9.796875" style="71" bestFit="1" customWidth="1"/>
    <col min="2058" max="2058" width="11.73046875" style="71" bestFit="1" customWidth="1"/>
    <col min="2059" max="2312" width="9.06640625" style="71"/>
    <col min="2313" max="2313" width="9.796875" style="71" bestFit="1" customWidth="1"/>
    <col min="2314" max="2314" width="11.73046875" style="71" bestFit="1" customWidth="1"/>
    <col min="2315" max="2568" width="9.06640625" style="71"/>
    <col min="2569" max="2569" width="9.796875" style="71" bestFit="1" customWidth="1"/>
    <col min="2570" max="2570" width="11.73046875" style="71" bestFit="1" customWidth="1"/>
    <col min="2571" max="2824" width="9.06640625" style="71"/>
    <col min="2825" max="2825" width="9.796875" style="71" bestFit="1" customWidth="1"/>
    <col min="2826" max="2826" width="11.73046875" style="71" bestFit="1" customWidth="1"/>
    <col min="2827" max="3080" width="9.06640625" style="71"/>
    <col min="3081" max="3081" width="9.796875" style="71" bestFit="1" customWidth="1"/>
    <col min="3082" max="3082" width="11.73046875" style="71" bestFit="1" customWidth="1"/>
    <col min="3083" max="3336" width="9.06640625" style="71"/>
    <col min="3337" max="3337" width="9.796875" style="71" bestFit="1" customWidth="1"/>
    <col min="3338" max="3338" width="11.73046875" style="71" bestFit="1" customWidth="1"/>
    <col min="3339" max="3592" width="9.06640625" style="71"/>
    <col min="3593" max="3593" width="9.796875" style="71" bestFit="1" customWidth="1"/>
    <col min="3594" max="3594" width="11.73046875" style="71" bestFit="1" customWidth="1"/>
    <col min="3595" max="3848" width="9.06640625" style="71"/>
    <col min="3849" max="3849" width="9.796875" style="71" bestFit="1" customWidth="1"/>
    <col min="3850" max="3850" width="11.73046875" style="71" bestFit="1" customWidth="1"/>
    <col min="3851" max="4104" width="9.06640625" style="71"/>
    <col min="4105" max="4105" width="9.796875" style="71" bestFit="1" customWidth="1"/>
    <col min="4106" max="4106" width="11.73046875" style="71" bestFit="1" customWidth="1"/>
    <col min="4107" max="4360" width="9.06640625" style="71"/>
    <col min="4361" max="4361" width="9.796875" style="71" bestFit="1" customWidth="1"/>
    <col min="4362" max="4362" width="11.73046875" style="71" bestFit="1" customWidth="1"/>
    <col min="4363" max="4616" width="9.06640625" style="71"/>
    <col min="4617" max="4617" width="9.796875" style="71" bestFit="1" customWidth="1"/>
    <col min="4618" max="4618" width="11.73046875" style="71" bestFit="1" customWidth="1"/>
    <col min="4619" max="4872" width="9.06640625" style="71"/>
    <col min="4873" max="4873" width="9.796875" style="71" bestFit="1" customWidth="1"/>
    <col min="4874" max="4874" width="11.73046875" style="71" bestFit="1" customWidth="1"/>
    <col min="4875" max="5128" width="9.06640625" style="71"/>
    <col min="5129" max="5129" width="9.796875" style="71" bestFit="1" customWidth="1"/>
    <col min="5130" max="5130" width="11.73046875" style="71" bestFit="1" customWidth="1"/>
    <col min="5131" max="5384" width="9.06640625" style="71"/>
    <col min="5385" max="5385" width="9.796875" style="71" bestFit="1" customWidth="1"/>
    <col min="5386" max="5386" width="11.73046875" style="71" bestFit="1" customWidth="1"/>
    <col min="5387" max="5640" width="9.06640625" style="71"/>
    <col min="5641" max="5641" width="9.796875" style="71" bestFit="1" customWidth="1"/>
    <col min="5642" max="5642" width="11.73046875" style="71" bestFit="1" customWidth="1"/>
    <col min="5643" max="5896" width="9.06640625" style="71"/>
    <col min="5897" max="5897" width="9.796875" style="71" bestFit="1" customWidth="1"/>
    <col min="5898" max="5898" width="11.73046875" style="71" bestFit="1" customWidth="1"/>
    <col min="5899" max="6152" width="9.06640625" style="71"/>
    <col min="6153" max="6153" width="9.796875" style="71" bestFit="1" customWidth="1"/>
    <col min="6154" max="6154" width="11.73046875" style="71" bestFit="1" customWidth="1"/>
    <col min="6155" max="6408" width="9.06640625" style="71"/>
    <col min="6409" max="6409" width="9.796875" style="71" bestFit="1" customWidth="1"/>
    <col min="6410" max="6410" width="11.73046875" style="71" bestFit="1" customWidth="1"/>
    <col min="6411" max="6664" width="9.06640625" style="71"/>
    <col min="6665" max="6665" width="9.796875" style="71" bestFit="1" customWidth="1"/>
    <col min="6666" max="6666" width="11.73046875" style="71" bestFit="1" customWidth="1"/>
    <col min="6667" max="6920" width="9.06640625" style="71"/>
    <col min="6921" max="6921" width="9.796875" style="71" bestFit="1" customWidth="1"/>
    <col min="6922" max="6922" width="11.73046875" style="71" bestFit="1" customWidth="1"/>
    <col min="6923" max="7176" width="9.06640625" style="71"/>
    <col min="7177" max="7177" width="9.796875" style="71" bestFit="1" customWidth="1"/>
    <col min="7178" max="7178" width="11.73046875" style="71" bestFit="1" customWidth="1"/>
    <col min="7179" max="7432" width="9.06640625" style="71"/>
    <col min="7433" max="7433" width="9.796875" style="71" bestFit="1" customWidth="1"/>
    <col min="7434" max="7434" width="11.73046875" style="71" bestFit="1" customWidth="1"/>
    <col min="7435" max="7688" width="9.06640625" style="71"/>
    <col min="7689" max="7689" width="9.796875" style="71" bestFit="1" customWidth="1"/>
    <col min="7690" max="7690" width="11.73046875" style="71" bestFit="1" customWidth="1"/>
    <col min="7691" max="7944" width="9.06640625" style="71"/>
    <col min="7945" max="7945" width="9.796875" style="71" bestFit="1" customWidth="1"/>
    <col min="7946" max="7946" width="11.73046875" style="71" bestFit="1" customWidth="1"/>
    <col min="7947" max="8200" width="9.06640625" style="71"/>
    <col min="8201" max="8201" width="9.796875" style="71" bestFit="1" customWidth="1"/>
    <col min="8202" max="8202" width="11.73046875" style="71" bestFit="1" customWidth="1"/>
    <col min="8203" max="8456" width="9.06640625" style="71"/>
    <col min="8457" max="8457" width="9.796875" style="71" bestFit="1" customWidth="1"/>
    <col min="8458" max="8458" width="11.73046875" style="71" bestFit="1" customWidth="1"/>
    <col min="8459" max="8712" width="9.06640625" style="71"/>
    <col min="8713" max="8713" width="9.796875" style="71" bestFit="1" customWidth="1"/>
    <col min="8714" max="8714" width="11.73046875" style="71" bestFit="1" customWidth="1"/>
    <col min="8715" max="8968" width="9.06640625" style="71"/>
    <col min="8969" max="8969" width="9.796875" style="71" bestFit="1" customWidth="1"/>
    <col min="8970" max="8970" width="11.73046875" style="71" bestFit="1" customWidth="1"/>
    <col min="8971" max="9224" width="9.06640625" style="71"/>
    <col min="9225" max="9225" width="9.796875" style="71" bestFit="1" customWidth="1"/>
    <col min="9226" max="9226" width="11.73046875" style="71" bestFit="1" customWidth="1"/>
    <col min="9227" max="9480" width="9.06640625" style="71"/>
    <col min="9481" max="9481" width="9.796875" style="71" bestFit="1" customWidth="1"/>
    <col min="9482" max="9482" width="11.73046875" style="71" bestFit="1" customWidth="1"/>
    <col min="9483" max="9736" width="9.06640625" style="71"/>
    <col min="9737" max="9737" width="9.796875" style="71" bestFit="1" customWidth="1"/>
    <col min="9738" max="9738" width="11.73046875" style="71" bestFit="1" customWidth="1"/>
    <col min="9739" max="9992" width="9.06640625" style="71"/>
    <col min="9993" max="9993" width="9.796875" style="71" bestFit="1" customWidth="1"/>
    <col min="9994" max="9994" width="11.73046875" style="71" bestFit="1" customWidth="1"/>
    <col min="9995" max="10248" width="9.06640625" style="71"/>
    <col min="10249" max="10249" width="9.796875" style="71" bestFit="1" customWidth="1"/>
    <col min="10250" max="10250" width="11.73046875" style="71" bestFit="1" customWidth="1"/>
    <col min="10251" max="10504" width="9.06640625" style="71"/>
    <col min="10505" max="10505" width="9.796875" style="71" bestFit="1" customWidth="1"/>
    <col min="10506" max="10506" width="11.73046875" style="71" bestFit="1" customWidth="1"/>
    <col min="10507" max="10760" width="9.06640625" style="71"/>
    <col min="10761" max="10761" width="9.796875" style="71" bestFit="1" customWidth="1"/>
    <col min="10762" max="10762" width="11.73046875" style="71" bestFit="1" customWidth="1"/>
    <col min="10763" max="11016" width="9.06640625" style="71"/>
    <col min="11017" max="11017" width="9.796875" style="71" bestFit="1" customWidth="1"/>
    <col min="11018" max="11018" width="11.73046875" style="71" bestFit="1" customWidth="1"/>
    <col min="11019" max="11272" width="9.06640625" style="71"/>
    <col min="11273" max="11273" width="9.796875" style="71" bestFit="1" customWidth="1"/>
    <col min="11274" max="11274" width="11.73046875" style="71" bestFit="1" customWidth="1"/>
    <col min="11275" max="11528" width="9.06640625" style="71"/>
    <col min="11529" max="11529" width="9.796875" style="71" bestFit="1" customWidth="1"/>
    <col min="11530" max="11530" width="11.73046875" style="71" bestFit="1" customWidth="1"/>
    <col min="11531" max="11784" width="9.06640625" style="71"/>
    <col min="11785" max="11785" width="9.796875" style="71" bestFit="1" customWidth="1"/>
    <col min="11786" max="11786" width="11.73046875" style="71" bestFit="1" customWidth="1"/>
    <col min="11787" max="12040" width="9.06640625" style="71"/>
    <col min="12041" max="12041" width="9.796875" style="71" bestFit="1" customWidth="1"/>
    <col min="12042" max="12042" width="11.73046875" style="71" bestFit="1" customWidth="1"/>
    <col min="12043" max="12296" width="9.06640625" style="71"/>
    <col min="12297" max="12297" width="9.796875" style="71" bestFit="1" customWidth="1"/>
    <col min="12298" max="12298" width="11.73046875" style="71" bestFit="1" customWidth="1"/>
    <col min="12299" max="12552" width="9.06640625" style="71"/>
    <col min="12553" max="12553" width="9.796875" style="71" bestFit="1" customWidth="1"/>
    <col min="12554" max="12554" width="11.73046875" style="71" bestFit="1" customWidth="1"/>
    <col min="12555" max="12808" width="9.06640625" style="71"/>
    <col min="12809" max="12809" width="9.796875" style="71" bestFit="1" customWidth="1"/>
    <col min="12810" max="12810" width="11.73046875" style="71" bestFit="1" customWidth="1"/>
    <col min="12811" max="13064" width="9.06640625" style="71"/>
    <col min="13065" max="13065" width="9.796875" style="71" bestFit="1" customWidth="1"/>
    <col min="13066" max="13066" width="11.73046875" style="71" bestFit="1" customWidth="1"/>
    <col min="13067" max="13320" width="9.06640625" style="71"/>
    <col min="13321" max="13321" width="9.796875" style="71" bestFit="1" customWidth="1"/>
    <col min="13322" max="13322" width="11.73046875" style="71" bestFit="1" customWidth="1"/>
    <col min="13323" max="13576" width="9.06640625" style="71"/>
    <col min="13577" max="13577" width="9.796875" style="71" bestFit="1" customWidth="1"/>
    <col min="13578" max="13578" width="11.73046875" style="71" bestFit="1" customWidth="1"/>
    <col min="13579" max="13832" width="9.06640625" style="71"/>
    <col min="13833" max="13833" width="9.796875" style="71" bestFit="1" customWidth="1"/>
    <col min="13834" max="13834" width="11.73046875" style="71" bestFit="1" customWidth="1"/>
    <col min="13835" max="14088" width="9.06640625" style="71"/>
    <col min="14089" max="14089" width="9.796875" style="71" bestFit="1" customWidth="1"/>
    <col min="14090" max="14090" width="11.73046875" style="71" bestFit="1" customWidth="1"/>
    <col min="14091" max="14344" width="9.06640625" style="71"/>
    <col min="14345" max="14345" width="9.796875" style="71" bestFit="1" customWidth="1"/>
    <col min="14346" max="14346" width="11.73046875" style="71" bestFit="1" customWidth="1"/>
    <col min="14347" max="14600" width="9.06640625" style="71"/>
    <col min="14601" max="14601" width="9.796875" style="71" bestFit="1" customWidth="1"/>
    <col min="14602" max="14602" width="11.73046875" style="71" bestFit="1" customWidth="1"/>
    <col min="14603" max="14856" width="9.06640625" style="71"/>
    <col min="14857" max="14857" width="9.796875" style="71" bestFit="1" customWidth="1"/>
    <col min="14858" max="14858" width="11.73046875" style="71" bestFit="1" customWidth="1"/>
    <col min="14859" max="15112" width="9.06640625" style="71"/>
    <col min="15113" max="15113" width="9.796875" style="71" bestFit="1" customWidth="1"/>
    <col min="15114" max="15114" width="11.73046875" style="71" bestFit="1" customWidth="1"/>
    <col min="15115" max="15368" width="9.06640625" style="71"/>
    <col min="15369" max="15369" width="9.796875" style="71" bestFit="1" customWidth="1"/>
    <col min="15370" max="15370" width="11.73046875" style="71" bestFit="1" customWidth="1"/>
    <col min="15371" max="15624" width="9.06640625" style="71"/>
    <col min="15625" max="15625" width="9.796875" style="71" bestFit="1" customWidth="1"/>
    <col min="15626" max="15626" width="11.73046875" style="71" bestFit="1" customWidth="1"/>
    <col min="15627" max="15880" width="9.06640625" style="71"/>
    <col min="15881" max="15881" width="9.796875" style="71" bestFit="1" customWidth="1"/>
    <col min="15882" max="15882" width="11.73046875" style="71" bestFit="1" customWidth="1"/>
    <col min="15883" max="16136" width="9.06640625" style="71"/>
    <col min="16137" max="16137" width="9.796875" style="71" bestFit="1" customWidth="1"/>
    <col min="16138" max="16138" width="11.73046875" style="71" bestFit="1" customWidth="1"/>
    <col min="16139" max="16384" width="9.06640625" style="71"/>
  </cols>
  <sheetData>
    <row r="1" spans="2:12" ht="12.75" customHeight="1" x14ac:dyDescent="0.35">
      <c r="B1" s="197" t="s">
        <v>183</v>
      </c>
      <c r="C1" s="197"/>
      <c r="D1" s="197"/>
      <c r="E1" s="197"/>
      <c r="F1" s="197"/>
      <c r="G1" s="197"/>
      <c r="H1" s="197"/>
      <c r="I1" s="197"/>
      <c r="J1" s="197"/>
      <c r="K1" s="197"/>
      <c r="L1" s="197"/>
    </row>
    <row r="2" spans="2:12" ht="12.75" customHeight="1" x14ac:dyDescent="0.35">
      <c r="B2" s="198" t="s">
        <v>184</v>
      </c>
      <c r="C2" s="198"/>
      <c r="D2" s="198"/>
      <c r="E2" s="198"/>
      <c r="F2" s="198"/>
      <c r="G2" s="198"/>
      <c r="H2" s="198"/>
      <c r="I2" s="198"/>
      <c r="J2" s="198"/>
      <c r="K2" s="198"/>
      <c r="L2" s="198"/>
    </row>
    <row r="3" spans="2:12" x14ac:dyDescent="0.35">
      <c r="B3" s="211" t="s">
        <v>66</v>
      </c>
      <c r="C3" s="212"/>
      <c r="D3" s="212"/>
      <c r="E3" s="212"/>
      <c r="F3" s="212"/>
      <c r="G3" s="212"/>
      <c r="H3" s="212"/>
      <c r="I3" s="212"/>
      <c r="J3" s="212"/>
      <c r="K3" s="213"/>
      <c r="L3" s="213"/>
    </row>
    <row r="4" spans="2:12" x14ac:dyDescent="0.35">
      <c r="B4" s="214" t="s">
        <v>185</v>
      </c>
      <c r="C4" s="215"/>
      <c r="D4" s="215"/>
      <c r="E4" s="215"/>
      <c r="F4" s="215"/>
      <c r="G4" s="215"/>
      <c r="H4" s="215"/>
      <c r="I4" s="215"/>
      <c r="J4" s="215"/>
      <c r="K4" s="216"/>
      <c r="L4" s="216"/>
    </row>
    <row r="5" spans="2:12" ht="22.15" customHeight="1" x14ac:dyDescent="0.35">
      <c r="B5" s="217" t="s">
        <v>68</v>
      </c>
      <c r="C5" s="218"/>
      <c r="D5" s="218"/>
      <c r="E5" s="218"/>
      <c r="F5" s="218"/>
      <c r="G5" s="218"/>
      <c r="H5" s="217" t="s">
        <v>186</v>
      </c>
      <c r="I5" s="219" t="s">
        <v>187</v>
      </c>
      <c r="J5" s="220"/>
      <c r="K5" s="219" t="s">
        <v>188</v>
      </c>
      <c r="L5" s="220"/>
    </row>
    <row r="6" spans="2:12" x14ac:dyDescent="0.35">
      <c r="B6" s="218"/>
      <c r="C6" s="218"/>
      <c r="D6" s="218"/>
      <c r="E6" s="218"/>
      <c r="F6" s="218"/>
      <c r="G6" s="218"/>
      <c r="H6" s="218"/>
      <c r="I6" s="73" t="s">
        <v>189</v>
      </c>
      <c r="J6" s="73" t="s">
        <v>190</v>
      </c>
      <c r="K6" s="73" t="s">
        <v>189</v>
      </c>
      <c r="L6" s="73" t="s">
        <v>190</v>
      </c>
    </row>
    <row r="7" spans="2:12" x14ac:dyDescent="0.35">
      <c r="B7" s="209">
        <v>1</v>
      </c>
      <c r="C7" s="210"/>
      <c r="D7" s="210"/>
      <c r="E7" s="210"/>
      <c r="F7" s="210"/>
      <c r="G7" s="210"/>
      <c r="H7" s="74">
        <v>2</v>
      </c>
      <c r="I7" s="73">
        <v>3</v>
      </c>
      <c r="J7" s="73">
        <v>4</v>
      </c>
      <c r="K7" s="73">
        <v>5</v>
      </c>
      <c r="L7" s="73">
        <v>6</v>
      </c>
    </row>
    <row r="8" spans="2:12" ht="12.75" customHeight="1" x14ac:dyDescent="0.35">
      <c r="B8" s="205" t="s">
        <v>191</v>
      </c>
      <c r="C8" s="205"/>
      <c r="D8" s="205"/>
      <c r="E8" s="205"/>
      <c r="F8" s="205"/>
      <c r="G8" s="205"/>
      <c r="H8" s="63">
        <v>1</v>
      </c>
      <c r="I8" s="75">
        <f>SUM(I9:I13)</f>
        <v>189996998</v>
      </c>
      <c r="J8" s="75">
        <f>SUM(J9:J13)</f>
        <v>55267091</v>
      </c>
      <c r="K8" s="75">
        <f>SUM(K9:K13)</f>
        <v>201266947</v>
      </c>
      <c r="L8" s="75">
        <f>SUM(L9:L13)</f>
        <v>60827953</v>
      </c>
    </row>
    <row r="9" spans="2:12" ht="12.75" customHeight="1" x14ac:dyDescent="0.35">
      <c r="B9" s="174" t="s">
        <v>192</v>
      </c>
      <c r="C9" s="174"/>
      <c r="D9" s="174"/>
      <c r="E9" s="174"/>
      <c r="F9" s="174"/>
      <c r="G9" s="174"/>
      <c r="H9" s="61">
        <v>2</v>
      </c>
      <c r="I9" s="76">
        <v>0</v>
      </c>
      <c r="J9" s="76">
        <v>0</v>
      </c>
      <c r="K9" s="76">
        <v>0</v>
      </c>
      <c r="L9" s="76">
        <v>0</v>
      </c>
    </row>
    <row r="10" spans="2:12" ht="12.75" customHeight="1" x14ac:dyDescent="0.35">
      <c r="B10" s="174" t="s">
        <v>193</v>
      </c>
      <c r="C10" s="174"/>
      <c r="D10" s="174"/>
      <c r="E10" s="174"/>
      <c r="F10" s="174"/>
      <c r="G10" s="174"/>
      <c r="H10" s="61">
        <v>3</v>
      </c>
      <c r="I10" s="76">
        <v>187420170</v>
      </c>
      <c r="J10" s="76">
        <v>54780211</v>
      </c>
      <c r="K10" s="76">
        <v>194307041</v>
      </c>
      <c r="L10" s="76">
        <v>58856780</v>
      </c>
    </row>
    <row r="11" spans="2:12" ht="12.75" customHeight="1" x14ac:dyDescent="0.35">
      <c r="B11" s="174" t="s">
        <v>194</v>
      </c>
      <c r="C11" s="174"/>
      <c r="D11" s="174"/>
      <c r="E11" s="174"/>
      <c r="F11" s="174"/>
      <c r="G11" s="174"/>
      <c r="H11" s="61">
        <v>4</v>
      </c>
      <c r="I11" s="76">
        <v>0</v>
      </c>
      <c r="J11" s="76">
        <v>0</v>
      </c>
      <c r="K11" s="76">
        <v>0</v>
      </c>
      <c r="L11" s="76">
        <v>0</v>
      </c>
    </row>
    <row r="12" spans="2:12" ht="12.75" customHeight="1" x14ac:dyDescent="0.35">
      <c r="B12" s="174" t="s">
        <v>195</v>
      </c>
      <c r="C12" s="174"/>
      <c r="D12" s="174"/>
      <c r="E12" s="174"/>
      <c r="F12" s="174"/>
      <c r="G12" s="174"/>
      <c r="H12" s="61">
        <v>5</v>
      </c>
      <c r="I12" s="76">
        <v>0</v>
      </c>
      <c r="J12" s="76">
        <v>0</v>
      </c>
      <c r="K12" s="76">
        <v>0</v>
      </c>
      <c r="L12" s="76">
        <v>0</v>
      </c>
    </row>
    <row r="13" spans="2:12" ht="12.75" customHeight="1" x14ac:dyDescent="0.35">
      <c r="B13" s="174" t="s">
        <v>196</v>
      </c>
      <c r="C13" s="174"/>
      <c r="D13" s="174"/>
      <c r="E13" s="174"/>
      <c r="F13" s="174"/>
      <c r="G13" s="174"/>
      <c r="H13" s="61">
        <v>6</v>
      </c>
      <c r="I13" s="76">
        <v>2576828</v>
      </c>
      <c r="J13" s="76">
        <v>486880</v>
      </c>
      <c r="K13" s="76">
        <v>6959906</v>
      </c>
      <c r="L13" s="76">
        <v>1971173</v>
      </c>
    </row>
    <row r="14" spans="2:12" ht="12.75" customHeight="1" x14ac:dyDescent="0.35">
      <c r="B14" s="205" t="s">
        <v>197</v>
      </c>
      <c r="C14" s="205"/>
      <c r="D14" s="205"/>
      <c r="E14" s="205"/>
      <c r="F14" s="205"/>
      <c r="G14" s="205"/>
      <c r="H14" s="63">
        <v>7</v>
      </c>
      <c r="I14" s="75">
        <f>I15+I16+I20+I24+I25+I26+I29+I36</f>
        <v>180808873</v>
      </c>
      <c r="J14" s="75">
        <f>J15+J16+J20+J24+J25+J26+J29+J36</f>
        <v>53792880</v>
      </c>
      <c r="K14" s="75">
        <f>K15+K16+K20+K24+K25+K26+K29+K36</f>
        <v>193817451</v>
      </c>
      <c r="L14" s="75">
        <f>L15+L16+L20+L24+L25+L26+L29+L36</f>
        <v>53395690</v>
      </c>
    </row>
    <row r="15" spans="2:12" ht="12.75" customHeight="1" x14ac:dyDescent="0.35">
      <c r="B15" s="174" t="s">
        <v>198</v>
      </c>
      <c r="C15" s="174"/>
      <c r="D15" s="174"/>
      <c r="E15" s="174"/>
      <c r="F15" s="174"/>
      <c r="G15" s="174"/>
      <c r="H15" s="61">
        <v>8</v>
      </c>
      <c r="I15" s="76">
        <v>2293399</v>
      </c>
      <c r="J15" s="76">
        <v>3696855</v>
      </c>
      <c r="K15" s="76">
        <v>-5563899</v>
      </c>
      <c r="L15" s="76">
        <v>801461</v>
      </c>
    </row>
    <row r="16" spans="2:12" ht="12.75" customHeight="1" x14ac:dyDescent="0.35">
      <c r="B16" s="175" t="s">
        <v>199</v>
      </c>
      <c r="C16" s="175"/>
      <c r="D16" s="175"/>
      <c r="E16" s="175"/>
      <c r="F16" s="175"/>
      <c r="G16" s="175"/>
      <c r="H16" s="63">
        <v>9</v>
      </c>
      <c r="I16" s="75">
        <f>SUM(I17:I19)</f>
        <v>120089679</v>
      </c>
      <c r="J16" s="75">
        <f>SUM(J17:J19)</f>
        <v>33841127</v>
      </c>
      <c r="K16" s="75">
        <f>SUM(K17:K19)</f>
        <v>140100294</v>
      </c>
      <c r="L16" s="75">
        <f>SUM(L17:L19)</f>
        <v>37462701</v>
      </c>
    </row>
    <row r="17" spans="2:12" ht="12.75" customHeight="1" x14ac:dyDescent="0.35">
      <c r="B17" s="208" t="s">
        <v>200</v>
      </c>
      <c r="C17" s="208"/>
      <c r="D17" s="208"/>
      <c r="E17" s="208"/>
      <c r="F17" s="208"/>
      <c r="G17" s="208"/>
      <c r="H17" s="61">
        <v>10</v>
      </c>
      <c r="I17" s="76">
        <v>95912954</v>
      </c>
      <c r="J17" s="76">
        <v>26042909</v>
      </c>
      <c r="K17" s="76">
        <v>113857974</v>
      </c>
      <c r="L17" s="76">
        <v>28791432</v>
      </c>
    </row>
    <row r="18" spans="2:12" ht="12.75" customHeight="1" x14ac:dyDescent="0.35">
      <c r="B18" s="208" t="s">
        <v>201</v>
      </c>
      <c r="C18" s="208"/>
      <c r="D18" s="208"/>
      <c r="E18" s="208"/>
      <c r="F18" s="208"/>
      <c r="G18" s="208"/>
      <c r="H18" s="61">
        <v>11</v>
      </c>
      <c r="I18" s="76">
        <v>4996456</v>
      </c>
      <c r="J18" s="76">
        <v>1540403</v>
      </c>
      <c r="K18" s="76">
        <v>5411350</v>
      </c>
      <c r="L18" s="76">
        <v>1795328</v>
      </c>
    </row>
    <row r="19" spans="2:12" ht="12.75" customHeight="1" x14ac:dyDescent="0.35">
      <c r="B19" s="208" t="s">
        <v>202</v>
      </c>
      <c r="C19" s="208"/>
      <c r="D19" s="208"/>
      <c r="E19" s="208"/>
      <c r="F19" s="208"/>
      <c r="G19" s="208"/>
      <c r="H19" s="61">
        <v>12</v>
      </c>
      <c r="I19" s="76">
        <v>19180269</v>
      </c>
      <c r="J19" s="76">
        <v>6257815</v>
      </c>
      <c r="K19" s="76">
        <v>20830970</v>
      </c>
      <c r="L19" s="76">
        <v>6875941</v>
      </c>
    </row>
    <row r="20" spans="2:12" ht="12.75" customHeight="1" x14ac:dyDescent="0.35">
      <c r="B20" s="175" t="s">
        <v>203</v>
      </c>
      <c r="C20" s="175"/>
      <c r="D20" s="175"/>
      <c r="E20" s="175"/>
      <c r="F20" s="175"/>
      <c r="G20" s="175"/>
      <c r="H20" s="63">
        <v>13</v>
      </c>
      <c r="I20" s="75">
        <f>SUM(I21:I23)</f>
        <v>37089661</v>
      </c>
      <c r="J20" s="75">
        <f>SUM(J21:J23)</f>
        <v>9515840</v>
      </c>
      <c r="K20" s="75">
        <f>SUM(K21:K23)</f>
        <v>40268688</v>
      </c>
      <c r="L20" s="75">
        <f>SUM(L21:L23)</f>
        <v>10594472</v>
      </c>
    </row>
    <row r="21" spans="2:12" ht="12.75" customHeight="1" x14ac:dyDescent="0.35">
      <c r="B21" s="208" t="s">
        <v>204</v>
      </c>
      <c r="C21" s="208"/>
      <c r="D21" s="208"/>
      <c r="E21" s="208"/>
      <c r="F21" s="208"/>
      <c r="G21" s="208"/>
      <c r="H21" s="61">
        <v>14</v>
      </c>
      <c r="I21" s="76">
        <v>23337658</v>
      </c>
      <c r="J21" s="76">
        <v>6000833</v>
      </c>
      <c r="K21" s="76">
        <v>25108238</v>
      </c>
      <c r="L21" s="76">
        <v>6604435</v>
      </c>
    </row>
    <row r="22" spans="2:12" ht="12.75" customHeight="1" x14ac:dyDescent="0.35">
      <c r="B22" s="208" t="s">
        <v>205</v>
      </c>
      <c r="C22" s="208"/>
      <c r="D22" s="208"/>
      <c r="E22" s="208"/>
      <c r="F22" s="208"/>
      <c r="G22" s="208"/>
      <c r="H22" s="61">
        <v>15</v>
      </c>
      <c r="I22" s="76">
        <v>9305250</v>
      </c>
      <c r="J22" s="76">
        <v>2376292</v>
      </c>
      <c r="K22" s="76">
        <v>10250150</v>
      </c>
      <c r="L22" s="76">
        <v>2693564</v>
      </c>
    </row>
    <row r="23" spans="2:12" ht="12.75" customHeight="1" x14ac:dyDescent="0.35">
      <c r="B23" s="208" t="s">
        <v>206</v>
      </c>
      <c r="C23" s="208"/>
      <c r="D23" s="208"/>
      <c r="E23" s="208"/>
      <c r="F23" s="208"/>
      <c r="G23" s="208"/>
      <c r="H23" s="61">
        <v>16</v>
      </c>
      <c r="I23" s="76">
        <v>4446753</v>
      </c>
      <c r="J23" s="76">
        <v>1138715</v>
      </c>
      <c r="K23" s="76">
        <v>4910300</v>
      </c>
      <c r="L23" s="76">
        <v>1296473</v>
      </c>
    </row>
    <row r="24" spans="2:12" ht="12.75" customHeight="1" x14ac:dyDescent="0.35">
      <c r="B24" s="174" t="s">
        <v>207</v>
      </c>
      <c r="C24" s="174"/>
      <c r="D24" s="174"/>
      <c r="E24" s="174"/>
      <c r="F24" s="174"/>
      <c r="G24" s="174"/>
      <c r="H24" s="61">
        <v>17</v>
      </c>
      <c r="I24" s="76">
        <v>10283533</v>
      </c>
      <c r="J24" s="76">
        <v>2597507</v>
      </c>
      <c r="K24" s="76">
        <v>8386872</v>
      </c>
      <c r="L24" s="76">
        <v>307023</v>
      </c>
    </row>
    <row r="25" spans="2:12" ht="12.75" customHeight="1" x14ac:dyDescent="0.35">
      <c r="B25" s="174" t="s">
        <v>208</v>
      </c>
      <c r="C25" s="174"/>
      <c r="D25" s="174"/>
      <c r="E25" s="174"/>
      <c r="F25" s="174"/>
      <c r="G25" s="174"/>
      <c r="H25" s="61">
        <v>18</v>
      </c>
      <c r="I25" s="76">
        <v>8217469</v>
      </c>
      <c r="J25" s="76">
        <v>1738683</v>
      </c>
      <c r="K25" s="76">
        <v>9359271</v>
      </c>
      <c r="L25" s="76">
        <v>3240008</v>
      </c>
    </row>
    <row r="26" spans="2:12" ht="12.75" customHeight="1" x14ac:dyDescent="0.35">
      <c r="B26" s="175" t="s">
        <v>209</v>
      </c>
      <c r="C26" s="175"/>
      <c r="D26" s="175"/>
      <c r="E26" s="175"/>
      <c r="F26" s="175"/>
      <c r="G26" s="175"/>
      <c r="H26" s="63">
        <v>19</v>
      </c>
      <c r="I26" s="75">
        <f>I27+I28</f>
        <v>1777639</v>
      </c>
      <c r="J26" s="75">
        <f>J27+J28</f>
        <v>1777639</v>
      </c>
      <c r="K26" s="75">
        <f>K27+K28</f>
        <v>799730</v>
      </c>
      <c r="L26" s="75">
        <f>L27+L28</f>
        <v>799730</v>
      </c>
    </row>
    <row r="27" spans="2:12" ht="12.75" customHeight="1" x14ac:dyDescent="0.35">
      <c r="B27" s="208" t="s">
        <v>210</v>
      </c>
      <c r="C27" s="208"/>
      <c r="D27" s="208"/>
      <c r="E27" s="208"/>
      <c r="F27" s="208"/>
      <c r="G27" s="208"/>
      <c r="H27" s="61">
        <v>20</v>
      </c>
      <c r="I27" s="76">
        <v>1764301</v>
      </c>
      <c r="J27" s="76">
        <v>1764301</v>
      </c>
      <c r="K27" s="76">
        <v>618322</v>
      </c>
      <c r="L27" s="76">
        <v>618322</v>
      </c>
    </row>
    <row r="28" spans="2:12" ht="12.75" customHeight="1" x14ac:dyDescent="0.35">
      <c r="B28" s="208" t="s">
        <v>211</v>
      </c>
      <c r="C28" s="208"/>
      <c r="D28" s="208"/>
      <c r="E28" s="208"/>
      <c r="F28" s="208"/>
      <c r="G28" s="208"/>
      <c r="H28" s="61">
        <v>21</v>
      </c>
      <c r="I28" s="76">
        <v>13338</v>
      </c>
      <c r="J28" s="76">
        <v>13338</v>
      </c>
      <c r="K28" s="76">
        <v>181408</v>
      </c>
      <c r="L28" s="76">
        <v>181408</v>
      </c>
    </row>
    <row r="29" spans="2:12" ht="12.75" customHeight="1" x14ac:dyDescent="0.35">
      <c r="B29" s="175" t="s">
        <v>212</v>
      </c>
      <c r="C29" s="175"/>
      <c r="D29" s="175"/>
      <c r="E29" s="175"/>
      <c r="F29" s="175"/>
      <c r="G29" s="175"/>
      <c r="H29" s="63">
        <v>22</v>
      </c>
      <c r="I29" s="75">
        <f>SUM(I30:I35)</f>
        <v>213061</v>
      </c>
      <c r="J29" s="75">
        <f>SUM(J30:J35)</f>
        <v>213061</v>
      </c>
      <c r="K29" s="75">
        <f>SUM(K30:K35)</f>
        <v>32043</v>
      </c>
      <c r="L29" s="75">
        <f>SUM(L30:L35)</f>
        <v>32043</v>
      </c>
    </row>
    <row r="30" spans="2:12" ht="12.75" customHeight="1" x14ac:dyDescent="0.35">
      <c r="B30" s="208" t="s">
        <v>213</v>
      </c>
      <c r="C30" s="208"/>
      <c r="D30" s="208"/>
      <c r="E30" s="208"/>
      <c r="F30" s="208"/>
      <c r="G30" s="208"/>
      <c r="H30" s="61">
        <v>23</v>
      </c>
      <c r="I30" s="76">
        <v>213061</v>
      </c>
      <c r="J30" s="76">
        <v>213061</v>
      </c>
      <c r="K30" s="76">
        <v>32043</v>
      </c>
      <c r="L30" s="76">
        <v>32043</v>
      </c>
    </row>
    <row r="31" spans="2:12" ht="12.75" customHeight="1" x14ac:dyDescent="0.35">
      <c r="B31" s="208" t="s">
        <v>214</v>
      </c>
      <c r="C31" s="208"/>
      <c r="D31" s="208"/>
      <c r="E31" s="208"/>
      <c r="F31" s="208"/>
      <c r="G31" s="208"/>
      <c r="H31" s="61">
        <v>24</v>
      </c>
      <c r="I31" s="76">
        <v>0</v>
      </c>
      <c r="J31" s="76">
        <v>0</v>
      </c>
      <c r="K31" s="76">
        <v>0</v>
      </c>
      <c r="L31" s="76">
        <v>0</v>
      </c>
    </row>
    <row r="32" spans="2:12" ht="12.75" customHeight="1" x14ac:dyDescent="0.35">
      <c r="B32" s="208" t="s">
        <v>215</v>
      </c>
      <c r="C32" s="208"/>
      <c r="D32" s="208"/>
      <c r="E32" s="208"/>
      <c r="F32" s="208"/>
      <c r="G32" s="208"/>
      <c r="H32" s="61">
        <v>25</v>
      </c>
      <c r="I32" s="76">
        <v>0</v>
      </c>
      <c r="J32" s="76">
        <v>0</v>
      </c>
      <c r="K32" s="76">
        <v>0</v>
      </c>
      <c r="L32" s="76">
        <v>0</v>
      </c>
    </row>
    <row r="33" spans="2:12" ht="12.75" customHeight="1" x14ac:dyDescent="0.35">
      <c r="B33" s="208" t="s">
        <v>216</v>
      </c>
      <c r="C33" s="208"/>
      <c r="D33" s="208"/>
      <c r="E33" s="208"/>
      <c r="F33" s="208"/>
      <c r="G33" s="208"/>
      <c r="H33" s="61">
        <v>26</v>
      </c>
      <c r="I33" s="76">
        <v>0</v>
      </c>
      <c r="J33" s="76">
        <v>0</v>
      </c>
      <c r="K33" s="76">
        <v>0</v>
      </c>
      <c r="L33" s="76">
        <v>0</v>
      </c>
    </row>
    <row r="34" spans="2:12" ht="12.75" customHeight="1" x14ac:dyDescent="0.35">
      <c r="B34" s="208" t="s">
        <v>217</v>
      </c>
      <c r="C34" s="208"/>
      <c r="D34" s="208"/>
      <c r="E34" s="208"/>
      <c r="F34" s="208"/>
      <c r="G34" s="208"/>
      <c r="H34" s="61">
        <v>27</v>
      </c>
      <c r="I34" s="76">
        <v>0</v>
      </c>
      <c r="J34" s="76">
        <v>0</v>
      </c>
      <c r="K34" s="76">
        <v>0</v>
      </c>
      <c r="L34" s="76">
        <v>0</v>
      </c>
    </row>
    <row r="35" spans="2:12" ht="12.75" customHeight="1" x14ac:dyDescent="0.35">
      <c r="B35" s="208" t="s">
        <v>218</v>
      </c>
      <c r="C35" s="208"/>
      <c r="D35" s="208"/>
      <c r="E35" s="208"/>
      <c r="F35" s="208"/>
      <c r="G35" s="208"/>
      <c r="H35" s="61">
        <v>28</v>
      </c>
      <c r="I35" s="76">
        <v>0</v>
      </c>
      <c r="J35" s="76">
        <v>0</v>
      </c>
      <c r="K35" s="76">
        <v>0</v>
      </c>
      <c r="L35" s="76">
        <v>0</v>
      </c>
    </row>
    <row r="36" spans="2:12" ht="12.75" customHeight="1" x14ac:dyDescent="0.35">
      <c r="B36" s="174" t="s">
        <v>219</v>
      </c>
      <c r="C36" s="174"/>
      <c r="D36" s="174"/>
      <c r="E36" s="174"/>
      <c r="F36" s="174"/>
      <c r="G36" s="174"/>
      <c r="H36" s="61">
        <v>29</v>
      </c>
      <c r="I36" s="76">
        <v>844432</v>
      </c>
      <c r="J36" s="76">
        <v>412168</v>
      </c>
      <c r="K36" s="76">
        <v>434452</v>
      </c>
      <c r="L36" s="76">
        <v>158252</v>
      </c>
    </row>
    <row r="37" spans="2:12" ht="12.75" customHeight="1" x14ac:dyDescent="0.35">
      <c r="B37" s="205" t="s">
        <v>220</v>
      </c>
      <c r="C37" s="205"/>
      <c r="D37" s="205"/>
      <c r="E37" s="205"/>
      <c r="F37" s="205"/>
      <c r="G37" s="205"/>
      <c r="H37" s="63">
        <v>30</v>
      </c>
      <c r="I37" s="75">
        <f>SUM(I38:I47)</f>
        <v>1209640</v>
      </c>
      <c r="J37" s="75">
        <f>SUM(J38:J47)</f>
        <v>-18972</v>
      </c>
      <c r="K37" s="75">
        <f>SUM(K38:K47)</f>
        <v>1107431</v>
      </c>
      <c r="L37" s="75">
        <f>SUM(L38:L47)</f>
        <v>583949</v>
      </c>
    </row>
    <row r="38" spans="2:12" ht="12.75" customHeight="1" x14ac:dyDescent="0.35">
      <c r="B38" s="174" t="s">
        <v>221</v>
      </c>
      <c r="C38" s="174"/>
      <c r="D38" s="174"/>
      <c r="E38" s="174"/>
      <c r="F38" s="174"/>
      <c r="G38" s="174"/>
      <c r="H38" s="61">
        <v>31</v>
      </c>
      <c r="I38" s="76">
        <v>0</v>
      </c>
      <c r="J38" s="76">
        <v>0</v>
      </c>
      <c r="K38" s="76">
        <v>0</v>
      </c>
      <c r="L38" s="76">
        <v>0</v>
      </c>
    </row>
    <row r="39" spans="2:12" ht="25.15" customHeight="1" x14ac:dyDescent="0.35">
      <c r="B39" s="174" t="s">
        <v>222</v>
      </c>
      <c r="C39" s="174"/>
      <c r="D39" s="174"/>
      <c r="E39" s="174"/>
      <c r="F39" s="174"/>
      <c r="G39" s="174"/>
      <c r="H39" s="61">
        <v>32</v>
      </c>
      <c r="I39" s="76">
        <v>0</v>
      </c>
      <c r="J39" s="76">
        <v>0</v>
      </c>
      <c r="K39" s="76">
        <v>0</v>
      </c>
      <c r="L39" s="76">
        <v>0</v>
      </c>
    </row>
    <row r="40" spans="2:12" ht="25.15" customHeight="1" x14ac:dyDescent="0.35">
      <c r="B40" s="174" t="s">
        <v>223</v>
      </c>
      <c r="C40" s="174"/>
      <c r="D40" s="174"/>
      <c r="E40" s="174"/>
      <c r="F40" s="174"/>
      <c r="G40" s="174"/>
      <c r="H40" s="61">
        <v>33</v>
      </c>
      <c r="I40" s="76">
        <v>0</v>
      </c>
      <c r="J40" s="76">
        <v>0</v>
      </c>
      <c r="K40" s="76">
        <v>0</v>
      </c>
      <c r="L40" s="76">
        <v>0</v>
      </c>
    </row>
    <row r="41" spans="2:12" ht="25.15" customHeight="1" x14ac:dyDescent="0.35">
      <c r="B41" s="174" t="s">
        <v>224</v>
      </c>
      <c r="C41" s="174"/>
      <c r="D41" s="174"/>
      <c r="E41" s="174"/>
      <c r="F41" s="174"/>
      <c r="G41" s="174"/>
      <c r="H41" s="61">
        <v>34</v>
      </c>
      <c r="I41" s="76">
        <v>0</v>
      </c>
      <c r="J41" s="76">
        <v>0</v>
      </c>
      <c r="K41" s="76">
        <v>0</v>
      </c>
      <c r="L41" s="76">
        <v>0</v>
      </c>
    </row>
    <row r="42" spans="2:12" ht="25.15" customHeight="1" x14ac:dyDescent="0.35">
      <c r="B42" s="174" t="s">
        <v>225</v>
      </c>
      <c r="C42" s="174"/>
      <c r="D42" s="174"/>
      <c r="E42" s="174"/>
      <c r="F42" s="174"/>
      <c r="G42" s="174"/>
      <c r="H42" s="61">
        <v>35</v>
      </c>
      <c r="I42" s="76">
        <v>0</v>
      </c>
      <c r="J42" s="76">
        <v>0</v>
      </c>
      <c r="K42" s="76">
        <v>0</v>
      </c>
      <c r="L42" s="76">
        <v>0</v>
      </c>
    </row>
    <row r="43" spans="2:12" ht="12.75" customHeight="1" x14ac:dyDescent="0.35">
      <c r="B43" s="174" t="s">
        <v>226</v>
      </c>
      <c r="C43" s="174"/>
      <c r="D43" s="174"/>
      <c r="E43" s="174"/>
      <c r="F43" s="174"/>
      <c r="G43" s="174"/>
      <c r="H43" s="61">
        <v>36</v>
      </c>
      <c r="I43" s="76">
        <v>375095</v>
      </c>
      <c r="J43" s="76">
        <v>0</v>
      </c>
      <c r="K43" s="76">
        <v>149527</v>
      </c>
      <c r="L43" s="76">
        <v>0</v>
      </c>
    </row>
    <row r="44" spans="2:12" ht="12.75" customHeight="1" x14ac:dyDescent="0.35">
      <c r="B44" s="174" t="s">
        <v>227</v>
      </c>
      <c r="C44" s="174"/>
      <c r="D44" s="174"/>
      <c r="E44" s="174"/>
      <c r="F44" s="174"/>
      <c r="G44" s="174"/>
      <c r="H44" s="61">
        <v>37</v>
      </c>
      <c r="I44" s="76">
        <v>577204</v>
      </c>
      <c r="J44" s="76">
        <v>103685</v>
      </c>
      <c r="K44" s="76">
        <v>200330</v>
      </c>
      <c r="L44" s="76">
        <v>11606</v>
      </c>
    </row>
    <row r="45" spans="2:12" ht="12.75" customHeight="1" x14ac:dyDescent="0.35">
      <c r="B45" s="174" t="s">
        <v>228</v>
      </c>
      <c r="C45" s="174"/>
      <c r="D45" s="174"/>
      <c r="E45" s="174"/>
      <c r="F45" s="174"/>
      <c r="G45" s="174"/>
      <c r="H45" s="61">
        <v>38</v>
      </c>
      <c r="I45" s="76">
        <v>256507</v>
      </c>
      <c r="J45" s="76">
        <v>184762</v>
      </c>
      <c r="K45" s="76">
        <v>446942</v>
      </c>
      <c r="L45" s="76">
        <v>261719</v>
      </c>
    </row>
    <row r="46" spans="2:12" ht="12.75" customHeight="1" x14ac:dyDescent="0.35">
      <c r="B46" s="174" t="s">
        <v>229</v>
      </c>
      <c r="C46" s="174"/>
      <c r="D46" s="174"/>
      <c r="E46" s="174"/>
      <c r="F46" s="174"/>
      <c r="G46" s="174"/>
      <c r="H46" s="61">
        <v>39</v>
      </c>
      <c r="I46" s="76">
        <v>0</v>
      </c>
      <c r="J46" s="76">
        <v>0</v>
      </c>
      <c r="K46" s="76">
        <v>0</v>
      </c>
      <c r="L46" s="76">
        <v>0</v>
      </c>
    </row>
    <row r="47" spans="2:12" ht="12.75" customHeight="1" x14ac:dyDescent="0.35">
      <c r="B47" s="174" t="s">
        <v>230</v>
      </c>
      <c r="C47" s="174"/>
      <c r="D47" s="174"/>
      <c r="E47" s="174"/>
      <c r="F47" s="174"/>
      <c r="G47" s="174"/>
      <c r="H47" s="61">
        <v>40</v>
      </c>
      <c r="I47" s="76">
        <v>834</v>
      </c>
      <c r="J47" s="76">
        <v>-307419</v>
      </c>
      <c r="K47" s="76">
        <v>310632</v>
      </c>
      <c r="L47" s="76">
        <v>310624</v>
      </c>
    </row>
    <row r="48" spans="2:12" ht="12.75" customHeight="1" x14ac:dyDescent="0.35">
      <c r="B48" s="205" t="s">
        <v>231</v>
      </c>
      <c r="C48" s="205"/>
      <c r="D48" s="205"/>
      <c r="E48" s="205"/>
      <c r="F48" s="205"/>
      <c r="G48" s="205"/>
      <c r="H48" s="63">
        <v>41</v>
      </c>
      <c r="I48" s="75">
        <f>SUM(I49:I55)</f>
        <v>509010</v>
      </c>
      <c r="J48" s="75">
        <f>SUM(J49:J55)</f>
        <v>271182</v>
      </c>
      <c r="K48" s="75">
        <f>SUM(K49:K55)</f>
        <v>742142</v>
      </c>
      <c r="L48" s="75">
        <f>SUM(L49:L55)</f>
        <v>341970</v>
      </c>
    </row>
    <row r="49" spans="2:12" ht="25.15" customHeight="1" x14ac:dyDescent="0.35">
      <c r="B49" s="174" t="s">
        <v>232</v>
      </c>
      <c r="C49" s="174"/>
      <c r="D49" s="174"/>
      <c r="E49" s="174"/>
      <c r="F49" s="174"/>
      <c r="G49" s="174"/>
      <c r="H49" s="61">
        <v>42</v>
      </c>
      <c r="I49" s="76">
        <v>0</v>
      </c>
      <c r="J49" s="76">
        <v>0</v>
      </c>
      <c r="K49" s="76">
        <v>0</v>
      </c>
      <c r="L49" s="76">
        <v>0</v>
      </c>
    </row>
    <row r="50" spans="2:12" ht="12.75" customHeight="1" x14ac:dyDescent="0.35">
      <c r="B50" s="200" t="s">
        <v>233</v>
      </c>
      <c r="C50" s="200"/>
      <c r="D50" s="200"/>
      <c r="E50" s="200"/>
      <c r="F50" s="200"/>
      <c r="G50" s="200"/>
      <c r="H50" s="61">
        <v>43</v>
      </c>
      <c r="I50" s="76">
        <v>0</v>
      </c>
      <c r="J50" s="76">
        <v>0</v>
      </c>
      <c r="K50" s="76">
        <v>0</v>
      </c>
      <c r="L50" s="76">
        <v>0</v>
      </c>
    </row>
    <row r="51" spans="2:12" ht="12.75" customHeight="1" x14ac:dyDescent="0.35">
      <c r="B51" s="200" t="s">
        <v>234</v>
      </c>
      <c r="C51" s="200"/>
      <c r="D51" s="200"/>
      <c r="E51" s="200"/>
      <c r="F51" s="200"/>
      <c r="G51" s="200"/>
      <c r="H51" s="61">
        <v>44</v>
      </c>
      <c r="I51" s="76">
        <v>156652</v>
      </c>
      <c r="J51" s="76">
        <v>35683</v>
      </c>
      <c r="K51" s="76">
        <v>257453</v>
      </c>
      <c r="L51" s="76">
        <v>79570</v>
      </c>
    </row>
    <row r="52" spans="2:12" ht="12.75" customHeight="1" x14ac:dyDescent="0.35">
      <c r="B52" s="200" t="s">
        <v>235</v>
      </c>
      <c r="C52" s="200"/>
      <c r="D52" s="200"/>
      <c r="E52" s="200"/>
      <c r="F52" s="200"/>
      <c r="G52" s="200"/>
      <c r="H52" s="61">
        <v>45</v>
      </c>
      <c r="I52" s="76">
        <v>352358</v>
      </c>
      <c r="J52" s="76">
        <v>235547</v>
      </c>
      <c r="K52" s="76">
        <v>484689</v>
      </c>
      <c r="L52" s="76">
        <v>262438</v>
      </c>
    </row>
    <row r="53" spans="2:12" ht="12.75" customHeight="1" x14ac:dyDescent="0.35">
      <c r="B53" s="200" t="s">
        <v>236</v>
      </c>
      <c r="C53" s="200"/>
      <c r="D53" s="200"/>
      <c r="E53" s="200"/>
      <c r="F53" s="200"/>
      <c r="G53" s="200"/>
      <c r="H53" s="61">
        <v>46</v>
      </c>
      <c r="I53" s="76">
        <v>0</v>
      </c>
      <c r="J53" s="76">
        <v>0</v>
      </c>
      <c r="K53" s="76">
        <v>0</v>
      </c>
      <c r="L53" s="76">
        <v>0</v>
      </c>
    </row>
    <row r="54" spans="2:12" ht="12.75" customHeight="1" x14ac:dyDescent="0.35">
      <c r="B54" s="200" t="s">
        <v>237</v>
      </c>
      <c r="C54" s="200"/>
      <c r="D54" s="200"/>
      <c r="E54" s="200"/>
      <c r="F54" s="200"/>
      <c r="G54" s="200"/>
      <c r="H54" s="61">
        <v>47</v>
      </c>
      <c r="I54" s="76">
        <v>0</v>
      </c>
      <c r="J54" s="76">
        <v>0</v>
      </c>
      <c r="K54" s="76">
        <v>0</v>
      </c>
      <c r="L54" s="76">
        <v>0</v>
      </c>
    </row>
    <row r="55" spans="2:12" ht="12.75" customHeight="1" x14ac:dyDescent="0.35">
      <c r="B55" s="200" t="s">
        <v>238</v>
      </c>
      <c r="C55" s="200"/>
      <c r="D55" s="200"/>
      <c r="E55" s="200"/>
      <c r="F55" s="200"/>
      <c r="G55" s="200"/>
      <c r="H55" s="61">
        <v>48</v>
      </c>
      <c r="I55" s="76">
        <v>0</v>
      </c>
      <c r="J55" s="76">
        <v>-48</v>
      </c>
      <c r="K55" s="76">
        <v>0</v>
      </c>
      <c r="L55" s="76">
        <v>-38</v>
      </c>
    </row>
    <row r="56" spans="2:12" ht="22.15" customHeight="1" x14ac:dyDescent="0.35">
      <c r="B56" s="207" t="s">
        <v>239</v>
      </c>
      <c r="C56" s="207"/>
      <c r="D56" s="207"/>
      <c r="E56" s="207"/>
      <c r="F56" s="207"/>
      <c r="G56" s="207"/>
      <c r="H56" s="61">
        <v>49</v>
      </c>
      <c r="I56" s="76">
        <v>0</v>
      </c>
      <c r="J56" s="76">
        <v>0</v>
      </c>
      <c r="K56" s="76">
        <v>0</v>
      </c>
      <c r="L56" s="76">
        <v>0</v>
      </c>
    </row>
    <row r="57" spans="2:12" ht="12.75" customHeight="1" x14ac:dyDescent="0.35">
      <c r="B57" s="207" t="s">
        <v>240</v>
      </c>
      <c r="C57" s="207"/>
      <c r="D57" s="207"/>
      <c r="E57" s="207"/>
      <c r="F57" s="207"/>
      <c r="G57" s="207"/>
      <c r="H57" s="61">
        <v>50</v>
      </c>
      <c r="I57" s="76">
        <v>0</v>
      </c>
      <c r="J57" s="76">
        <v>0</v>
      </c>
      <c r="K57" s="76">
        <v>0</v>
      </c>
      <c r="L57" s="76">
        <v>0</v>
      </c>
    </row>
    <row r="58" spans="2:12" ht="24.7" customHeight="1" x14ac:dyDescent="0.35">
      <c r="B58" s="207" t="s">
        <v>241</v>
      </c>
      <c r="C58" s="207"/>
      <c r="D58" s="207"/>
      <c r="E58" s="207"/>
      <c r="F58" s="207"/>
      <c r="G58" s="207"/>
      <c r="H58" s="61">
        <v>51</v>
      </c>
      <c r="I58" s="76">
        <v>0</v>
      </c>
      <c r="J58" s="76">
        <v>0</v>
      </c>
      <c r="K58" s="76">
        <v>0</v>
      </c>
      <c r="L58" s="76">
        <v>0</v>
      </c>
    </row>
    <row r="59" spans="2:12" ht="12.75" customHeight="1" x14ac:dyDescent="0.35">
      <c r="B59" s="207" t="s">
        <v>242</v>
      </c>
      <c r="C59" s="207"/>
      <c r="D59" s="207"/>
      <c r="E59" s="207"/>
      <c r="F59" s="207"/>
      <c r="G59" s="207"/>
      <c r="H59" s="61">
        <v>52</v>
      </c>
      <c r="I59" s="76">
        <v>0</v>
      </c>
      <c r="J59" s="76">
        <v>0</v>
      </c>
      <c r="K59" s="76">
        <v>0</v>
      </c>
      <c r="L59" s="76">
        <v>0</v>
      </c>
    </row>
    <row r="60" spans="2:12" ht="12.75" customHeight="1" x14ac:dyDescent="0.35">
      <c r="B60" s="205" t="s">
        <v>243</v>
      </c>
      <c r="C60" s="205"/>
      <c r="D60" s="205"/>
      <c r="E60" s="205"/>
      <c r="F60" s="205"/>
      <c r="G60" s="205"/>
      <c r="H60" s="63">
        <v>53</v>
      </c>
      <c r="I60" s="75">
        <f>I8+I37+I56+I57</f>
        <v>191206638</v>
      </c>
      <c r="J60" s="75">
        <f t="shared" ref="J60:L60" si="0">J8+J37+J56+J57</f>
        <v>55248119</v>
      </c>
      <c r="K60" s="75">
        <f t="shared" si="0"/>
        <v>202374378</v>
      </c>
      <c r="L60" s="75">
        <f t="shared" si="0"/>
        <v>61411902</v>
      </c>
    </row>
    <row r="61" spans="2:12" ht="12.75" customHeight="1" x14ac:dyDescent="0.35">
      <c r="B61" s="205" t="s">
        <v>244</v>
      </c>
      <c r="C61" s="205"/>
      <c r="D61" s="205"/>
      <c r="E61" s="205"/>
      <c r="F61" s="205"/>
      <c r="G61" s="205"/>
      <c r="H61" s="63">
        <v>54</v>
      </c>
      <c r="I61" s="75">
        <f>I14+I48+I58+I59</f>
        <v>181317883</v>
      </c>
      <c r="J61" s="75">
        <f t="shared" ref="J61:L61" si="1">J14+J48+J58+J59</f>
        <v>54064062</v>
      </c>
      <c r="K61" s="75">
        <f t="shared" si="1"/>
        <v>194559593</v>
      </c>
      <c r="L61" s="75">
        <f t="shared" si="1"/>
        <v>53737660</v>
      </c>
    </row>
    <row r="62" spans="2:12" ht="12.75" customHeight="1" x14ac:dyDescent="0.35">
      <c r="B62" s="205" t="s">
        <v>245</v>
      </c>
      <c r="C62" s="205"/>
      <c r="D62" s="205"/>
      <c r="E62" s="205"/>
      <c r="F62" s="205"/>
      <c r="G62" s="205"/>
      <c r="H62" s="63">
        <v>55</v>
      </c>
      <c r="I62" s="75">
        <f>I60-I61</f>
        <v>9888755</v>
      </c>
      <c r="J62" s="75">
        <f t="shared" ref="J62:L62" si="2">J60-J61</f>
        <v>1184057</v>
      </c>
      <c r="K62" s="75">
        <f t="shared" si="2"/>
        <v>7814785</v>
      </c>
      <c r="L62" s="75">
        <f t="shared" si="2"/>
        <v>7674242</v>
      </c>
    </row>
    <row r="63" spans="2:12" ht="12.75" customHeight="1" x14ac:dyDescent="0.35">
      <c r="B63" s="206" t="s">
        <v>246</v>
      </c>
      <c r="C63" s="206"/>
      <c r="D63" s="206"/>
      <c r="E63" s="206"/>
      <c r="F63" s="206"/>
      <c r="G63" s="206"/>
      <c r="H63" s="63">
        <v>56</v>
      </c>
      <c r="I63" s="75">
        <f>+IF((I60-I61)&gt;0,(I60-I61),0)</f>
        <v>9888755</v>
      </c>
      <c r="J63" s="75">
        <f t="shared" ref="J63:L63" si="3">+IF((J60-J61)&gt;0,(J60-J61),0)</f>
        <v>1184057</v>
      </c>
      <c r="K63" s="75">
        <f t="shared" si="3"/>
        <v>7814785</v>
      </c>
      <c r="L63" s="75">
        <f t="shared" si="3"/>
        <v>7674242</v>
      </c>
    </row>
    <row r="64" spans="2:12" ht="12.75" customHeight="1" x14ac:dyDescent="0.35">
      <c r="B64" s="206" t="s">
        <v>247</v>
      </c>
      <c r="C64" s="206"/>
      <c r="D64" s="206"/>
      <c r="E64" s="206"/>
      <c r="F64" s="206"/>
      <c r="G64" s="206"/>
      <c r="H64" s="63">
        <v>57</v>
      </c>
      <c r="I64" s="75">
        <f>+IF((I60-I61)&lt;0,(I60-I61),0)</f>
        <v>0</v>
      </c>
      <c r="J64" s="75">
        <f t="shared" ref="J64:L64" si="4">+IF((J60-J61)&lt;0,(J60-J61),0)</f>
        <v>0</v>
      </c>
      <c r="K64" s="75">
        <f t="shared" si="4"/>
        <v>0</v>
      </c>
      <c r="L64" s="75">
        <f t="shared" si="4"/>
        <v>0</v>
      </c>
    </row>
    <row r="65" spans="2:12" ht="12.75" customHeight="1" x14ac:dyDescent="0.35">
      <c r="B65" s="207" t="s">
        <v>248</v>
      </c>
      <c r="C65" s="207"/>
      <c r="D65" s="207"/>
      <c r="E65" s="207"/>
      <c r="F65" s="207"/>
      <c r="G65" s="207"/>
      <c r="H65" s="61">
        <v>58</v>
      </c>
      <c r="I65" s="76">
        <v>1698470</v>
      </c>
      <c r="J65" s="76">
        <v>152364</v>
      </c>
      <c r="K65" s="76">
        <v>1299424</v>
      </c>
      <c r="L65" s="76">
        <v>1278516</v>
      </c>
    </row>
    <row r="66" spans="2:12" ht="12.75" customHeight="1" x14ac:dyDescent="0.35">
      <c r="B66" s="205" t="s">
        <v>249</v>
      </c>
      <c r="C66" s="205"/>
      <c r="D66" s="205"/>
      <c r="E66" s="205"/>
      <c r="F66" s="205"/>
      <c r="G66" s="205"/>
      <c r="H66" s="63">
        <v>59</v>
      </c>
      <c r="I66" s="75">
        <f>I62-I65</f>
        <v>8190285</v>
      </c>
      <c r="J66" s="75">
        <f t="shared" ref="J66:L66" si="5">J62-J65</f>
        <v>1031693</v>
      </c>
      <c r="K66" s="75">
        <f t="shared" si="5"/>
        <v>6515361</v>
      </c>
      <c r="L66" s="75">
        <f t="shared" si="5"/>
        <v>6395726</v>
      </c>
    </row>
    <row r="67" spans="2:12" ht="12.75" customHeight="1" x14ac:dyDescent="0.35">
      <c r="B67" s="206" t="s">
        <v>250</v>
      </c>
      <c r="C67" s="206"/>
      <c r="D67" s="206"/>
      <c r="E67" s="206"/>
      <c r="F67" s="206"/>
      <c r="G67" s="206"/>
      <c r="H67" s="63">
        <v>60</v>
      </c>
      <c r="I67" s="75">
        <f>+IF((I62-I65)&gt;0,(I62-I65),0)</f>
        <v>8190285</v>
      </c>
      <c r="J67" s="75">
        <f t="shared" ref="J67:L67" si="6">+IF((J62-J65)&gt;0,(J62-J65),0)</f>
        <v>1031693</v>
      </c>
      <c r="K67" s="75">
        <f t="shared" si="6"/>
        <v>6515361</v>
      </c>
      <c r="L67" s="75">
        <f t="shared" si="6"/>
        <v>6395726</v>
      </c>
    </row>
    <row r="68" spans="2:12" ht="12.75" customHeight="1" x14ac:dyDescent="0.35">
      <c r="B68" s="206" t="s">
        <v>251</v>
      </c>
      <c r="C68" s="206"/>
      <c r="D68" s="206"/>
      <c r="E68" s="206"/>
      <c r="F68" s="206"/>
      <c r="G68" s="206"/>
      <c r="H68" s="63">
        <v>61</v>
      </c>
      <c r="I68" s="75">
        <f>+IF((I62-I65)&lt;0,(I62-I65),0)</f>
        <v>0</v>
      </c>
      <c r="J68" s="75">
        <f t="shared" ref="J68:L68" si="7">+IF((J62-J65)&lt;0,(J62-J65),0)</f>
        <v>0</v>
      </c>
      <c r="K68" s="75">
        <f t="shared" si="7"/>
        <v>0</v>
      </c>
      <c r="L68" s="75">
        <f t="shared" si="7"/>
        <v>0</v>
      </c>
    </row>
    <row r="69" spans="2:12" x14ac:dyDescent="0.35">
      <c r="B69" s="192" t="s">
        <v>252</v>
      </c>
      <c r="C69" s="192"/>
      <c r="D69" s="192"/>
      <c r="E69" s="192"/>
      <c r="F69" s="192"/>
      <c r="G69" s="192"/>
      <c r="H69" s="193"/>
      <c r="I69" s="193"/>
      <c r="J69" s="193"/>
      <c r="K69" s="194"/>
      <c r="L69" s="194"/>
    </row>
    <row r="70" spans="2:12" ht="22.15" customHeight="1" x14ac:dyDescent="0.35">
      <c r="B70" s="205" t="s">
        <v>253</v>
      </c>
      <c r="C70" s="205"/>
      <c r="D70" s="205"/>
      <c r="E70" s="205"/>
      <c r="F70" s="205"/>
      <c r="G70" s="205"/>
      <c r="H70" s="63">
        <v>62</v>
      </c>
      <c r="I70" s="75">
        <f>I71-I72</f>
        <v>0</v>
      </c>
      <c r="J70" s="75">
        <f>J71-J72</f>
        <v>0</v>
      </c>
      <c r="K70" s="75">
        <f>K71-K72</f>
        <v>0</v>
      </c>
      <c r="L70" s="75">
        <f>L71-L72</f>
        <v>0</v>
      </c>
    </row>
    <row r="71" spans="2:12" ht="12.75" customHeight="1" x14ac:dyDescent="0.35">
      <c r="B71" s="200" t="s">
        <v>254</v>
      </c>
      <c r="C71" s="200"/>
      <c r="D71" s="200"/>
      <c r="E71" s="200"/>
      <c r="F71" s="200"/>
      <c r="G71" s="200"/>
      <c r="H71" s="61">
        <v>63</v>
      </c>
      <c r="I71" s="76">
        <v>0</v>
      </c>
      <c r="J71" s="76">
        <v>0</v>
      </c>
      <c r="K71" s="76">
        <v>0</v>
      </c>
      <c r="L71" s="76">
        <v>0</v>
      </c>
    </row>
    <row r="72" spans="2:12" ht="12.75" customHeight="1" x14ac:dyDescent="0.35">
      <c r="B72" s="200" t="s">
        <v>255</v>
      </c>
      <c r="C72" s="200"/>
      <c r="D72" s="200"/>
      <c r="E72" s="200"/>
      <c r="F72" s="200"/>
      <c r="G72" s="200"/>
      <c r="H72" s="61">
        <v>64</v>
      </c>
      <c r="I72" s="76">
        <v>0</v>
      </c>
      <c r="J72" s="76">
        <v>0</v>
      </c>
      <c r="K72" s="76">
        <v>0</v>
      </c>
      <c r="L72" s="76">
        <v>0</v>
      </c>
    </row>
    <row r="73" spans="2:12" ht="12.75" customHeight="1" x14ac:dyDescent="0.35">
      <c r="B73" s="207" t="s">
        <v>256</v>
      </c>
      <c r="C73" s="207"/>
      <c r="D73" s="207"/>
      <c r="E73" s="207"/>
      <c r="F73" s="207"/>
      <c r="G73" s="207"/>
      <c r="H73" s="61">
        <v>65</v>
      </c>
      <c r="I73" s="76">
        <v>0</v>
      </c>
      <c r="J73" s="76">
        <v>0</v>
      </c>
      <c r="K73" s="76">
        <v>0</v>
      </c>
      <c r="L73" s="76">
        <v>0</v>
      </c>
    </row>
    <row r="74" spans="2:12" ht="12.75" customHeight="1" x14ac:dyDescent="0.35">
      <c r="B74" s="206" t="s">
        <v>257</v>
      </c>
      <c r="C74" s="206"/>
      <c r="D74" s="206"/>
      <c r="E74" s="206"/>
      <c r="F74" s="206"/>
      <c r="G74" s="206"/>
      <c r="H74" s="63">
        <v>66</v>
      </c>
      <c r="I74" s="77">
        <v>0</v>
      </c>
      <c r="J74" s="77">
        <v>0</v>
      </c>
      <c r="K74" s="77">
        <v>0</v>
      </c>
      <c r="L74" s="77">
        <v>0</v>
      </c>
    </row>
    <row r="75" spans="2:12" ht="12.75" customHeight="1" x14ac:dyDescent="0.35">
      <c r="B75" s="206" t="s">
        <v>258</v>
      </c>
      <c r="C75" s="206"/>
      <c r="D75" s="206"/>
      <c r="E75" s="206"/>
      <c r="F75" s="206"/>
      <c r="G75" s="206"/>
      <c r="H75" s="63">
        <v>67</v>
      </c>
      <c r="I75" s="77">
        <v>0</v>
      </c>
      <c r="J75" s="77">
        <v>0</v>
      </c>
      <c r="K75" s="77">
        <v>0</v>
      </c>
      <c r="L75" s="77">
        <v>0</v>
      </c>
    </row>
    <row r="76" spans="2:12" x14ac:dyDescent="0.35">
      <c r="B76" s="192" t="s">
        <v>259</v>
      </c>
      <c r="C76" s="192"/>
      <c r="D76" s="192"/>
      <c r="E76" s="192"/>
      <c r="F76" s="192"/>
      <c r="G76" s="192"/>
      <c r="H76" s="193"/>
      <c r="I76" s="193"/>
      <c r="J76" s="193"/>
      <c r="K76" s="194"/>
      <c r="L76" s="194"/>
    </row>
    <row r="77" spans="2:12" ht="12.75" customHeight="1" x14ac:dyDescent="0.35">
      <c r="B77" s="205" t="s">
        <v>260</v>
      </c>
      <c r="C77" s="205"/>
      <c r="D77" s="205"/>
      <c r="E77" s="205"/>
      <c r="F77" s="205"/>
      <c r="G77" s="205"/>
      <c r="H77" s="63">
        <v>68</v>
      </c>
      <c r="I77" s="77">
        <v>0</v>
      </c>
      <c r="J77" s="77">
        <v>0</v>
      </c>
      <c r="K77" s="77">
        <v>0</v>
      </c>
      <c r="L77" s="77">
        <v>0</v>
      </c>
    </row>
    <row r="78" spans="2:12" ht="12.75" customHeight="1" x14ac:dyDescent="0.35">
      <c r="B78" s="204" t="s">
        <v>261</v>
      </c>
      <c r="C78" s="204"/>
      <c r="D78" s="204"/>
      <c r="E78" s="204"/>
      <c r="F78" s="204"/>
      <c r="G78" s="204"/>
      <c r="H78" s="66">
        <v>69</v>
      </c>
      <c r="I78" s="78">
        <v>0</v>
      </c>
      <c r="J78" s="78">
        <v>0</v>
      </c>
      <c r="K78" s="78">
        <v>0</v>
      </c>
      <c r="L78" s="78">
        <v>0</v>
      </c>
    </row>
    <row r="79" spans="2:12" ht="12.75" customHeight="1" x14ac:dyDescent="0.35">
      <c r="B79" s="204" t="s">
        <v>262</v>
      </c>
      <c r="C79" s="204"/>
      <c r="D79" s="204"/>
      <c r="E79" s="204"/>
      <c r="F79" s="204"/>
      <c r="G79" s="204"/>
      <c r="H79" s="66">
        <v>70</v>
      </c>
      <c r="I79" s="78">
        <v>0</v>
      </c>
      <c r="J79" s="78">
        <v>0</v>
      </c>
      <c r="K79" s="78">
        <v>0</v>
      </c>
      <c r="L79" s="78">
        <v>0</v>
      </c>
    </row>
    <row r="80" spans="2:12" ht="12.75" customHeight="1" x14ac:dyDescent="0.35">
      <c r="B80" s="205" t="s">
        <v>263</v>
      </c>
      <c r="C80" s="205"/>
      <c r="D80" s="205"/>
      <c r="E80" s="205"/>
      <c r="F80" s="205"/>
      <c r="G80" s="205"/>
      <c r="H80" s="63">
        <v>71</v>
      </c>
      <c r="I80" s="77">
        <v>0</v>
      </c>
      <c r="J80" s="77">
        <v>0</v>
      </c>
      <c r="K80" s="77">
        <v>0</v>
      </c>
      <c r="L80" s="77">
        <v>0</v>
      </c>
    </row>
    <row r="81" spans="2:12" ht="12.75" customHeight="1" x14ac:dyDescent="0.35">
      <c r="B81" s="205" t="s">
        <v>264</v>
      </c>
      <c r="C81" s="205"/>
      <c r="D81" s="205"/>
      <c r="E81" s="205"/>
      <c r="F81" s="205"/>
      <c r="G81" s="205"/>
      <c r="H81" s="63">
        <v>72</v>
      </c>
      <c r="I81" s="77">
        <v>0</v>
      </c>
      <c r="J81" s="77">
        <v>0</v>
      </c>
      <c r="K81" s="77">
        <v>0</v>
      </c>
      <c r="L81" s="77">
        <v>0</v>
      </c>
    </row>
    <row r="82" spans="2:12" ht="12.75" customHeight="1" x14ac:dyDescent="0.35">
      <c r="B82" s="206" t="s">
        <v>265</v>
      </c>
      <c r="C82" s="206"/>
      <c r="D82" s="206"/>
      <c r="E82" s="206"/>
      <c r="F82" s="206"/>
      <c r="G82" s="206"/>
      <c r="H82" s="63">
        <v>73</v>
      </c>
      <c r="I82" s="77">
        <v>0</v>
      </c>
      <c r="J82" s="77">
        <v>0</v>
      </c>
      <c r="K82" s="77">
        <v>0</v>
      </c>
      <c r="L82" s="77">
        <v>0</v>
      </c>
    </row>
    <row r="83" spans="2:12" ht="12.75" customHeight="1" x14ac:dyDescent="0.35">
      <c r="B83" s="206" t="s">
        <v>266</v>
      </c>
      <c r="C83" s="206"/>
      <c r="D83" s="206"/>
      <c r="E83" s="206"/>
      <c r="F83" s="206"/>
      <c r="G83" s="206"/>
      <c r="H83" s="63">
        <v>74</v>
      </c>
      <c r="I83" s="77">
        <v>0</v>
      </c>
      <c r="J83" s="77">
        <v>0</v>
      </c>
      <c r="K83" s="77">
        <v>0</v>
      </c>
      <c r="L83" s="77">
        <v>0</v>
      </c>
    </row>
    <row r="84" spans="2:12" x14ac:dyDescent="0.35">
      <c r="B84" s="192" t="s">
        <v>267</v>
      </c>
      <c r="C84" s="192"/>
      <c r="D84" s="192"/>
      <c r="E84" s="192"/>
      <c r="F84" s="192"/>
      <c r="G84" s="192"/>
      <c r="H84" s="193"/>
      <c r="I84" s="193"/>
      <c r="J84" s="193"/>
      <c r="K84" s="194"/>
      <c r="L84" s="194"/>
    </row>
    <row r="85" spans="2:12" ht="12.75" customHeight="1" x14ac:dyDescent="0.35">
      <c r="B85" s="195" t="s">
        <v>268</v>
      </c>
      <c r="C85" s="195"/>
      <c r="D85" s="195"/>
      <c r="E85" s="195"/>
      <c r="F85" s="195"/>
      <c r="G85" s="195"/>
      <c r="H85" s="63">
        <v>75</v>
      </c>
      <c r="I85" s="79">
        <f>I86+I87</f>
        <v>8190285</v>
      </c>
      <c r="J85" s="79">
        <f>J86+J87</f>
        <v>1031693</v>
      </c>
      <c r="K85" s="79">
        <f>K86+K87</f>
        <v>6515361</v>
      </c>
      <c r="L85" s="79">
        <f>L86+L87</f>
        <v>6395726</v>
      </c>
    </row>
    <row r="86" spans="2:12" ht="12.75" customHeight="1" x14ac:dyDescent="0.35">
      <c r="B86" s="196" t="s">
        <v>269</v>
      </c>
      <c r="C86" s="196"/>
      <c r="D86" s="196"/>
      <c r="E86" s="196"/>
      <c r="F86" s="196"/>
      <c r="G86" s="196"/>
      <c r="H86" s="61">
        <v>76</v>
      </c>
      <c r="I86" s="80">
        <v>8190285</v>
      </c>
      <c r="J86" s="80">
        <v>1031693</v>
      </c>
      <c r="K86" s="80">
        <v>6515361</v>
      </c>
      <c r="L86" s="80">
        <v>6395726</v>
      </c>
    </row>
    <row r="87" spans="2:12" ht="12.75" customHeight="1" x14ac:dyDescent="0.35">
      <c r="B87" s="196" t="s">
        <v>270</v>
      </c>
      <c r="C87" s="196"/>
      <c r="D87" s="196"/>
      <c r="E87" s="196"/>
      <c r="F87" s="196"/>
      <c r="G87" s="196"/>
      <c r="H87" s="61">
        <v>77</v>
      </c>
      <c r="I87" s="80">
        <v>0</v>
      </c>
      <c r="J87" s="80">
        <v>0</v>
      </c>
      <c r="K87" s="80">
        <v>0</v>
      </c>
      <c r="L87" s="80">
        <v>0</v>
      </c>
    </row>
    <row r="88" spans="2:12" x14ac:dyDescent="0.35">
      <c r="B88" s="202" t="s">
        <v>271</v>
      </c>
      <c r="C88" s="202"/>
      <c r="D88" s="202"/>
      <c r="E88" s="202"/>
      <c r="F88" s="202"/>
      <c r="G88" s="202"/>
      <c r="H88" s="203"/>
      <c r="I88" s="203"/>
      <c r="J88" s="203"/>
      <c r="K88" s="194"/>
      <c r="L88" s="194"/>
    </row>
    <row r="89" spans="2:12" ht="12.75" customHeight="1" x14ac:dyDescent="0.35">
      <c r="B89" s="173" t="s">
        <v>272</v>
      </c>
      <c r="C89" s="173"/>
      <c r="D89" s="173"/>
      <c r="E89" s="173"/>
      <c r="F89" s="173"/>
      <c r="G89" s="173"/>
      <c r="H89" s="61">
        <v>78</v>
      </c>
      <c r="I89" s="80">
        <v>8190285</v>
      </c>
      <c r="J89" s="80">
        <v>1031693</v>
      </c>
      <c r="K89" s="80">
        <v>6515361</v>
      </c>
      <c r="L89" s="80">
        <v>6395726</v>
      </c>
    </row>
    <row r="90" spans="2:12" ht="24" customHeight="1" x14ac:dyDescent="0.35">
      <c r="B90" s="172" t="s">
        <v>273</v>
      </c>
      <c r="C90" s="172"/>
      <c r="D90" s="172"/>
      <c r="E90" s="172"/>
      <c r="F90" s="172"/>
      <c r="G90" s="172"/>
      <c r="H90" s="63">
        <v>79</v>
      </c>
      <c r="I90" s="81">
        <f>I91+I98</f>
        <v>1048609</v>
      </c>
      <c r="J90" s="81">
        <f>J91+J98</f>
        <v>1040948</v>
      </c>
      <c r="K90" s="81">
        <f t="shared" ref="K90:L90" si="8">K91+K98</f>
        <v>845214</v>
      </c>
      <c r="L90" s="81">
        <f t="shared" si="8"/>
        <v>844422</v>
      </c>
    </row>
    <row r="91" spans="2:12" ht="24" customHeight="1" x14ac:dyDescent="0.35">
      <c r="B91" s="201" t="s">
        <v>274</v>
      </c>
      <c r="C91" s="201"/>
      <c r="D91" s="201"/>
      <c r="E91" s="201"/>
      <c r="F91" s="201"/>
      <c r="G91" s="201"/>
      <c r="H91" s="63">
        <v>80</v>
      </c>
      <c r="I91" s="81">
        <f>SUM(I92:I96)</f>
        <v>1039608</v>
      </c>
      <c r="J91" s="81">
        <f>SUM(J92:J96)</f>
        <v>1039608</v>
      </c>
      <c r="K91" s="81">
        <f t="shared" ref="K91:L91" si="9">SUM(K92:K96)</f>
        <v>852596</v>
      </c>
      <c r="L91" s="81">
        <f t="shared" si="9"/>
        <v>852596</v>
      </c>
    </row>
    <row r="92" spans="2:12" ht="25.5" customHeight="1" x14ac:dyDescent="0.35">
      <c r="B92" s="200" t="s">
        <v>275</v>
      </c>
      <c r="C92" s="200"/>
      <c r="D92" s="200"/>
      <c r="E92" s="200"/>
      <c r="F92" s="200"/>
      <c r="G92" s="200"/>
      <c r="H92" s="63">
        <v>81</v>
      </c>
      <c r="I92" s="80">
        <v>0</v>
      </c>
      <c r="J92" s="80">
        <v>0</v>
      </c>
      <c r="K92" s="80">
        <v>0</v>
      </c>
      <c r="L92" s="80">
        <v>0</v>
      </c>
    </row>
    <row r="93" spans="2:12" ht="38.25" customHeight="1" x14ac:dyDescent="0.35">
      <c r="B93" s="200" t="s">
        <v>276</v>
      </c>
      <c r="C93" s="200"/>
      <c r="D93" s="200"/>
      <c r="E93" s="200"/>
      <c r="F93" s="200"/>
      <c r="G93" s="200"/>
      <c r="H93" s="63">
        <v>82</v>
      </c>
      <c r="I93" s="80">
        <v>1039608</v>
      </c>
      <c r="J93" s="80">
        <v>1039608</v>
      </c>
      <c r="K93" s="80">
        <v>852596</v>
      </c>
      <c r="L93" s="80">
        <v>852596</v>
      </c>
    </row>
    <row r="94" spans="2:12" ht="38.25" customHeight="1" x14ac:dyDescent="0.35">
      <c r="B94" s="200" t="s">
        <v>277</v>
      </c>
      <c r="C94" s="200"/>
      <c r="D94" s="200"/>
      <c r="E94" s="200"/>
      <c r="F94" s="200"/>
      <c r="G94" s="200"/>
      <c r="H94" s="63">
        <v>83</v>
      </c>
      <c r="I94" s="80">
        <v>0</v>
      </c>
      <c r="J94" s="80">
        <v>0</v>
      </c>
      <c r="K94" s="80">
        <v>0</v>
      </c>
      <c r="L94" s="80">
        <v>0</v>
      </c>
    </row>
    <row r="95" spans="2:12" x14ac:dyDescent="0.35">
      <c r="B95" s="200" t="s">
        <v>278</v>
      </c>
      <c r="C95" s="200"/>
      <c r="D95" s="200"/>
      <c r="E95" s="200"/>
      <c r="F95" s="200"/>
      <c r="G95" s="200"/>
      <c r="H95" s="63">
        <v>84</v>
      </c>
      <c r="I95" s="80">
        <v>0</v>
      </c>
      <c r="J95" s="80">
        <v>0</v>
      </c>
      <c r="K95" s="80">
        <v>0</v>
      </c>
      <c r="L95" s="80">
        <v>0</v>
      </c>
    </row>
    <row r="96" spans="2:12" x14ac:dyDescent="0.35">
      <c r="B96" s="200" t="s">
        <v>279</v>
      </c>
      <c r="C96" s="200"/>
      <c r="D96" s="200"/>
      <c r="E96" s="200"/>
      <c r="F96" s="200"/>
      <c r="G96" s="200"/>
      <c r="H96" s="63">
        <v>85</v>
      </c>
      <c r="I96" s="80">
        <v>0</v>
      </c>
      <c r="J96" s="80">
        <v>0</v>
      </c>
      <c r="K96" s="80">
        <v>0</v>
      </c>
      <c r="L96" s="80">
        <v>0</v>
      </c>
    </row>
    <row r="97" spans="2:12" ht="26.25" customHeight="1" x14ac:dyDescent="0.35">
      <c r="B97" s="200" t="s">
        <v>280</v>
      </c>
      <c r="C97" s="200"/>
      <c r="D97" s="200"/>
      <c r="E97" s="200"/>
      <c r="F97" s="200"/>
      <c r="G97" s="200"/>
      <c r="H97" s="63">
        <v>86</v>
      </c>
      <c r="I97" s="80">
        <v>158584</v>
      </c>
      <c r="J97" s="80">
        <v>158584</v>
      </c>
      <c r="K97" s="80">
        <v>130057</v>
      </c>
      <c r="L97" s="80">
        <v>130057</v>
      </c>
    </row>
    <row r="98" spans="2:12" ht="25.5" customHeight="1" x14ac:dyDescent="0.35">
      <c r="B98" s="201" t="s">
        <v>281</v>
      </c>
      <c r="C98" s="201"/>
      <c r="D98" s="201"/>
      <c r="E98" s="201"/>
      <c r="F98" s="201"/>
      <c r="G98" s="201"/>
      <c r="H98" s="63">
        <v>87</v>
      </c>
      <c r="I98" s="81">
        <f>SUM(I99:I106)</f>
        <v>9001</v>
      </c>
      <c r="J98" s="81">
        <f>SUM(J99:J106)</f>
        <v>1340</v>
      </c>
      <c r="K98" s="81">
        <f t="shared" ref="K98:L98" si="10">SUM(K99:K106)</f>
        <v>-7382</v>
      </c>
      <c r="L98" s="81">
        <f t="shared" si="10"/>
        <v>-8174</v>
      </c>
    </row>
    <row r="99" spans="2:12" x14ac:dyDescent="0.35">
      <c r="B99" s="199" t="s">
        <v>282</v>
      </c>
      <c r="C99" s="199"/>
      <c r="D99" s="199"/>
      <c r="E99" s="199"/>
      <c r="F99" s="199"/>
      <c r="G99" s="199"/>
      <c r="H99" s="61">
        <v>88</v>
      </c>
      <c r="I99" s="80">
        <v>9001</v>
      </c>
      <c r="J99" s="80">
        <v>1340</v>
      </c>
      <c r="K99" s="80">
        <v>-7382</v>
      </c>
      <c r="L99" s="80">
        <v>-8174</v>
      </c>
    </row>
    <row r="100" spans="2:12" ht="36" customHeight="1" x14ac:dyDescent="0.35">
      <c r="B100" s="200" t="s">
        <v>283</v>
      </c>
      <c r="C100" s="200"/>
      <c r="D100" s="200"/>
      <c r="E100" s="200"/>
      <c r="F100" s="200"/>
      <c r="G100" s="200"/>
      <c r="H100" s="61">
        <v>89</v>
      </c>
      <c r="I100" s="80">
        <v>0</v>
      </c>
      <c r="J100" s="80">
        <v>0</v>
      </c>
      <c r="K100" s="80">
        <v>0</v>
      </c>
      <c r="L100" s="80">
        <v>0</v>
      </c>
    </row>
    <row r="101" spans="2:12" ht="22.15" customHeight="1" x14ac:dyDescent="0.35">
      <c r="B101" s="199" t="s">
        <v>284</v>
      </c>
      <c r="C101" s="199"/>
      <c r="D101" s="199"/>
      <c r="E101" s="199"/>
      <c r="F101" s="199"/>
      <c r="G101" s="199"/>
      <c r="H101" s="61">
        <v>90</v>
      </c>
      <c r="I101" s="80">
        <v>0</v>
      </c>
      <c r="J101" s="80">
        <v>0</v>
      </c>
      <c r="K101" s="80">
        <v>0</v>
      </c>
      <c r="L101" s="80">
        <v>0</v>
      </c>
    </row>
    <row r="102" spans="2:12" ht="22.15" customHeight="1" x14ac:dyDescent="0.35">
      <c r="B102" s="199" t="s">
        <v>285</v>
      </c>
      <c r="C102" s="199"/>
      <c r="D102" s="199"/>
      <c r="E102" s="199"/>
      <c r="F102" s="199"/>
      <c r="G102" s="199"/>
      <c r="H102" s="61">
        <v>91</v>
      </c>
      <c r="I102" s="80">
        <v>0</v>
      </c>
      <c r="J102" s="80">
        <v>0</v>
      </c>
      <c r="K102" s="80">
        <v>0</v>
      </c>
      <c r="L102" s="80">
        <v>0</v>
      </c>
    </row>
    <row r="103" spans="2:12" ht="22.15" customHeight="1" x14ac:dyDescent="0.35">
      <c r="B103" s="199" t="s">
        <v>286</v>
      </c>
      <c r="C103" s="199"/>
      <c r="D103" s="199"/>
      <c r="E103" s="199"/>
      <c r="F103" s="199"/>
      <c r="G103" s="199"/>
      <c r="H103" s="61">
        <v>92</v>
      </c>
      <c r="I103" s="80">
        <v>0</v>
      </c>
      <c r="J103" s="80">
        <v>0</v>
      </c>
      <c r="K103" s="80">
        <v>0</v>
      </c>
      <c r="L103" s="80">
        <v>0</v>
      </c>
    </row>
    <row r="104" spans="2:12" ht="12.75" customHeight="1" x14ac:dyDescent="0.35">
      <c r="B104" s="200" t="s">
        <v>287</v>
      </c>
      <c r="C104" s="200"/>
      <c r="D104" s="200"/>
      <c r="E104" s="200"/>
      <c r="F104" s="200"/>
      <c r="G104" s="200"/>
      <c r="H104" s="61">
        <v>93</v>
      </c>
      <c r="I104" s="80">
        <v>0</v>
      </c>
      <c r="J104" s="80">
        <v>0</v>
      </c>
      <c r="K104" s="80">
        <v>0</v>
      </c>
      <c r="L104" s="80">
        <v>0</v>
      </c>
    </row>
    <row r="105" spans="2:12" ht="26.25" customHeight="1" x14ac:dyDescent="0.35">
      <c r="B105" s="200" t="s">
        <v>288</v>
      </c>
      <c r="C105" s="200"/>
      <c r="D105" s="200"/>
      <c r="E105" s="200"/>
      <c r="F105" s="200"/>
      <c r="G105" s="200"/>
      <c r="H105" s="61">
        <v>94</v>
      </c>
      <c r="I105" s="80">
        <v>0</v>
      </c>
      <c r="J105" s="80">
        <v>0</v>
      </c>
      <c r="K105" s="80">
        <v>0</v>
      </c>
      <c r="L105" s="80">
        <v>0</v>
      </c>
    </row>
    <row r="106" spans="2:12" x14ac:dyDescent="0.35">
      <c r="B106" s="200" t="s">
        <v>289</v>
      </c>
      <c r="C106" s="200"/>
      <c r="D106" s="200"/>
      <c r="E106" s="200"/>
      <c r="F106" s="200"/>
      <c r="G106" s="200"/>
      <c r="H106" s="61">
        <v>95</v>
      </c>
      <c r="I106" s="80">
        <v>0</v>
      </c>
      <c r="J106" s="80">
        <v>0</v>
      </c>
      <c r="K106" s="80">
        <v>0</v>
      </c>
      <c r="L106" s="80">
        <v>0</v>
      </c>
    </row>
    <row r="107" spans="2:12" ht="24.75" customHeight="1" x14ac:dyDescent="0.35">
      <c r="B107" s="200" t="s">
        <v>290</v>
      </c>
      <c r="C107" s="200"/>
      <c r="D107" s="200"/>
      <c r="E107" s="200"/>
      <c r="F107" s="200"/>
      <c r="G107" s="200"/>
      <c r="H107" s="61">
        <v>96</v>
      </c>
      <c r="I107" s="80">
        <v>0</v>
      </c>
      <c r="J107" s="80">
        <v>0</v>
      </c>
      <c r="K107" s="80">
        <v>0</v>
      </c>
      <c r="L107" s="80">
        <v>0</v>
      </c>
    </row>
    <row r="108" spans="2:12" ht="22.9" customHeight="1" x14ac:dyDescent="0.35">
      <c r="B108" s="172" t="s">
        <v>291</v>
      </c>
      <c r="C108" s="172"/>
      <c r="D108" s="172"/>
      <c r="E108" s="172"/>
      <c r="F108" s="172"/>
      <c r="G108" s="172"/>
      <c r="H108" s="63">
        <v>97</v>
      </c>
      <c r="I108" s="81">
        <f>I91+I98-I107-I97</f>
        <v>890025</v>
      </c>
      <c r="J108" s="81">
        <f>J91+J98-J107-J97</f>
        <v>882364</v>
      </c>
      <c r="K108" s="81">
        <f t="shared" ref="K108:L108" si="11">K91+K98-K107-K97</f>
        <v>715157</v>
      </c>
      <c r="L108" s="81">
        <f t="shared" si="11"/>
        <v>714365</v>
      </c>
    </row>
    <row r="109" spans="2:12" ht="12.75" customHeight="1" x14ac:dyDescent="0.35">
      <c r="B109" s="172" t="s">
        <v>292</v>
      </c>
      <c r="C109" s="172"/>
      <c r="D109" s="172"/>
      <c r="E109" s="172"/>
      <c r="F109" s="172"/>
      <c r="G109" s="172"/>
      <c r="H109" s="63">
        <v>98</v>
      </c>
      <c r="I109" s="79">
        <f>I89+I108</f>
        <v>9080310</v>
      </c>
      <c r="J109" s="79">
        <f>J89+J108</f>
        <v>1914057</v>
      </c>
      <c r="K109" s="79">
        <f t="shared" ref="K109:L109" si="12">K89+K108</f>
        <v>7230518</v>
      </c>
      <c r="L109" s="79">
        <f t="shared" si="12"/>
        <v>7110091</v>
      </c>
    </row>
    <row r="110" spans="2:12" x14ac:dyDescent="0.35">
      <c r="B110" s="192" t="s">
        <v>293</v>
      </c>
      <c r="C110" s="192"/>
      <c r="D110" s="192"/>
      <c r="E110" s="192"/>
      <c r="F110" s="192"/>
      <c r="G110" s="192"/>
      <c r="H110" s="193"/>
      <c r="I110" s="193"/>
      <c r="J110" s="193"/>
      <c r="K110" s="194"/>
      <c r="L110" s="194"/>
    </row>
    <row r="111" spans="2:12" ht="12.75" customHeight="1" x14ac:dyDescent="0.35">
      <c r="B111" s="195" t="s">
        <v>294</v>
      </c>
      <c r="C111" s="195"/>
      <c r="D111" s="195"/>
      <c r="E111" s="195"/>
      <c r="F111" s="195"/>
      <c r="G111" s="195"/>
      <c r="H111" s="63">
        <v>99</v>
      </c>
      <c r="I111" s="79">
        <f>I112+I113</f>
        <v>9080310</v>
      </c>
      <c r="J111" s="79">
        <f>J112+J113</f>
        <v>1914057</v>
      </c>
      <c r="K111" s="79">
        <f>K112+K113</f>
        <v>7230518</v>
      </c>
      <c r="L111" s="79">
        <f>L112+L113</f>
        <v>7110091</v>
      </c>
    </row>
    <row r="112" spans="2:12" ht="12.75" customHeight="1" x14ac:dyDescent="0.35">
      <c r="B112" s="196" t="s">
        <v>295</v>
      </c>
      <c r="C112" s="196"/>
      <c r="D112" s="196"/>
      <c r="E112" s="196"/>
      <c r="F112" s="196"/>
      <c r="G112" s="196"/>
      <c r="H112" s="61">
        <v>100</v>
      </c>
      <c r="I112" s="80">
        <v>9080310</v>
      </c>
      <c r="J112" s="80">
        <v>1914057</v>
      </c>
      <c r="K112" s="80">
        <v>7230518</v>
      </c>
      <c r="L112" s="80">
        <v>7110091</v>
      </c>
    </row>
    <row r="113" spans="2:12" ht="12.75" customHeight="1" x14ac:dyDescent="0.35">
      <c r="B113" s="196" t="s">
        <v>296</v>
      </c>
      <c r="C113" s="196"/>
      <c r="D113" s="196"/>
      <c r="E113" s="196"/>
      <c r="F113" s="196"/>
      <c r="G113" s="196"/>
      <c r="H113" s="61">
        <v>101</v>
      </c>
      <c r="I113" s="80">
        <v>0</v>
      </c>
      <c r="J113" s="80">
        <v>0</v>
      </c>
      <c r="K113" s="80">
        <v>0</v>
      </c>
      <c r="L113" s="80">
        <v>0</v>
      </c>
    </row>
  </sheetData>
  <mergeCells count="115">
    <mergeCell ref="B3:L3"/>
    <mergeCell ref="B4:L4"/>
    <mergeCell ref="B5:G6"/>
    <mergeCell ref="H5:H6"/>
    <mergeCell ref="I5:J5"/>
    <mergeCell ref="K5:L5"/>
    <mergeCell ref="B13:G13"/>
    <mergeCell ref="B14:G14"/>
    <mergeCell ref="B15:G15"/>
    <mergeCell ref="B16:G16"/>
    <mergeCell ref="B17:G17"/>
    <mergeCell ref="B18:G18"/>
    <mergeCell ref="B7:G7"/>
    <mergeCell ref="B8:G8"/>
    <mergeCell ref="B9:G9"/>
    <mergeCell ref="B10:G10"/>
    <mergeCell ref="B11:G11"/>
    <mergeCell ref="B12:G12"/>
    <mergeCell ref="B25:G25"/>
    <mergeCell ref="B26:G26"/>
    <mergeCell ref="B27:G27"/>
    <mergeCell ref="B28:G28"/>
    <mergeCell ref="B29:G29"/>
    <mergeCell ref="B30:G30"/>
    <mergeCell ref="B19:G19"/>
    <mergeCell ref="B20:G20"/>
    <mergeCell ref="B21:G21"/>
    <mergeCell ref="B22:G22"/>
    <mergeCell ref="B23:G23"/>
    <mergeCell ref="B24:G24"/>
    <mergeCell ref="B37:G37"/>
    <mergeCell ref="B38:G38"/>
    <mergeCell ref="B39:G39"/>
    <mergeCell ref="B40:G40"/>
    <mergeCell ref="B41:G41"/>
    <mergeCell ref="B42:G42"/>
    <mergeCell ref="B31:G31"/>
    <mergeCell ref="B32:G32"/>
    <mergeCell ref="B33:G33"/>
    <mergeCell ref="B34:G34"/>
    <mergeCell ref="B35:G35"/>
    <mergeCell ref="B36:G36"/>
    <mergeCell ref="B49:G49"/>
    <mergeCell ref="B50:G50"/>
    <mergeCell ref="B51:G51"/>
    <mergeCell ref="B52:G52"/>
    <mergeCell ref="B53:G53"/>
    <mergeCell ref="B54:G54"/>
    <mergeCell ref="B43:G43"/>
    <mergeCell ref="B44:G44"/>
    <mergeCell ref="B45:G45"/>
    <mergeCell ref="B46:G46"/>
    <mergeCell ref="B47:G47"/>
    <mergeCell ref="B48:G48"/>
    <mergeCell ref="B61:G61"/>
    <mergeCell ref="B62:G62"/>
    <mergeCell ref="B63:G63"/>
    <mergeCell ref="B64:G64"/>
    <mergeCell ref="B65:G65"/>
    <mergeCell ref="B66:G66"/>
    <mergeCell ref="B55:G55"/>
    <mergeCell ref="B56:G56"/>
    <mergeCell ref="B57:G57"/>
    <mergeCell ref="B58:G58"/>
    <mergeCell ref="B59:G59"/>
    <mergeCell ref="B60:G60"/>
    <mergeCell ref="B73:G73"/>
    <mergeCell ref="B74:G74"/>
    <mergeCell ref="B75:G75"/>
    <mergeCell ref="B76:L76"/>
    <mergeCell ref="B77:G77"/>
    <mergeCell ref="B78:G78"/>
    <mergeCell ref="B67:G67"/>
    <mergeCell ref="B68:G68"/>
    <mergeCell ref="B69:L69"/>
    <mergeCell ref="B70:G70"/>
    <mergeCell ref="B71:G71"/>
    <mergeCell ref="B72:G72"/>
    <mergeCell ref="B96:G96"/>
    <mergeCell ref="B85:G85"/>
    <mergeCell ref="B86:G86"/>
    <mergeCell ref="B87:G87"/>
    <mergeCell ref="B88:L88"/>
    <mergeCell ref="B89:G89"/>
    <mergeCell ref="B90:G90"/>
    <mergeCell ref="B79:G79"/>
    <mergeCell ref="B80:G80"/>
    <mergeCell ref="B81:G81"/>
    <mergeCell ref="B82:G82"/>
    <mergeCell ref="B83:G83"/>
    <mergeCell ref="B84:L84"/>
    <mergeCell ref="B109:G109"/>
    <mergeCell ref="B110:L110"/>
    <mergeCell ref="B111:G111"/>
    <mergeCell ref="B112:G112"/>
    <mergeCell ref="B113:G113"/>
    <mergeCell ref="B1:L1"/>
    <mergeCell ref="B2:L2"/>
    <mergeCell ref="B103:G103"/>
    <mergeCell ref="B104:G104"/>
    <mergeCell ref="B105:G105"/>
    <mergeCell ref="B106:G106"/>
    <mergeCell ref="B107:G107"/>
    <mergeCell ref="B108:G108"/>
    <mergeCell ref="B97:G97"/>
    <mergeCell ref="B98:G98"/>
    <mergeCell ref="B99:G99"/>
    <mergeCell ref="B100:G100"/>
    <mergeCell ref="B101:G101"/>
    <mergeCell ref="B102:G102"/>
    <mergeCell ref="B91:G91"/>
    <mergeCell ref="B92:G92"/>
    <mergeCell ref="B93:G93"/>
    <mergeCell ref="B94:G94"/>
    <mergeCell ref="B95:G95"/>
  </mergeCells>
  <dataValidations disablePrompts="1" count="5">
    <dataValidation type="whole" operator="greaterThanOrEqual" allowBlank="1" showInputMessage="1" showErrorMessage="1" errorTitle="Pogrešan unos" error="Mogu se unijeti samo cjelobrojne pozitivne vrijednosti." sqref="I65492:J65526 JE65492:JF65526 TA65492:TB65526 ACW65492:ACX65526 AMS65492:AMT65526 AWO65492:AWP65526 BGK65492:BGL65526 BQG65492:BQH65526 CAC65492:CAD65526 CJY65492:CJZ65526 CTU65492:CTV65526 DDQ65492:DDR65526 DNM65492:DNN65526 DXI65492:DXJ65526 EHE65492:EHF65526 ERA65492:ERB65526 FAW65492:FAX65526 FKS65492:FKT65526 FUO65492:FUP65526 GEK65492:GEL65526 GOG65492:GOH65526 GYC65492:GYD65526 HHY65492:HHZ65526 HRU65492:HRV65526 IBQ65492:IBR65526 ILM65492:ILN65526 IVI65492:IVJ65526 JFE65492:JFF65526 JPA65492:JPB65526 JYW65492:JYX65526 KIS65492:KIT65526 KSO65492:KSP65526 LCK65492:LCL65526 LMG65492:LMH65526 LWC65492:LWD65526 MFY65492:MFZ65526 MPU65492:MPV65526 MZQ65492:MZR65526 NJM65492:NJN65526 NTI65492:NTJ65526 ODE65492:ODF65526 ONA65492:ONB65526 OWW65492:OWX65526 PGS65492:PGT65526 PQO65492:PQP65526 QAK65492:QAL65526 QKG65492:QKH65526 QUC65492:QUD65526 RDY65492:RDZ65526 RNU65492:RNV65526 RXQ65492:RXR65526 SHM65492:SHN65526 SRI65492:SRJ65526 TBE65492:TBF65526 TLA65492:TLB65526 TUW65492:TUX65526 UES65492:UET65526 UOO65492:UOP65526 UYK65492:UYL65526 VIG65492:VIH65526 VSC65492:VSD65526 WBY65492:WBZ65526 WLU65492:WLV65526 WVQ65492:WVR65526 I131028:J131062 JE131028:JF131062 TA131028:TB131062 ACW131028:ACX131062 AMS131028:AMT131062 AWO131028:AWP131062 BGK131028:BGL131062 BQG131028:BQH131062 CAC131028:CAD131062 CJY131028:CJZ131062 CTU131028:CTV131062 DDQ131028:DDR131062 DNM131028:DNN131062 DXI131028:DXJ131062 EHE131028:EHF131062 ERA131028:ERB131062 FAW131028:FAX131062 FKS131028:FKT131062 FUO131028:FUP131062 GEK131028:GEL131062 GOG131028:GOH131062 GYC131028:GYD131062 HHY131028:HHZ131062 HRU131028:HRV131062 IBQ131028:IBR131062 ILM131028:ILN131062 IVI131028:IVJ131062 JFE131028:JFF131062 JPA131028:JPB131062 JYW131028:JYX131062 KIS131028:KIT131062 KSO131028:KSP131062 LCK131028:LCL131062 LMG131028:LMH131062 LWC131028:LWD131062 MFY131028:MFZ131062 MPU131028:MPV131062 MZQ131028:MZR131062 NJM131028:NJN131062 NTI131028:NTJ131062 ODE131028:ODF131062 ONA131028:ONB131062 OWW131028:OWX131062 PGS131028:PGT131062 PQO131028:PQP131062 QAK131028:QAL131062 QKG131028:QKH131062 QUC131028:QUD131062 RDY131028:RDZ131062 RNU131028:RNV131062 RXQ131028:RXR131062 SHM131028:SHN131062 SRI131028:SRJ131062 TBE131028:TBF131062 TLA131028:TLB131062 TUW131028:TUX131062 UES131028:UET131062 UOO131028:UOP131062 UYK131028:UYL131062 VIG131028:VIH131062 VSC131028:VSD131062 WBY131028:WBZ131062 WLU131028:WLV131062 WVQ131028:WVR131062 I196564:J196598 JE196564:JF196598 TA196564:TB196598 ACW196564:ACX196598 AMS196564:AMT196598 AWO196564:AWP196598 BGK196564:BGL196598 BQG196564:BQH196598 CAC196564:CAD196598 CJY196564:CJZ196598 CTU196564:CTV196598 DDQ196564:DDR196598 DNM196564:DNN196598 DXI196564:DXJ196598 EHE196564:EHF196598 ERA196564:ERB196598 FAW196564:FAX196598 FKS196564:FKT196598 FUO196564:FUP196598 GEK196564:GEL196598 GOG196564:GOH196598 GYC196564:GYD196598 HHY196564:HHZ196598 HRU196564:HRV196598 IBQ196564:IBR196598 ILM196564:ILN196598 IVI196564:IVJ196598 JFE196564:JFF196598 JPA196564:JPB196598 JYW196564:JYX196598 KIS196564:KIT196598 KSO196564:KSP196598 LCK196564:LCL196598 LMG196564:LMH196598 LWC196564:LWD196598 MFY196564:MFZ196598 MPU196564:MPV196598 MZQ196564:MZR196598 NJM196564:NJN196598 NTI196564:NTJ196598 ODE196564:ODF196598 ONA196564:ONB196598 OWW196564:OWX196598 PGS196564:PGT196598 PQO196564:PQP196598 QAK196564:QAL196598 QKG196564:QKH196598 QUC196564:QUD196598 RDY196564:RDZ196598 RNU196564:RNV196598 RXQ196564:RXR196598 SHM196564:SHN196598 SRI196564:SRJ196598 TBE196564:TBF196598 TLA196564:TLB196598 TUW196564:TUX196598 UES196564:UET196598 UOO196564:UOP196598 UYK196564:UYL196598 VIG196564:VIH196598 VSC196564:VSD196598 WBY196564:WBZ196598 WLU196564:WLV196598 WVQ196564:WVR196598 I262100:J262134 JE262100:JF262134 TA262100:TB262134 ACW262100:ACX262134 AMS262100:AMT262134 AWO262100:AWP262134 BGK262100:BGL262134 BQG262100:BQH262134 CAC262100:CAD262134 CJY262100:CJZ262134 CTU262100:CTV262134 DDQ262100:DDR262134 DNM262100:DNN262134 DXI262100:DXJ262134 EHE262100:EHF262134 ERA262100:ERB262134 FAW262100:FAX262134 FKS262100:FKT262134 FUO262100:FUP262134 GEK262100:GEL262134 GOG262100:GOH262134 GYC262100:GYD262134 HHY262100:HHZ262134 HRU262100:HRV262134 IBQ262100:IBR262134 ILM262100:ILN262134 IVI262100:IVJ262134 JFE262100:JFF262134 JPA262100:JPB262134 JYW262100:JYX262134 KIS262100:KIT262134 KSO262100:KSP262134 LCK262100:LCL262134 LMG262100:LMH262134 LWC262100:LWD262134 MFY262100:MFZ262134 MPU262100:MPV262134 MZQ262100:MZR262134 NJM262100:NJN262134 NTI262100:NTJ262134 ODE262100:ODF262134 ONA262100:ONB262134 OWW262100:OWX262134 PGS262100:PGT262134 PQO262100:PQP262134 QAK262100:QAL262134 QKG262100:QKH262134 QUC262100:QUD262134 RDY262100:RDZ262134 RNU262100:RNV262134 RXQ262100:RXR262134 SHM262100:SHN262134 SRI262100:SRJ262134 TBE262100:TBF262134 TLA262100:TLB262134 TUW262100:TUX262134 UES262100:UET262134 UOO262100:UOP262134 UYK262100:UYL262134 VIG262100:VIH262134 VSC262100:VSD262134 WBY262100:WBZ262134 WLU262100:WLV262134 WVQ262100:WVR262134 I327636:J327670 JE327636:JF327670 TA327636:TB327670 ACW327636:ACX327670 AMS327636:AMT327670 AWO327636:AWP327670 BGK327636:BGL327670 BQG327636:BQH327670 CAC327636:CAD327670 CJY327636:CJZ327670 CTU327636:CTV327670 DDQ327636:DDR327670 DNM327636:DNN327670 DXI327636:DXJ327670 EHE327636:EHF327670 ERA327636:ERB327670 FAW327636:FAX327670 FKS327636:FKT327670 FUO327636:FUP327670 GEK327636:GEL327670 GOG327636:GOH327670 GYC327636:GYD327670 HHY327636:HHZ327670 HRU327636:HRV327670 IBQ327636:IBR327670 ILM327636:ILN327670 IVI327636:IVJ327670 JFE327636:JFF327670 JPA327636:JPB327670 JYW327636:JYX327670 KIS327636:KIT327670 KSO327636:KSP327670 LCK327636:LCL327670 LMG327636:LMH327670 LWC327636:LWD327670 MFY327636:MFZ327670 MPU327636:MPV327670 MZQ327636:MZR327670 NJM327636:NJN327670 NTI327636:NTJ327670 ODE327636:ODF327670 ONA327636:ONB327670 OWW327636:OWX327670 PGS327636:PGT327670 PQO327636:PQP327670 QAK327636:QAL327670 QKG327636:QKH327670 QUC327636:QUD327670 RDY327636:RDZ327670 RNU327636:RNV327670 RXQ327636:RXR327670 SHM327636:SHN327670 SRI327636:SRJ327670 TBE327636:TBF327670 TLA327636:TLB327670 TUW327636:TUX327670 UES327636:UET327670 UOO327636:UOP327670 UYK327636:UYL327670 VIG327636:VIH327670 VSC327636:VSD327670 WBY327636:WBZ327670 WLU327636:WLV327670 WVQ327636:WVR327670 I393172:J393206 JE393172:JF393206 TA393172:TB393206 ACW393172:ACX393206 AMS393172:AMT393206 AWO393172:AWP393206 BGK393172:BGL393206 BQG393172:BQH393206 CAC393172:CAD393206 CJY393172:CJZ393206 CTU393172:CTV393206 DDQ393172:DDR393206 DNM393172:DNN393206 DXI393172:DXJ393206 EHE393172:EHF393206 ERA393172:ERB393206 FAW393172:FAX393206 FKS393172:FKT393206 FUO393172:FUP393206 GEK393172:GEL393206 GOG393172:GOH393206 GYC393172:GYD393206 HHY393172:HHZ393206 HRU393172:HRV393206 IBQ393172:IBR393206 ILM393172:ILN393206 IVI393172:IVJ393206 JFE393172:JFF393206 JPA393172:JPB393206 JYW393172:JYX393206 KIS393172:KIT393206 KSO393172:KSP393206 LCK393172:LCL393206 LMG393172:LMH393206 LWC393172:LWD393206 MFY393172:MFZ393206 MPU393172:MPV393206 MZQ393172:MZR393206 NJM393172:NJN393206 NTI393172:NTJ393206 ODE393172:ODF393206 ONA393172:ONB393206 OWW393172:OWX393206 PGS393172:PGT393206 PQO393172:PQP393206 QAK393172:QAL393206 QKG393172:QKH393206 QUC393172:QUD393206 RDY393172:RDZ393206 RNU393172:RNV393206 RXQ393172:RXR393206 SHM393172:SHN393206 SRI393172:SRJ393206 TBE393172:TBF393206 TLA393172:TLB393206 TUW393172:TUX393206 UES393172:UET393206 UOO393172:UOP393206 UYK393172:UYL393206 VIG393172:VIH393206 VSC393172:VSD393206 WBY393172:WBZ393206 WLU393172:WLV393206 WVQ393172:WVR393206 I458708:J458742 JE458708:JF458742 TA458708:TB458742 ACW458708:ACX458742 AMS458708:AMT458742 AWO458708:AWP458742 BGK458708:BGL458742 BQG458708:BQH458742 CAC458708:CAD458742 CJY458708:CJZ458742 CTU458708:CTV458742 DDQ458708:DDR458742 DNM458708:DNN458742 DXI458708:DXJ458742 EHE458708:EHF458742 ERA458708:ERB458742 FAW458708:FAX458742 FKS458708:FKT458742 FUO458708:FUP458742 GEK458708:GEL458742 GOG458708:GOH458742 GYC458708:GYD458742 HHY458708:HHZ458742 HRU458708:HRV458742 IBQ458708:IBR458742 ILM458708:ILN458742 IVI458708:IVJ458742 JFE458708:JFF458742 JPA458708:JPB458742 JYW458708:JYX458742 KIS458708:KIT458742 KSO458708:KSP458742 LCK458708:LCL458742 LMG458708:LMH458742 LWC458708:LWD458742 MFY458708:MFZ458742 MPU458708:MPV458742 MZQ458708:MZR458742 NJM458708:NJN458742 NTI458708:NTJ458742 ODE458708:ODF458742 ONA458708:ONB458742 OWW458708:OWX458742 PGS458708:PGT458742 PQO458708:PQP458742 QAK458708:QAL458742 QKG458708:QKH458742 QUC458708:QUD458742 RDY458708:RDZ458742 RNU458708:RNV458742 RXQ458708:RXR458742 SHM458708:SHN458742 SRI458708:SRJ458742 TBE458708:TBF458742 TLA458708:TLB458742 TUW458708:TUX458742 UES458708:UET458742 UOO458708:UOP458742 UYK458708:UYL458742 VIG458708:VIH458742 VSC458708:VSD458742 WBY458708:WBZ458742 WLU458708:WLV458742 WVQ458708:WVR458742 I524244:J524278 JE524244:JF524278 TA524244:TB524278 ACW524244:ACX524278 AMS524244:AMT524278 AWO524244:AWP524278 BGK524244:BGL524278 BQG524244:BQH524278 CAC524244:CAD524278 CJY524244:CJZ524278 CTU524244:CTV524278 DDQ524244:DDR524278 DNM524244:DNN524278 DXI524244:DXJ524278 EHE524244:EHF524278 ERA524244:ERB524278 FAW524244:FAX524278 FKS524244:FKT524278 FUO524244:FUP524278 GEK524244:GEL524278 GOG524244:GOH524278 GYC524244:GYD524278 HHY524244:HHZ524278 HRU524244:HRV524278 IBQ524244:IBR524278 ILM524244:ILN524278 IVI524244:IVJ524278 JFE524244:JFF524278 JPA524244:JPB524278 JYW524244:JYX524278 KIS524244:KIT524278 KSO524244:KSP524278 LCK524244:LCL524278 LMG524244:LMH524278 LWC524244:LWD524278 MFY524244:MFZ524278 MPU524244:MPV524278 MZQ524244:MZR524278 NJM524244:NJN524278 NTI524244:NTJ524278 ODE524244:ODF524278 ONA524244:ONB524278 OWW524244:OWX524278 PGS524244:PGT524278 PQO524244:PQP524278 QAK524244:QAL524278 QKG524244:QKH524278 QUC524244:QUD524278 RDY524244:RDZ524278 RNU524244:RNV524278 RXQ524244:RXR524278 SHM524244:SHN524278 SRI524244:SRJ524278 TBE524244:TBF524278 TLA524244:TLB524278 TUW524244:TUX524278 UES524244:UET524278 UOO524244:UOP524278 UYK524244:UYL524278 VIG524244:VIH524278 VSC524244:VSD524278 WBY524244:WBZ524278 WLU524244:WLV524278 WVQ524244:WVR524278 I589780:J589814 JE589780:JF589814 TA589780:TB589814 ACW589780:ACX589814 AMS589780:AMT589814 AWO589780:AWP589814 BGK589780:BGL589814 BQG589780:BQH589814 CAC589780:CAD589814 CJY589780:CJZ589814 CTU589780:CTV589814 DDQ589780:DDR589814 DNM589780:DNN589814 DXI589780:DXJ589814 EHE589780:EHF589814 ERA589780:ERB589814 FAW589780:FAX589814 FKS589780:FKT589814 FUO589780:FUP589814 GEK589780:GEL589814 GOG589780:GOH589814 GYC589780:GYD589814 HHY589780:HHZ589814 HRU589780:HRV589814 IBQ589780:IBR589814 ILM589780:ILN589814 IVI589780:IVJ589814 JFE589780:JFF589814 JPA589780:JPB589814 JYW589780:JYX589814 KIS589780:KIT589814 KSO589780:KSP589814 LCK589780:LCL589814 LMG589780:LMH589814 LWC589780:LWD589814 MFY589780:MFZ589814 MPU589780:MPV589814 MZQ589780:MZR589814 NJM589780:NJN589814 NTI589780:NTJ589814 ODE589780:ODF589814 ONA589780:ONB589814 OWW589780:OWX589814 PGS589780:PGT589814 PQO589780:PQP589814 QAK589780:QAL589814 QKG589780:QKH589814 QUC589780:QUD589814 RDY589780:RDZ589814 RNU589780:RNV589814 RXQ589780:RXR589814 SHM589780:SHN589814 SRI589780:SRJ589814 TBE589780:TBF589814 TLA589780:TLB589814 TUW589780:TUX589814 UES589780:UET589814 UOO589780:UOP589814 UYK589780:UYL589814 VIG589780:VIH589814 VSC589780:VSD589814 WBY589780:WBZ589814 WLU589780:WLV589814 WVQ589780:WVR589814 I655316:J655350 JE655316:JF655350 TA655316:TB655350 ACW655316:ACX655350 AMS655316:AMT655350 AWO655316:AWP655350 BGK655316:BGL655350 BQG655316:BQH655350 CAC655316:CAD655350 CJY655316:CJZ655350 CTU655316:CTV655350 DDQ655316:DDR655350 DNM655316:DNN655350 DXI655316:DXJ655350 EHE655316:EHF655350 ERA655316:ERB655350 FAW655316:FAX655350 FKS655316:FKT655350 FUO655316:FUP655350 GEK655316:GEL655350 GOG655316:GOH655350 GYC655316:GYD655350 HHY655316:HHZ655350 HRU655316:HRV655350 IBQ655316:IBR655350 ILM655316:ILN655350 IVI655316:IVJ655350 JFE655316:JFF655350 JPA655316:JPB655350 JYW655316:JYX655350 KIS655316:KIT655350 KSO655316:KSP655350 LCK655316:LCL655350 LMG655316:LMH655350 LWC655316:LWD655350 MFY655316:MFZ655350 MPU655316:MPV655350 MZQ655316:MZR655350 NJM655316:NJN655350 NTI655316:NTJ655350 ODE655316:ODF655350 ONA655316:ONB655350 OWW655316:OWX655350 PGS655316:PGT655350 PQO655316:PQP655350 QAK655316:QAL655350 QKG655316:QKH655350 QUC655316:QUD655350 RDY655316:RDZ655350 RNU655316:RNV655350 RXQ655316:RXR655350 SHM655316:SHN655350 SRI655316:SRJ655350 TBE655316:TBF655350 TLA655316:TLB655350 TUW655316:TUX655350 UES655316:UET655350 UOO655316:UOP655350 UYK655316:UYL655350 VIG655316:VIH655350 VSC655316:VSD655350 WBY655316:WBZ655350 WLU655316:WLV655350 WVQ655316:WVR655350 I720852:J720886 JE720852:JF720886 TA720852:TB720886 ACW720852:ACX720886 AMS720852:AMT720886 AWO720852:AWP720886 BGK720852:BGL720886 BQG720852:BQH720886 CAC720852:CAD720886 CJY720852:CJZ720886 CTU720852:CTV720886 DDQ720852:DDR720886 DNM720852:DNN720886 DXI720852:DXJ720886 EHE720852:EHF720886 ERA720852:ERB720886 FAW720852:FAX720886 FKS720852:FKT720886 FUO720852:FUP720886 GEK720852:GEL720886 GOG720852:GOH720886 GYC720852:GYD720886 HHY720852:HHZ720886 HRU720852:HRV720886 IBQ720852:IBR720886 ILM720852:ILN720886 IVI720852:IVJ720886 JFE720852:JFF720886 JPA720852:JPB720886 JYW720852:JYX720886 KIS720852:KIT720886 KSO720852:KSP720886 LCK720852:LCL720886 LMG720852:LMH720886 LWC720852:LWD720886 MFY720852:MFZ720886 MPU720852:MPV720886 MZQ720852:MZR720886 NJM720852:NJN720886 NTI720852:NTJ720886 ODE720852:ODF720886 ONA720852:ONB720886 OWW720852:OWX720886 PGS720852:PGT720886 PQO720852:PQP720886 QAK720852:QAL720886 QKG720852:QKH720886 QUC720852:QUD720886 RDY720852:RDZ720886 RNU720852:RNV720886 RXQ720852:RXR720886 SHM720852:SHN720886 SRI720852:SRJ720886 TBE720852:TBF720886 TLA720852:TLB720886 TUW720852:TUX720886 UES720852:UET720886 UOO720852:UOP720886 UYK720852:UYL720886 VIG720852:VIH720886 VSC720852:VSD720886 WBY720852:WBZ720886 WLU720852:WLV720886 WVQ720852:WVR720886 I786388:J786422 JE786388:JF786422 TA786388:TB786422 ACW786388:ACX786422 AMS786388:AMT786422 AWO786388:AWP786422 BGK786388:BGL786422 BQG786388:BQH786422 CAC786388:CAD786422 CJY786388:CJZ786422 CTU786388:CTV786422 DDQ786388:DDR786422 DNM786388:DNN786422 DXI786388:DXJ786422 EHE786388:EHF786422 ERA786388:ERB786422 FAW786388:FAX786422 FKS786388:FKT786422 FUO786388:FUP786422 GEK786388:GEL786422 GOG786388:GOH786422 GYC786388:GYD786422 HHY786388:HHZ786422 HRU786388:HRV786422 IBQ786388:IBR786422 ILM786388:ILN786422 IVI786388:IVJ786422 JFE786388:JFF786422 JPA786388:JPB786422 JYW786388:JYX786422 KIS786388:KIT786422 KSO786388:KSP786422 LCK786388:LCL786422 LMG786388:LMH786422 LWC786388:LWD786422 MFY786388:MFZ786422 MPU786388:MPV786422 MZQ786388:MZR786422 NJM786388:NJN786422 NTI786388:NTJ786422 ODE786388:ODF786422 ONA786388:ONB786422 OWW786388:OWX786422 PGS786388:PGT786422 PQO786388:PQP786422 QAK786388:QAL786422 QKG786388:QKH786422 QUC786388:QUD786422 RDY786388:RDZ786422 RNU786388:RNV786422 RXQ786388:RXR786422 SHM786388:SHN786422 SRI786388:SRJ786422 TBE786388:TBF786422 TLA786388:TLB786422 TUW786388:TUX786422 UES786388:UET786422 UOO786388:UOP786422 UYK786388:UYL786422 VIG786388:VIH786422 VSC786388:VSD786422 WBY786388:WBZ786422 WLU786388:WLV786422 WVQ786388:WVR786422 I851924:J851958 JE851924:JF851958 TA851924:TB851958 ACW851924:ACX851958 AMS851924:AMT851958 AWO851924:AWP851958 BGK851924:BGL851958 BQG851924:BQH851958 CAC851924:CAD851958 CJY851924:CJZ851958 CTU851924:CTV851958 DDQ851924:DDR851958 DNM851924:DNN851958 DXI851924:DXJ851958 EHE851924:EHF851958 ERA851924:ERB851958 FAW851924:FAX851958 FKS851924:FKT851958 FUO851924:FUP851958 GEK851924:GEL851958 GOG851924:GOH851958 GYC851924:GYD851958 HHY851924:HHZ851958 HRU851924:HRV851958 IBQ851924:IBR851958 ILM851924:ILN851958 IVI851924:IVJ851958 JFE851924:JFF851958 JPA851924:JPB851958 JYW851924:JYX851958 KIS851924:KIT851958 KSO851924:KSP851958 LCK851924:LCL851958 LMG851924:LMH851958 LWC851924:LWD851958 MFY851924:MFZ851958 MPU851924:MPV851958 MZQ851924:MZR851958 NJM851924:NJN851958 NTI851924:NTJ851958 ODE851924:ODF851958 ONA851924:ONB851958 OWW851924:OWX851958 PGS851924:PGT851958 PQO851924:PQP851958 QAK851924:QAL851958 QKG851924:QKH851958 QUC851924:QUD851958 RDY851924:RDZ851958 RNU851924:RNV851958 RXQ851924:RXR851958 SHM851924:SHN851958 SRI851924:SRJ851958 TBE851924:TBF851958 TLA851924:TLB851958 TUW851924:TUX851958 UES851924:UET851958 UOO851924:UOP851958 UYK851924:UYL851958 VIG851924:VIH851958 VSC851924:VSD851958 WBY851924:WBZ851958 WLU851924:WLV851958 WVQ851924:WVR851958 I917460:J917494 JE917460:JF917494 TA917460:TB917494 ACW917460:ACX917494 AMS917460:AMT917494 AWO917460:AWP917494 BGK917460:BGL917494 BQG917460:BQH917494 CAC917460:CAD917494 CJY917460:CJZ917494 CTU917460:CTV917494 DDQ917460:DDR917494 DNM917460:DNN917494 DXI917460:DXJ917494 EHE917460:EHF917494 ERA917460:ERB917494 FAW917460:FAX917494 FKS917460:FKT917494 FUO917460:FUP917494 GEK917460:GEL917494 GOG917460:GOH917494 GYC917460:GYD917494 HHY917460:HHZ917494 HRU917460:HRV917494 IBQ917460:IBR917494 ILM917460:ILN917494 IVI917460:IVJ917494 JFE917460:JFF917494 JPA917460:JPB917494 JYW917460:JYX917494 KIS917460:KIT917494 KSO917460:KSP917494 LCK917460:LCL917494 LMG917460:LMH917494 LWC917460:LWD917494 MFY917460:MFZ917494 MPU917460:MPV917494 MZQ917460:MZR917494 NJM917460:NJN917494 NTI917460:NTJ917494 ODE917460:ODF917494 ONA917460:ONB917494 OWW917460:OWX917494 PGS917460:PGT917494 PQO917460:PQP917494 QAK917460:QAL917494 QKG917460:QKH917494 QUC917460:QUD917494 RDY917460:RDZ917494 RNU917460:RNV917494 RXQ917460:RXR917494 SHM917460:SHN917494 SRI917460:SRJ917494 TBE917460:TBF917494 TLA917460:TLB917494 TUW917460:TUX917494 UES917460:UET917494 UOO917460:UOP917494 UYK917460:UYL917494 VIG917460:VIH917494 VSC917460:VSD917494 WBY917460:WBZ917494 WLU917460:WLV917494 WVQ917460:WVR917494 I982996:J983030 JE982996:JF983030 TA982996:TB983030 ACW982996:ACX983030 AMS982996:AMT983030 AWO982996:AWP983030 BGK982996:BGL983030 BQG982996:BQH983030 CAC982996:CAD983030 CJY982996:CJZ983030 CTU982996:CTV983030 DDQ982996:DDR983030 DNM982996:DNN983030 DXI982996:DXJ983030 EHE982996:EHF983030 ERA982996:ERB983030 FAW982996:FAX983030 FKS982996:FKT983030 FUO982996:FUP983030 GEK982996:GEL983030 GOG982996:GOH983030 GYC982996:GYD983030 HHY982996:HHZ983030 HRU982996:HRV983030 IBQ982996:IBR983030 ILM982996:ILN983030 IVI982996:IVJ983030 JFE982996:JFF983030 JPA982996:JPB983030 JYW982996:JYX983030 KIS982996:KIT983030 KSO982996:KSP983030 LCK982996:LCL983030 LMG982996:LMH983030 LWC982996:LWD983030 MFY982996:MFZ983030 MPU982996:MPV983030 MZQ982996:MZR983030 NJM982996:NJN983030 NTI982996:NTJ983030 ODE982996:ODF983030 ONA982996:ONB983030 OWW982996:OWX983030 PGS982996:PGT983030 PQO982996:PQP983030 QAK982996:QAL983030 QKG982996:QKH983030 QUC982996:QUD983030 RDY982996:RDZ983030 RNU982996:RNV983030 RXQ982996:RXR983030 SHM982996:SHN983030 SRI982996:SRJ983030 TBE982996:TBF983030 TLA982996:TLB983030 TUW982996:TUX983030 UES982996:UET983030 UOO982996:UOP983030 UYK982996:UYL983030 VIG982996:VIH983030 VSC982996:VSD983030 WBY982996:WBZ983030 WLU982996:WLV983030 WVQ982996:WVR983030 I65528:J65530 JE65528:JF65530 TA65528:TB65530 ACW65528:ACX65530 AMS65528:AMT65530 AWO65528:AWP65530 BGK65528:BGL65530 BQG65528:BQH65530 CAC65528:CAD65530 CJY65528:CJZ65530 CTU65528:CTV65530 DDQ65528:DDR65530 DNM65528:DNN65530 DXI65528:DXJ65530 EHE65528:EHF65530 ERA65528:ERB65530 FAW65528:FAX65530 FKS65528:FKT65530 FUO65528:FUP65530 GEK65528:GEL65530 GOG65528:GOH65530 GYC65528:GYD65530 HHY65528:HHZ65530 HRU65528:HRV65530 IBQ65528:IBR65530 ILM65528:ILN65530 IVI65528:IVJ65530 JFE65528:JFF65530 JPA65528:JPB65530 JYW65528:JYX65530 KIS65528:KIT65530 KSO65528:KSP65530 LCK65528:LCL65530 LMG65528:LMH65530 LWC65528:LWD65530 MFY65528:MFZ65530 MPU65528:MPV65530 MZQ65528:MZR65530 NJM65528:NJN65530 NTI65528:NTJ65530 ODE65528:ODF65530 ONA65528:ONB65530 OWW65528:OWX65530 PGS65528:PGT65530 PQO65528:PQP65530 QAK65528:QAL65530 QKG65528:QKH65530 QUC65528:QUD65530 RDY65528:RDZ65530 RNU65528:RNV65530 RXQ65528:RXR65530 SHM65528:SHN65530 SRI65528:SRJ65530 TBE65528:TBF65530 TLA65528:TLB65530 TUW65528:TUX65530 UES65528:UET65530 UOO65528:UOP65530 UYK65528:UYL65530 VIG65528:VIH65530 VSC65528:VSD65530 WBY65528:WBZ65530 WLU65528:WLV65530 WVQ65528:WVR65530 I131064:J131066 JE131064:JF131066 TA131064:TB131066 ACW131064:ACX131066 AMS131064:AMT131066 AWO131064:AWP131066 BGK131064:BGL131066 BQG131064:BQH131066 CAC131064:CAD131066 CJY131064:CJZ131066 CTU131064:CTV131066 DDQ131064:DDR131066 DNM131064:DNN131066 DXI131064:DXJ131066 EHE131064:EHF131066 ERA131064:ERB131066 FAW131064:FAX131066 FKS131064:FKT131066 FUO131064:FUP131066 GEK131064:GEL131066 GOG131064:GOH131066 GYC131064:GYD131066 HHY131064:HHZ131066 HRU131064:HRV131066 IBQ131064:IBR131066 ILM131064:ILN131066 IVI131064:IVJ131066 JFE131064:JFF131066 JPA131064:JPB131066 JYW131064:JYX131066 KIS131064:KIT131066 KSO131064:KSP131066 LCK131064:LCL131066 LMG131064:LMH131066 LWC131064:LWD131066 MFY131064:MFZ131066 MPU131064:MPV131066 MZQ131064:MZR131066 NJM131064:NJN131066 NTI131064:NTJ131066 ODE131064:ODF131066 ONA131064:ONB131066 OWW131064:OWX131066 PGS131064:PGT131066 PQO131064:PQP131066 QAK131064:QAL131066 QKG131064:QKH131066 QUC131064:QUD131066 RDY131064:RDZ131066 RNU131064:RNV131066 RXQ131064:RXR131066 SHM131064:SHN131066 SRI131064:SRJ131066 TBE131064:TBF131066 TLA131064:TLB131066 TUW131064:TUX131066 UES131064:UET131066 UOO131064:UOP131066 UYK131064:UYL131066 VIG131064:VIH131066 VSC131064:VSD131066 WBY131064:WBZ131066 WLU131064:WLV131066 WVQ131064:WVR131066 I196600:J196602 JE196600:JF196602 TA196600:TB196602 ACW196600:ACX196602 AMS196600:AMT196602 AWO196600:AWP196602 BGK196600:BGL196602 BQG196600:BQH196602 CAC196600:CAD196602 CJY196600:CJZ196602 CTU196600:CTV196602 DDQ196600:DDR196602 DNM196600:DNN196602 DXI196600:DXJ196602 EHE196600:EHF196602 ERA196600:ERB196602 FAW196600:FAX196602 FKS196600:FKT196602 FUO196600:FUP196602 GEK196600:GEL196602 GOG196600:GOH196602 GYC196600:GYD196602 HHY196600:HHZ196602 HRU196600:HRV196602 IBQ196600:IBR196602 ILM196600:ILN196602 IVI196600:IVJ196602 JFE196600:JFF196602 JPA196600:JPB196602 JYW196600:JYX196602 KIS196600:KIT196602 KSO196600:KSP196602 LCK196600:LCL196602 LMG196600:LMH196602 LWC196600:LWD196602 MFY196600:MFZ196602 MPU196600:MPV196602 MZQ196600:MZR196602 NJM196600:NJN196602 NTI196600:NTJ196602 ODE196600:ODF196602 ONA196600:ONB196602 OWW196600:OWX196602 PGS196600:PGT196602 PQO196600:PQP196602 QAK196600:QAL196602 QKG196600:QKH196602 QUC196600:QUD196602 RDY196600:RDZ196602 RNU196600:RNV196602 RXQ196600:RXR196602 SHM196600:SHN196602 SRI196600:SRJ196602 TBE196600:TBF196602 TLA196600:TLB196602 TUW196600:TUX196602 UES196600:UET196602 UOO196600:UOP196602 UYK196600:UYL196602 VIG196600:VIH196602 VSC196600:VSD196602 WBY196600:WBZ196602 WLU196600:WLV196602 WVQ196600:WVR196602 I262136:J262138 JE262136:JF262138 TA262136:TB262138 ACW262136:ACX262138 AMS262136:AMT262138 AWO262136:AWP262138 BGK262136:BGL262138 BQG262136:BQH262138 CAC262136:CAD262138 CJY262136:CJZ262138 CTU262136:CTV262138 DDQ262136:DDR262138 DNM262136:DNN262138 DXI262136:DXJ262138 EHE262136:EHF262138 ERA262136:ERB262138 FAW262136:FAX262138 FKS262136:FKT262138 FUO262136:FUP262138 GEK262136:GEL262138 GOG262136:GOH262138 GYC262136:GYD262138 HHY262136:HHZ262138 HRU262136:HRV262138 IBQ262136:IBR262138 ILM262136:ILN262138 IVI262136:IVJ262138 JFE262136:JFF262138 JPA262136:JPB262138 JYW262136:JYX262138 KIS262136:KIT262138 KSO262136:KSP262138 LCK262136:LCL262138 LMG262136:LMH262138 LWC262136:LWD262138 MFY262136:MFZ262138 MPU262136:MPV262138 MZQ262136:MZR262138 NJM262136:NJN262138 NTI262136:NTJ262138 ODE262136:ODF262138 ONA262136:ONB262138 OWW262136:OWX262138 PGS262136:PGT262138 PQO262136:PQP262138 QAK262136:QAL262138 QKG262136:QKH262138 QUC262136:QUD262138 RDY262136:RDZ262138 RNU262136:RNV262138 RXQ262136:RXR262138 SHM262136:SHN262138 SRI262136:SRJ262138 TBE262136:TBF262138 TLA262136:TLB262138 TUW262136:TUX262138 UES262136:UET262138 UOO262136:UOP262138 UYK262136:UYL262138 VIG262136:VIH262138 VSC262136:VSD262138 WBY262136:WBZ262138 WLU262136:WLV262138 WVQ262136:WVR262138 I327672:J327674 JE327672:JF327674 TA327672:TB327674 ACW327672:ACX327674 AMS327672:AMT327674 AWO327672:AWP327674 BGK327672:BGL327674 BQG327672:BQH327674 CAC327672:CAD327674 CJY327672:CJZ327674 CTU327672:CTV327674 DDQ327672:DDR327674 DNM327672:DNN327674 DXI327672:DXJ327674 EHE327672:EHF327674 ERA327672:ERB327674 FAW327672:FAX327674 FKS327672:FKT327674 FUO327672:FUP327674 GEK327672:GEL327674 GOG327672:GOH327674 GYC327672:GYD327674 HHY327672:HHZ327674 HRU327672:HRV327674 IBQ327672:IBR327674 ILM327672:ILN327674 IVI327672:IVJ327674 JFE327672:JFF327674 JPA327672:JPB327674 JYW327672:JYX327674 KIS327672:KIT327674 KSO327672:KSP327674 LCK327672:LCL327674 LMG327672:LMH327674 LWC327672:LWD327674 MFY327672:MFZ327674 MPU327672:MPV327674 MZQ327672:MZR327674 NJM327672:NJN327674 NTI327672:NTJ327674 ODE327672:ODF327674 ONA327672:ONB327674 OWW327672:OWX327674 PGS327672:PGT327674 PQO327672:PQP327674 QAK327672:QAL327674 QKG327672:QKH327674 QUC327672:QUD327674 RDY327672:RDZ327674 RNU327672:RNV327674 RXQ327672:RXR327674 SHM327672:SHN327674 SRI327672:SRJ327674 TBE327672:TBF327674 TLA327672:TLB327674 TUW327672:TUX327674 UES327672:UET327674 UOO327672:UOP327674 UYK327672:UYL327674 VIG327672:VIH327674 VSC327672:VSD327674 WBY327672:WBZ327674 WLU327672:WLV327674 WVQ327672:WVR327674 I393208:J393210 JE393208:JF393210 TA393208:TB393210 ACW393208:ACX393210 AMS393208:AMT393210 AWO393208:AWP393210 BGK393208:BGL393210 BQG393208:BQH393210 CAC393208:CAD393210 CJY393208:CJZ393210 CTU393208:CTV393210 DDQ393208:DDR393210 DNM393208:DNN393210 DXI393208:DXJ393210 EHE393208:EHF393210 ERA393208:ERB393210 FAW393208:FAX393210 FKS393208:FKT393210 FUO393208:FUP393210 GEK393208:GEL393210 GOG393208:GOH393210 GYC393208:GYD393210 HHY393208:HHZ393210 HRU393208:HRV393210 IBQ393208:IBR393210 ILM393208:ILN393210 IVI393208:IVJ393210 JFE393208:JFF393210 JPA393208:JPB393210 JYW393208:JYX393210 KIS393208:KIT393210 KSO393208:KSP393210 LCK393208:LCL393210 LMG393208:LMH393210 LWC393208:LWD393210 MFY393208:MFZ393210 MPU393208:MPV393210 MZQ393208:MZR393210 NJM393208:NJN393210 NTI393208:NTJ393210 ODE393208:ODF393210 ONA393208:ONB393210 OWW393208:OWX393210 PGS393208:PGT393210 PQO393208:PQP393210 QAK393208:QAL393210 QKG393208:QKH393210 QUC393208:QUD393210 RDY393208:RDZ393210 RNU393208:RNV393210 RXQ393208:RXR393210 SHM393208:SHN393210 SRI393208:SRJ393210 TBE393208:TBF393210 TLA393208:TLB393210 TUW393208:TUX393210 UES393208:UET393210 UOO393208:UOP393210 UYK393208:UYL393210 VIG393208:VIH393210 VSC393208:VSD393210 WBY393208:WBZ393210 WLU393208:WLV393210 WVQ393208:WVR393210 I458744:J458746 JE458744:JF458746 TA458744:TB458746 ACW458744:ACX458746 AMS458744:AMT458746 AWO458744:AWP458746 BGK458744:BGL458746 BQG458744:BQH458746 CAC458744:CAD458746 CJY458744:CJZ458746 CTU458744:CTV458746 DDQ458744:DDR458746 DNM458744:DNN458746 DXI458744:DXJ458746 EHE458744:EHF458746 ERA458744:ERB458746 FAW458744:FAX458746 FKS458744:FKT458746 FUO458744:FUP458746 GEK458744:GEL458746 GOG458744:GOH458746 GYC458744:GYD458746 HHY458744:HHZ458746 HRU458744:HRV458746 IBQ458744:IBR458746 ILM458744:ILN458746 IVI458744:IVJ458746 JFE458744:JFF458746 JPA458744:JPB458746 JYW458744:JYX458746 KIS458744:KIT458746 KSO458744:KSP458746 LCK458744:LCL458746 LMG458744:LMH458746 LWC458744:LWD458746 MFY458744:MFZ458746 MPU458744:MPV458746 MZQ458744:MZR458746 NJM458744:NJN458746 NTI458744:NTJ458746 ODE458744:ODF458746 ONA458744:ONB458746 OWW458744:OWX458746 PGS458744:PGT458746 PQO458744:PQP458746 QAK458744:QAL458746 QKG458744:QKH458746 QUC458744:QUD458746 RDY458744:RDZ458746 RNU458744:RNV458746 RXQ458744:RXR458746 SHM458744:SHN458746 SRI458744:SRJ458746 TBE458744:TBF458746 TLA458744:TLB458746 TUW458744:TUX458746 UES458744:UET458746 UOO458744:UOP458746 UYK458744:UYL458746 VIG458744:VIH458746 VSC458744:VSD458746 WBY458744:WBZ458746 WLU458744:WLV458746 WVQ458744:WVR458746 I524280:J524282 JE524280:JF524282 TA524280:TB524282 ACW524280:ACX524282 AMS524280:AMT524282 AWO524280:AWP524282 BGK524280:BGL524282 BQG524280:BQH524282 CAC524280:CAD524282 CJY524280:CJZ524282 CTU524280:CTV524282 DDQ524280:DDR524282 DNM524280:DNN524282 DXI524280:DXJ524282 EHE524280:EHF524282 ERA524280:ERB524282 FAW524280:FAX524282 FKS524280:FKT524282 FUO524280:FUP524282 GEK524280:GEL524282 GOG524280:GOH524282 GYC524280:GYD524282 HHY524280:HHZ524282 HRU524280:HRV524282 IBQ524280:IBR524282 ILM524280:ILN524282 IVI524280:IVJ524282 JFE524280:JFF524282 JPA524280:JPB524282 JYW524280:JYX524282 KIS524280:KIT524282 KSO524280:KSP524282 LCK524280:LCL524282 LMG524280:LMH524282 LWC524280:LWD524282 MFY524280:MFZ524282 MPU524280:MPV524282 MZQ524280:MZR524282 NJM524280:NJN524282 NTI524280:NTJ524282 ODE524280:ODF524282 ONA524280:ONB524282 OWW524280:OWX524282 PGS524280:PGT524282 PQO524280:PQP524282 QAK524280:QAL524282 QKG524280:QKH524282 QUC524280:QUD524282 RDY524280:RDZ524282 RNU524280:RNV524282 RXQ524280:RXR524282 SHM524280:SHN524282 SRI524280:SRJ524282 TBE524280:TBF524282 TLA524280:TLB524282 TUW524280:TUX524282 UES524280:UET524282 UOO524280:UOP524282 UYK524280:UYL524282 VIG524280:VIH524282 VSC524280:VSD524282 WBY524280:WBZ524282 WLU524280:WLV524282 WVQ524280:WVR524282 I589816:J589818 JE589816:JF589818 TA589816:TB589818 ACW589816:ACX589818 AMS589816:AMT589818 AWO589816:AWP589818 BGK589816:BGL589818 BQG589816:BQH589818 CAC589816:CAD589818 CJY589816:CJZ589818 CTU589816:CTV589818 DDQ589816:DDR589818 DNM589816:DNN589818 DXI589816:DXJ589818 EHE589816:EHF589818 ERA589816:ERB589818 FAW589816:FAX589818 FKS589816:FKT589818 FUO589816:FUP589818 GEK589816:GEL589818 GOG589816:GOH589818 GYC589816:GYD589818 HHY589816:HHZ589818 HRU589816:HRV589818 IBQ589816:IBR589818 ILM589816:ILN589818 IVI589816:IVJ589818 JFE589816:JFF589818 JPA589816:JPB589818 JYW589816:JYX589818 KIS589816:KIT589818 KSO589816:KSP589818 LCK589816:LCL589818 LMG589816:LMH589818 LWC589816:LWD589818 MFY589816:MFZ589818 MPU589816:MPV589818 MZQ589816:MZR589818 NJM589816:NJN589818 NTI589816:NTJ589818 ODE589816:ODF589818 ONA589816:ONB589818 OWW589816:OWX589818 PGS589816:PGT589818 PQO589816:PQP589818 QAK589816:QAL589818 QKG589816:QKH589818 QUC589816:QUD589818 RDY589816:RDZ589818 RNU589816:RNV589818 RXQ589816:RXR589818 SHM589816:SHN589818 SRI589816:SRJ589818 TBE589816:TBF589818 TLA589816:TLB589818 TUW589816:TUX589818 UES589816:UET589818 UOO589816:UOP589818 UYK589816:UYL589818 VIG589816:VIH589818 VSC589816:VSD589818 WBY589816:WBZ589818 WLU589816:WLV589818 WVQ589816:WVR589818 I655352:J655354 JE655352:JF655354 TA655352:TB655354 ACW655352:ACX655354 AMS655352:AMT655354 AWO655352:AWP655354 BGK655352:BGL655354 BQG655352:BQH655354 CAC655352:CAD655354 CJY655352:CJZ655354 CTU655352:CTV655354 DDQ655352:DDR655354 DNM655352:DNN655354 DXI655352:DXJ655354 EHE655352:EHF655354 ERA655352:ERB655354 FAW655352:FAX655354 FKS655352:FKT655354 FUO655352:FUP655354 GEK655352:GEL655354 GOG655352:GOH655354 GYC655352:GYD655354 HHY655352:HHZ655354 HRU655352:HRV655354 IBQ655352:IBR655354 ILM655352:ILN655354 IVI655352:IVJ655354 JFE655352:JFF655354 JPA655352:JPB655354 JYW655352:JYX655354 KIS655352:KIT655354 KSO655352:KSP655354 LCK655352:LCL655354 LMG655352:LMH655354 LWC655352:LWD655354 MFY655352:MFZ655354 MPU655352:MPV655354 MZQ655352:MZR655354 NJM655352:NJN655354 NTI655352:NTJ655354 ODE655352:ODF655354 ONA655352:ONB655354 OWW655352:OWX655354 PGS655352:PGT655354 PQO655352:PQP655354 QAK655352:QAL655354 QKG655352:QKH655354 QUC655352:QUD655354 RDY655352:RDZ655354 RNU655352:RNV655354 RXQ655352:RXR655354 SHM655352:SHN655354 SRI655352:SRJ655354 TBE655352:TBF655354 TLA655352:TLB655354 TUW655352:TUX655354 UES655352:UET655354 UOO655352:UOP655354 UYK655352:UYL655354 VIG655352:VIH655354 VSC655352:VSD655354 WBY655352:WBZ655354 WLU655352:WLV655354 WVQ655352:WVR655354 I720888:J720890 JE720888:JF720890 TA720888:TB720890 ACW720888:ACX720890 AMS720888:AMT720890 AWO720888:AWP720890 BGK720888:BGL720890 BQG720888:BQH720890 CAC720888:CAD720890 CJY720888:CJZ720890 CTU720888:CTV720890 DDQ720888:DDR720890 DNM720888:DNN720890 DXI720888:DXJ720890 EHE720888:EHF720890 ERA720888:ERB720890 FAW720888:FAX720890 FKS720888:FKT720890 FUO720888:FUP720890 GEK720888:GEL720890 GOG720888:GOH720890 GYC720888:GYD720890 HHY720888:HHZ720890 HRU720888:HRV720890 IBQ720888:IBR720890 ILM720888:ILN720890 IVI720888:IVJ720890 JFE720888:JFF720890 JPA720888:JPB720890 JYW720888:JYX720890 KIS720888:KIT720890 KSO720888:KSP720890 LCK720888:LCL720890 LMG720888:LMH720890 LWC720888:LWD720890 MFY720888:MFZ720890 MPU720888:MPV720890 MZQ720888:MZR720890 NJM720888:NJN720890 NTI720888:NTJ720890 ODE720888:ODF720890 ONA720888:ONB720890 OWW720888:OWX720890 PGS720888:PGT720890 PQO720888:PQP720890 QAK720888:QAL720890 QKG720888:QKH720890 QUC720888:QUD720890 RDY720888:RDZ720890 RNU720888:RNV720890 RXQ720888:RXR720890 SHM720888:SHN720890 SRI720888:SRJ720890 TBE720888:TBF720890 TLA720888:TLB720890 TUW720888:TUX720890 UES720888:UET720890 UOO720888:UOP720890 UYK720888:UYL720890 VIG720888:VIH720890 VSC720888:VSD720890 WBY720888:WBZ720890 WLU720888:WLV720890 WVQ720888:WVR720890 I786424:J786426 JE786424:JF786426 TA786424:TB786426 ACW786424:ACX786426 AMS786424:AMT786426 AWO786424:AWP786426 BGK786424:BGL786426 BQG786424:BQH786426 CAC786424:CAD786426 CJY786424:CJZ786426 CTU786424:CTV786426 DDQ786424:DDR786426 DNM786424:DNN786426 DXI786424:DXJ786426 EHE786424:EHF786426 ERA786424:ERB786426 FAW786424:FAX786426 FKS786424:FKT786426 FUO786424:FUP786426 GEK786424:GEL786426 GOG786424:GOH786426 GYC786424:GYD786426 HHY786424:HHZ786426 HRU786424:HRV786426 IBQ786424:IBR786426 ILM786424:ILN786426 IVI786424:IVJ786426 JFE786424:JFF786426 JPA786424:JPB786426 JYW786424:JYX786426 KIS786424:KIT786426 KSO786424:KSP786426 LCK786424:LCL786426 LMG786424:LMH786426 LWC786424:LWD786426 MFY786424:MFZ786426 MPU786424:MPV786426 MZQ786424:MZR786426 NJM786424:NJN786426 NTI786424:NTJ786426 ODE786424:ODF786426 ONA786424:ONB786426 OWW786424:OWX786426 PGS786424:PGT786426 PQO786424:PQP786426 QAK786424:QAL786426 QKG786424:QKH786426 QUC786424:QUD786426 RDY786424:RDZ786426 RNU786424:RNV786426 RXQ786424:RXR786426 SHM786424:SHN786426 SRI786424:SRJ786426 TBE786424:TBF786426 TLA786424:TLB786426 TUW786424:TUX786426 UES786424:UET786426 UOO786424:UOP786426 UYK786424:UYL786426 VIG786424:VIH786426 VSC786424:VSD786426 WBY786424:WBZ786426 WLU786424:WLV786426 WVQ786424:WVR786426 I851960:J851962 JE851960:JF851962 TA851960:TB851962 ACW851960:ACX851962 AMS851960:AMT851962 AWO851960:AWP851962 BGK851960:BGL851962 BQG851960:BQH851962 CAC851960:CAD851962 CJY851960:CJZ851962 CTU851960:CTV851962 DDQ851960:DDR851962 DNM851960:DNN851962 DXI851960:DXJ851962 EHE851960:EHF851962 ERA851960:ERB851962 FAW851960:FAX851962 FKS851960:FKT851962 FUO851960:FUP851962 GEK851960:GEL851962 GOG851960:GOH851962 GYC851960:GYD851962 HHY851960:HHZ851962 HRU851960:HRV851962 IBQ851960:IBR851962 ILM851960:ILN851962 IVI851960:IVJ851962 JFE851960:JFF851962 JPA851960:JPB851962 JYW851960:JYX851962 KIS851960:KIT851962 KSO851960:KSP851962 LCK851960:LCL851962 LMG851960:LMH851962 LWC851960:LWD851962 MFY851960:MFZ851962 MPU851960:MPV851962 MZQ851960:MZR851962 NJM851960:NJN851962 NTI851960:NTJ851962 ODE851960:ODF851962 ONA851960:ONB851962 OWW851960:OWX851962 PGS851960:PGT851962 PQO851960:PQP851962 QAK851960:QAL851962 QKG851960:QKH851962 QUC851960:QUD851962 RDY851960:RDZ851962 RNU851960:RNV851962 RXQ851960:RXR851962 SHM851960:SHN851962 SRI851960:SRJ851962 TBE851960:TBF851962 TLA851960:TLB851962 TUW851960:TUX851962 UES851960:UET851962 UOO851960:UOP851962 UYK851960:UYL851962 VIG851960:VIH851962 VSC851960:VSD851962 WBY851960:WBZ851962 WLU851960:WLV851962 WVQ851960:WVR851962 I917496:J917498 JE917496:JF917498 TA917496:TB917498 ACW917496:ACX917498 AMS917496:AMT917498 AWO917496:AWP917498 BGK917496:BGL917498 BQG917496:BQH917498 CAC917496:CAD917498 CJY917496:CJZ917498 CTU917496:CTV917498 DDQ917496:DDR917498 DNM917496:DNN917498 DXI917496:DXJ917498 EHE917496:EHF917498 ERA917496:ERB917498 FAW917496:FAX917498 FKS917496:FKT917498 FUO917496:FUP917498 GEK917496:GEL917498 GOG917496:GOH917498 GYC917496:GYD917498 HHY917496:HHZ917498 HRU917496:HRV917498 IBQ917496:IBR917498 ILM917496:ILN917498 IVI917496:IVJ917498 JFE917496:JFF917498 JPA917496:JPB917498 JYW917496:JYX917498 KIS917496:KIT917498 KSO917496:KSP917498 LCK917496:LCL917498 LMG917496:LMH917498 LWC917496:LWD917498 MFY917496:MFZ917498 MPU917496:MPV917498 MZQ917496:MZR917498 NJM917496:NJN917498 NTI917496:NTJ917498 ODE917496:ODF917498 ONA917496:ONB917498 OWW917496:OWX917498 PGS917496:PGT917498 PQO917496:PQP917498 QAK917496:QAL917498 QKG917496:QKH917498 QUC917496:QUD917498 RDY917496:RDZ917498 RNU917496:RNV917498 RXQ917496:RXR917498 SHM917496:SHN917498 SRI917496:SRJ917498 TBE917496:TBF917498 TLA917496:TLB917498 TUW917496:TUX917498 UES917496:UET917498 UOO917496:UOP917498 UYK917496:UYL917498 VIG917496:VIH917498 VSC917496:VSD917498 WBY917496:WBZ917498 WLU917496:WLV917498 WVQ917496:WVR917498 I983032:J983034 JE983032:JF983034 TA983032:TB983034 ACW983032:ACX983034 AMS983032:AMT983034 AWO983032:AWP983034 BGK983032:BGL983034 BQG983032:BQH983034 CAC983032:CAD983034 CJY983032:CJZ983034 CTU983032:CTV983034 DDQ983032:DDR983034 DNM983032:DNN983034 DXI983032:DXJ983034 EHE983032:EHF983034 ERA983032:ERB983034 FAW983032:FAX983034 FKS983032:FKT983034 FUO983032:FUP983034 GEK983032:GEL983034 GOG983032:GOH983034 GYC983032:GYD983034 HHY983032:HHZ983034 HRU983032:HRV983034 IBQ983032:IBR983034 ILM983032:ILN983034 IVI983032:IVJ983034 JFE983032:JFF983034 JPA983032:JPB983034 JYW983032:JYX983034 KIS983032:KIT983034 KSO983032:KSP983034 LCK983032:LCL983034 LMG983032:LMH983034 LWC983032:LWD983034 MFY983032:MFZ983034 MPU983032:MPV983034 MZQ983032:MZR983034 NJM983032:NJN983034 NTI983032:NTJ983034 ODE983032:ODF983034 ONA983032:ONB983034 OWW983032:OWX983034 PGS983032:PGT983034 PQO983032:PQP983034 QAK983032:QAL983034 QKG983032:QKH983034 QUC983032:QUD983034 RDY983032:RDZ983034 RNU983032:RNV983034 RXQ983032:RXR983034 SHM983032:SHN983034 SRI983032:SRJ983034 TBE983032:TBF983034 TLA983032:TLB983034 TUW983032:TUX983034 UES983032:UET983034 UOO983032:UOP983034 UYK983032:UYL983034 VIG983032:VIH983034 VSC983032:VSD983034 WBY983032:WBZ983034 WLU983032:WLV983034 WVQ983032:WVR983034 I65487:J65490 JE65487:JF65490 TA65487:TB65490 ACW65487:ACX65490 AMS65487:AMT65490 AWO65487:AWP65490 BGK65487:BGL65490 BQG65487:BQH65490 CAC65487:CAD65490 CJY65487:CJZ65490 CTU65487:CTV65490 DDQ65487:DDR65490 DNM65487:DNN65490 DXI65487:DXJ65490 EHE65487:EHF65490 ERA65487:ERB65490 FAW65487:FAX65490 FKS65487:FKT65490 FUO65487:FUP65490 GEK65487:GEL65490 GOG65487:GOH65490 GYC65487:GYD65490 HHY65487:HHZ65490 HRU65487:HRV65490 IBQ65487:IBR65490 ILM65487:ILN65490 IVI65487:IVJ65490 JFE65487:JFF65490 JPA65487:JPB65490 JYW65487:JYX65490 KIS65487:KIT65490 KSO65487:KSP65490 LCK65487:LCL65490 LMG65487:LMH65490 LWC65487:LWD65490 MFY65487:MFZ65490 MPU65487:MPV65490 MZQ65487:MZR65490 NJM65487:NJN65490 NTI65487:NTJ65490 ODE65487:ODF65490 ONA65487:ONB65490 OWW65487:OWX65490 PGS65487:PGT65490 PQO65487:PQP65490 QAK65487:QAL65490 QKG65487:QKH65490 QUC65487:QUD65490 RDY65487:RDZ65490 RNU65487:RNV65490 RXQ65487:RXR65490 SHM65487:SHN65490 SRI65487:SRJ65490 TBE65487:TBF65490 TLA65487:TLB65490 TUW65487:TUX65490 UES65487:UET65490 UOO65487:UOP65490 UYK65487:UYL65490 VIG65487:VIH65490 VSC65487:VSD65490 WBY65487:WBZ65490 WLU65487:WLV65490 WVQ65487:WVR65490 I131023:J131026 JE131023:JF131026 TA131023:TB131026 ACW131023:ACX131026 AMS131023:AMT131026 AWO131023:AWP131026 BGK131023:BGL131026 BQG131023:BQH131026 CAC131023:CAD131026 CJY131023:CJZ131026 CTU131023:CTV131026 DDQ131023:DDR131026 DNM131023:DNN131026 DXI131023:DXJ131026 EHE131023:EHF131026 ERA131023:ERB131026 FAW131023:FAX131026 FKS131023:FKT131026 FUO131023:FUP131026 GEK131023:GEL131026 GOG131023:GOH131026 GYC131023:GYD131026 HHY131023:HHZ131026 HRU131023:HRV131026 IBQ131023:IBR131026 ILM131023:ILN131026 IVI131023:IVJ131026 JFE131023:JFF131026 JPA131023:JPB131026 JYW131023:JYX131026 KIS131023:KIT131026 KSO131023:KSP131026 LCK131023:LCL131026 LMG131023:LMH131026 LWC131023:LWD131026 MFY131023:MFZ131026 MPU131023:MPV131026 MZQ131023:MZR131026 NJM131023:NJN131026 NTI131023:NTJ131026 ODE131023:ODF131026 ONA131023:ONB131026 OWW131023:OWX131026 PGS131023:PGT131026 PQO131023:PQP131026 QAK131023:QAL131026 QKG131023:QKH131026 QUC131023:QUD131026 RDY131023:RDZ131026 RNU131023:RNV131026 RXQ131023:RXR131026 SHM131023:SHN131026 SRI131023:SRJ131026 TBE131023:TBF131026 TLA131023:TLB131026 TUW131023:TUX131026 UES131023:UET131026 UOO131023:UOP131026 UYK131023:UYL131026 VIG131023:VIH131026 VSC131023:VSD131026 WBY131023:WBZ131026 WLU131023:WLV131026 WVQ131023:WVR131026 I196559:J196562 JE196559:JF196562 TA196559:TB196562 ACW196559:ACX196562 AMS196559:AMT196562 AWO196559:AWP196562 BGK196559:BGL196562 BQG196559:BQH196562 CAC196559:CAD196562 CJY196559:CJZ196562 CTU196559:CTV196562 DDQ196559:DDR196562 DNM196559:DNN196562 DXI196559:DXJ196562 EHE196559:EHF196562 ERA196559:ERB196562 FAW196559:FAX196562 FKS196559:FKT196562 FUO196559:FUP196562 GEK196559:GEL196562 GOG196559:GOH196562 GYC196559:GYD196562 HHY196559:HHZ196562 HRU196559:HRV196562 IBQ196559:IBR196562 ILM196559:ILN196562 IVI196559:IVJ196562 JFE196559:JFF196562 JPA196559:JPB196562 JYW196559:JYX196562 KIS196559:KIT196562 KSO196559:KSP196562 LCK196559:LCL196562 LMG196559:LMH196562 LWC196559:LWD196562 MFY196559:MFZ196562 MPU196559:MPV196562 MZQ196559:MZR196562 NJM196559:NJN196562 NTI196559:NTJ196562 ODE196559:ODF196562 ONA196559:ONB196562 OWW196559:OWX196562 PGS196559:PGT196562 PQO196559:PQP196562 QAK196559:QAL196562 QKG196559:QKH196562 QUC196559:QUD196562 RDY196559:RDZ196562 RNU196559:RNV196562 RXQ196559:RXR196562 SHM196559:SHN196562 SRI196559:SRJ196562 TBE196559:TBF196562 TLA196559:TLB196562 TUW196559:TUX196562 UES196559:UET196562 UOO196559:UOP196562 UYK196559:UYL196562 VIG196559:VIH196562 VSC196559:VSD196562 WBY196559:WBZ196562 WLU196559:WLV196562 WVQ196559:WVR196562 I262095:J262098 JE262095:JF262098 TA262095:TB262098 ACW262095:ACX262098 AMS262095:AMT262098 AWO262095:AWP262098 BGK262095:BGL262098 BQG262095:BQH262098 CAC262095:CAD262098 CJY262095:CJZ262098 CTU262095:CTV262098 DDQ262095:DDR262098 DNM262095:DNN262098 DXI262095:DXJ262098 EHE262095:EHF262098 ERA262095:ERB262098 FAW262095:FAX262098 FKS262095:FKT262098 FUO262095:FUP262098 GEK262095:GEL262098 GOG262095:GOH262098 GYC262095:GYD262098 HHY262095:HHZ262098 HRU262095:HRV262098 IBQ262095:IBR262098 ILM262095:ILN262098 IVI262095:IVJ262098 JFE262095:JFF262098 JPA262095:JPB262098 JYW262095:JYX262098 KIS262095:KIT262098 KSO262095:KSP262098 LCK262095:LCL262098 LMG262095:LMH262098 LWC262095:LWD262098 MFY262095:MFZ262098 MPU262095:MPV262098 MZQ262095:MZR262098 NJM262095:NJN262098 NTI262095:NTJ262098 ODE262095:ODF262098 ONA262095:ONB262098 OWW262095:OWX262098 PGS262095:PGT262098 PQO262095:PQP262098 QAK262095:QAL262098 QKG262095:QKH262098 QUC262095:QUD262098 RDY262095:RDZ262098 RNU262095:RNV262098 RXQ262095:RXR262098 SHM262095:SHN262098 SRI262095:SRJ262098 TBE262095:TBF262098 TLA262095:TLB262098 TUW262095:TUX262098 UES262095:UET262098 UOO262095:UOP262098 UYK262095:UYL262098 VIG262095:VIH262098 VSC262095:VSD262098 WBY262095:WBZ262098 WLU262095:WLV262098 WVQ262095:WVR262098 I327631:J327634 JE327631:JF327634 TA327631:TB327634 ACW327631:ACX327634 AMS327631:AMT327634 AWO327631:AWP327634 BGK327631:BGL327634 BQG327631:BQH327634 CAC327631:CAD327634 CJY327631:CJZ327634 CTU327631:CTV327634 DDQ327631:DDR327634 DNM327631:DNN327634 DXI327631:DXJ327634 EHE327631:EHF327634 ERA327631:ERB327634 FAW327631:FAX327634 FKS327631:FKT327634 FUO327631:FUP327634 GEK327631:GEL327634 GOG327631:GOH327634 GYC327631:GYD327634 HHY327631:HHZ327634 HRU327631:HRV327634 IBQ327631:IBR327634 ILM327631:ILN327634 IVI327631:IVJ327634 JFE327631:JFF327634 JPA327631:JPB327634 JYW327631:JYX327634 KIS327631:KIT327634 KSO327631:KSP327634 LCK327631:LCL327634 LMG327631:LMH327634 LWC327631:LWD327634 MFY327631:MFZ327634 MPU327631:MPV327634 MZQ327631:MZR327634 NJM327631:NJN327634 NTI327631:NTJ327634 ODE327631:ODF327634 ONA327631:ONB327634 OWW327631:OWX327634 PGS327631:PGT327634 PQO327631:PQP327634 QAK327631:QAL327634 QKG327631:QKH327634 QUC327631:QUD327634 RDY327631:RDZ327634 RNU327631:RNV327634 RXQ327631:RXR327634 SHM327631:SHN327634 SRI327631:SRJ327634 TBE327631:TBF327634 TLA327631:TLB327634 TUW327631:TUX327634 UES327631:UET327634 UOO327631:UOP327634 UYK327631:UYL327634 VIG327631:VIH327634 VSC327631:VSD327634 WBY327631:WBZ327634 WLU327631:WLV327634 WVQ327631:WVR327634 I393167:J393170 JE393167:JF393170 TA393167:TB393170 ACW393167:ACX393170 AMS393167:AMT393170 AWO393167:AWP393170 BGK393167:BGL393170 BQG393167:BQH393170 CAC393167:CAD393170 CJY393167:CJZ393170 CTU393167:CTV393170 DDQ393167:DDR393170 DNM393167:DNN393170 DXI393167:DXJ393170 EHE393167:EHF393170 ERA393167:ERB393170 FAW393167:FAX393170 FKS393167:FKT393170 FUO393167:FUP393170 GEK393167:GEL393170 GOG393167:GOH393170 GYC393167:GYD393170 HHY393167:HHZ393170 HRU393167:HRV393170 IBQ393167:IBR393170 ILM393167:ILN393170 IVI393167:IVJ393170 JFE393167:JFF393170 JPA393167:JPB393170 JYW393167:JYX393170 KIS393167:KIT393170 KSO393167:KSP393170 LCK393167:LCL393170 LMG393167:LMH393170 LWC393167:LWD393170 MFY393167:MFZ393170 MPU393167:MPV393170 MZQ393167:MZR393170 NJM393167:NJN393170 NTI393167:NTJ393170 ODE393167:ODF393170 ONA393167:ONB393170 OWW393167:OWX393170 PGS393167:PGT393170 PQO393167:PQP393170 QAK393167:QAL393170 QKG393167:QKH393170 QUC393167:QUD393170 RDY393167:RDZ393170 RNU393167:RNV393170 RXQ393167:RXR393170 SHM393167:SHN393170 SRI393167:SRJ393170 TBE393167:TBF393170 TLA393167:TLB393170 TUW393167:TUX393170 UES393167:UET393170 UOO393167:UOP393170 UYK393167:UYL393170 VIG393167:VIH393170 VSC393167:VSD393170 WBY393167:WBZ393170 WLU393167:WLV393170 WVQ393167:WVR393170 I458703:J458706 JE458703:JF458706 TA458703:TB458706 ACW458703:ACX458706 AMS458703:AMT458706 AWO458703:AWP458706 BGK458703:BGL458706 BQG458703:BQH458706 CAC458703:CAD458706 CJY458703:CJZ458706 CTU458703:CTV458706 DDQ458703:DDR458706 DNM458703:DNN458706 DXI458703:DXJ458706 EHE458703:EHF458706 ERA458703:ERB458706 FAW458703:FAX458706 FKS458703:FKT458706 FUO458703:FUP458706 GEK458703:GEL458706 GOG458703:GOH458706 GYC458703:GYD458706 HHY458703:HHZ458706 HRU458703:HRV458706 IBQ458703:IBR458706 ILM458703:ILN458706 IVI458703:IVJ458706 JFE458703:JFF458706 JPA458703:JPB458706 JYW458703:JYX458706 KIS458703:KIT458706 KSO458703:KSP458706 LCK458703:LCL458706 LMG458703:LMH458706 LWC458703:LWD458706 MFY458703:MFZ458706 MPU458703:MPV458706 MZQ458703:MZR458706 NJM458703:NJN458706 NTI458703:NTJ458706 ODE458703:ODF458706 ONA458703:ONB458706 OWW458703:OWX458706 PGS458703:PGT458706 PQO458703:PQP458706 QAK458703:QAL458706 QKG458703:QKH458706 QUC458703:QUD458706 RDY458703:RDZ458706 RNU458703:RNV458706 RXQ458703:RXR458706 SHM458703:SHN458706 SRI458703:SRJ458706 TBE458703:TBF458706 TLA458703:TLB458706 TUW458703:TUX458706 UES458703:UET458706 UOO458703:UOP458706 UYK458703:UYL458706 VIG458703:VIH458706 VSC458703:VSD458706 WBY458703:WBZ458706 WLU458703:WLV458706 WVQ458703:WVR458706 I524239:J524242 JE524239:JF524242 TA524239:TB524242 ACW524239:ACX524242 AMS524239:AMT524242 AWO524239:AWP524242 BGK524239:BGL524242 BQG524239:BQH524242 CAC524239:CAD524242 CJY524239:CJZ524242 CTU524239:CTV524242 DDQ524239:DDR524242 DNM524239:DNN524242 DXI524239:DXJ524242 EHE524239:EHF524242 ERA524239:ERB524242 FAW524239:FAX524242 FKS524239:FKT524242 FUO524239:FUP524242 GEK524239:GEL524242 GOG524239:GOH524242 GYC524239:GYD524242 HHY524239:HHZ524242 HRU524239:HRV524242 IBQ524239:IBR524242 ILM524239:ILN524242 IVI524239:IVJ524242 JFE524239:JFF524242 JPA524239:JPB524242 JYW524239:JYX524242 KIS524239:KIT524242 KSO524239:KSP524242 LCK524239:LCL524242 LMG524239:LMH524242 LWC524239:LWD524242 MFY524239:MFZ524242 MPU524239:MPV524242 MZQ524239:MZR524242 NJM524239:NJN524242 NTI524239:NTJ524242 ODE524239:ODF524242 ONA524239:ONB524242 OWW524239:OWX524242 PGS524239:PGT524242 PQO524239:PQP524242 QAK524239:QAL524242 QKG524239:QKH524242 QUC524239:QUD524242 RDY524239:RDZ524242 RNU524239:RNV524242 RXQ524239:RXR524242 SHM524239:SHN524242 SRI524239:SRJ524242 TBE524239:TBF524242 TLA524239:TLB524242 TUW524239:TUX524242 UES524239:UET524242 UOO524239:UOP524242 UYK524239:UYL524242 VIG524239:VIH524242 VSC524239:VSD524242 WBY524239:WBZ524242 WLU524239:WLV524242 WVQ524239:WVR524242 I589775:J589778 JE589775:JF589778 TA589775:TB589778 ACW589775:ACX589778 AMS589775:AMT589778 AWO589775:AWP589778 BGK589775:BGL589778 BQG589775:BQH589778 CAC589775:CAD589778 CJY589775:CJZ589778 CTU589775:CTV589778 DDQ589775:DDR589778 DNM589775:DNN589778 DXI589775:DXJ589778 EHE589775:EHF589778 ERA589775:ERB589778 FAW589775:FAX589778 FKS589775:FKT589778 FUO589775:FUP589778 GEK589775:GEL589778 GOG589775:GOH589778 GYC589775:GYD589778 HHY589775:HHZ589778 HRU589775:HRV589778 IBQ589775:IBR589778 ILM589775:ILN589778 IVI589775:IVJ589778 JFE589775:JFF589778 JPA589775:JPB589778 JYW589775:JYX589778 KIS589775:KIT589778 KSO589775:KSP589778 LCK589775:LCL589778 LMG589775:LMH589778 LWC589775:LWD589778 MFY589775:MFZ589778 MPU589775:MPV589778 MZQ589775:MZR589778 NJM589775:NJN589778 NTI589775:NTJ589778 ODE589775:ODF589778 ONA589775:ONB589778 OWW589775:OWX589778 PGS589775:PGT589778 PQO589775:PQP589778 QAK589775:QAL589778 QKG589775:QKH589778 QUC589775:QUD589778 RDY589775:RDZ589778 RNU589775:RNV589778 RXQ589775:RXR589778 SHM589775:SHN589778 SRI589775:SRJ589778 TBE589775:TBF589778 TLA589775:TLB589778 TUW589775:TUX589778 UES589775:UET589778 UOO589775:UOP589778 UYK589775:UYL589778 VIG589775:VIH589778 VSC589775:VSD589778 WBY589775:WBZ589778 WLU589775:WLV589778 WVQ589775:WVR589778 I655311:J655314 JE655311:JF655314 TA655311:TB655314 ACW655311:ACX655314 AMS655311:AMT655314 AWO655311:AWP655314 BGK655311:BGL655314 BQG655311:BQH655314 CAC655311:CAD655314 CJY655311:CJZ655314 CTU655311:CTV655314 DDQ655311:DDR655314 DNM655311:DNN655314 DXI655311:DXJ655314 EHE655311:EHF655314 ERA655311:ERB655314 FAW655311:FAX655314 FKS655311:FKT655314 FUO655311:FUP655314 GEK655311:GEL655314 GOG655311:GOH655314 GYC655311:GYD655314 HHY655311:HHZ655314 HRU655311:HRV655314 IBQ655311:IBR655314 ILM655311:ILN655314 IVI655311:IVJ655314 JFE655311:JFF655314 JPA655311:JPB655314 JYW655311:JYX655314 KIS655311:KIT655314 KSO655311:KSP655314 LCK655311:LCL655314 LMG655311:LMH655314 LWC655311:LWD655314 MFY655311:MFZ655314 MPU655311:MPV655314 MZQ655311:MZR655314 NJM655311:NJN655314 NTI655311:NTJ655314 ODE655311:ODF655314 ONA655311:ONB655314 OWW655311:OWX655314 PGS655311:PGT655314 PQO655311:PQP655314 QAK655311:QAL655314 QKG655311:QKH655314 QUC655311:QUD655314 RDY655311:RDZ655314 RNU655311:RNV655314 RXQ655311:RXR655314 SHM655311:SHN655314 SRI655311:SRJ655314 TBE655311:TBF655314 TLA655311:TLB655314 TUW655311:TUX655314 UES655311:UET655314 UOO655311:UOP655314 UYK655311:UYL655314 VIG655311:VIH655314 VSC655311:VSD655314 WBY655311:WBZ655314 WLU655311:WLV655314 WVQ655311:WVR655314 I720847:J720850 JE720847:JF720850 TA720847:TB720850 ACW720847:ACX720850 AMS720847:AMT720850 AWO720847:AWP720850 BGK720847:BGL720850 BQG720847:BQH720850 CAC720847:CAD720850 CJY720847:CJZ720850 CTU720847:CTV720850 DDQ720847:DDR720850 DNM720847:DNN720850 DXI720847:DXJ720850 EHE720847:EHF720850 ERA720847:ERB720850 FAW720847:FAX720850 FKS720847:FKT720850 FUO720847:FUP720850 GEK720847:GEL720850 GOG720847:GOH720850 GYC720847:GYD720850 HHY720847:HHZ720850 HRU720847:HRV720850 IBQ720847:IBR720850 ILM720847:ILN720850 IVI720847:IVJ720850 JFE720847:JFF720850 JPA720847:JPB720850 JYW720847:JYX720850 KIS720847:KIT720850 KSO720847:KSP720850 LCK720847:LCL720850 LMG720847:LMH720850 LWC720847:LWD720850 MFY720847:MFZ720850 MPU720847:MPV720850 MZQ720847:MZR720850 NJM720847:NJN720850 NTI720847:NTJ720850 ODE720847:ODF720850 ONA720847:ONB720850 OWW720847:OWX720850 PGS720847:PGT720850 PQO720847:PQP720850 QAK720847:QAL720850 QKG720847:QKH720850 QUC720847:QUD720850 RDY720847:RDZ720850 RNU720847:RNV720850 RXQ720847:RXR720850 SHM720847:SHN720850 SRI720847:SRJ720850 TBE720847:TBF720850 TLA720847:TLB720850 TUW720847:TUX720850 UES720847:UET720850 UOO720847:UOP720850 UYK720847:UYL720850 VIG720847:VIH720850 VSC720847:VSD720850 WBY720847:WBZ720850 WLU720847:WLV720850 WVQ720847:WVR720850 I786383:J786386 JE786383:JF786386 TA786383:TB786386 ACW786383:ACX786386 AMS786383:AMT786386 AWO786383:AWP786386 BGK786383:BGL786386 BQG786383:BQH786386 CAC786383:CAD786386 CJY786383:CJZ786386 CTU786383:CTV786386 DDQ786383:DDR786386 DNM786383:DNN786386 DXI786383:DXJ786386 EHE786383:EHF786386 ERA786383:ERB786386 FAW786383:FAX786386 FKS786383:FKT786386 FUO786383:FUP786386 GEK786383:GEL786386 GOG786383:GOH786386 GYC786383:GYD786386 HHY786383:HHZ786386 HRU786383:HRV786386 IBQ786383:IBR786386 ILM786383:ILN786386 IVI786383:IVJ786386 JFE786383:JFF786386 JPA786383:JPB786386 JYW786383:JYX786386 KIS786383:KIT786386 KSO786383:KSP786386 LCK786383:LCL786386 LMG786383:LMH786386 LWC786383:LWD786386 MFY786383:MFZ786386 MPU786383:MPV786386 MZQ786383:MZR786386 NJM786383:NJN786386 NTI786383:NTJ786386 ODE786383:ODF786386 ONA786383:ONB786386 OWW786383:OWX786386 PGS786383:PGT786386 PQO786383:PQP786386 QAK786383:QAL786386 QKG786383:QKH786386 QUC786383:QUD786386 RDY786383:RDZ786386 RNU786383:RNV786386 RXQ786383:RXR786386 SHM786383:SHN786386 SRI786383:SRJ786386 TBE786383:TBF786386 TLA786383:TLB786386 TUW786383:TUX786386 UES786383:UET786386 UOO786383:UOP786386 UYK786383:UYL786386 VIG786383:VIH786386 VSC786383:VSD786386 WBY786383:WBZ786386 WLU786383:WLV786386 WVQ786383:WVR786386 I851919:J851922 JE851919:JF851922 TA851919:TB851922 ACW851919:ACX851922 AMS851919:AMT851922 AWO851919:AWP851922 BGK851919:BGL851922 BQG851919:BQH851922 CAC851919:CAD851922 CJY851919:CJZ851922 CTU851919:CTV851922 DDQ851919:DDR851922 DNM851919:DNN851922 DXI851919:DXJ851922 EHE851919:EHF851922 ERA851919:ERB851922 FAW851919:FAX851922 FKS851919:FKT851922 FUO851919:FUP851922 GEK851919:GEL851922 GOG851919:GOH851922 GYC851919:GYD851922 HHY851919:HHZ851922 HRU851919:HRV851922 IBQ851919:IBR851922 ILM851919:ILN851922 IVI851919:IVJ851922 JFE851919:JFF851922 JPA851919:JPB851922 JYW851919:JYX851922 KIS851919:KIT851922 KSO851919:KSP851922 LCK851919:LCL851922 LMG851919:LMH851922 LWC851919:LWD851922 MFY851919:MFZ851922 MPU851919:MPV851922 MZQ851919:MZR851922 NJM851919:NJN851922 NTI851919:NTJ851922 ODE851919:ODF851922 ONA851919:ONB851922 OWW851919:OWX851922 PGS851919:PGT851922 PQO851919:PQP851922 QAK851919:QAL851922 QKG851919:QKH851922 QUC851919:QUD851922 RDY851919:RDZ851922 RNU851919:RNV851922 RXQ851919:RXR851922 SHM851919:SHN851922 SRI851919:SRJ851922 TBE851919:TBF851922 TLA851919:TLB851922 TUW851919:TUX851922 UES851919:UET851922 UOO851919:UOP851922 UYK851919:UYL851922 VIG851919:VIH851922 VSC851919:VSD851922 WBY851919:WBZ851922 WLU851919:WLV851922 WVQ851919:WVR851922 I917455:J917458 JE917455:JF917458 TA917455:TB917458 ACW917455:ACX917458 AMS917455:AMT917458 AWO917455:AWP917458 BGK917455:BGL917458 BQG917455:BQH917458 CAC917455:CAD917458 CJY917455:CJZ917458 CTU917455:CTV917458 DDQ917455:DDR917458 DNM917455:DNN917458 DXI917455:DXJ917458 EHE917455:EHF917458 ERA917455:ERB917458 FAW917455:FAX917458 FKS917455:FKT917458 FUO917455:FUP917458 GEK917455:GEL917458 GOG917455:GOH917458 GYC917455:GYD917458 HHY917455:HHZ917458 HRU917455:HRV917458 IBQ917455:IBR917458 ILM917455:ILN917458 IVI917455:IVJ917458 JFE917455:JFF917458 JPA917455:JPB917458 JYW917455:JYX917458 KIS917455:KIT917458 KSO917455:KSP917458 LCK917455:LCL917458 LMG917455:LMH917458 LWC917455:LWD917458 MFY917455:MFZ917458 MPU917455:MPV917458 MZQ917455:MZR917458 NJM917455:NJN917458 NTI917455:NTJ917458 ODE917455:ODF917458 ONA917455:ONB917458 OWW917455:OWX917458 PGS917455:PGT917458 PQO917455:PQP917458 QAK917455:QAL917458 QKG917455:QKH917458 QUC917455:QUD917458 RDY917455:RDZ917458 RNU917455:RNV917458 RXQ917455:RXR917458 SHM917455:SHN917458 SRI917455:SRJ917458 TBE917455:TBF917458 TLA917455:TLB917458 TUW917455:TUX917458 UES917455:UET917458 UOO917455:UOP917458 UYK917455:UYL917458 VIG917455:VIH917458 VSC917455:VSD917458 WBY917455:WBZ917458 WLU917455:WLV917458 WVQ917455:WVR917458 I982991:J982994 JE982991:JF982994 TA982991:TB982994 ACW982991:ACX982994 AMS982991:AMT982994 AWO982991:AWP982994 BGK982991:BGL982994 BQG982991:BQH982994 CAC982991:CAD982994 CJY982991:CJZ982994 CTU982991:CTV982994 DDQ982991:DDR982994 DNM982991:DNN982994 DXI982991:DXJ982994 EHE982991:EHF982994 ERA982991:ERB982994 FAW982991:FAX982994 FKS982991:FKT982994 FUO982991:FUP982994 GEK982991:GEL982994 GOG982991:GOH982994 GYC982991:GYD982994 HHY982991:HHZ982994 HRU982991:HRV982994 IBQ982991:IBR982994 ILM982991:ILN982994 IVI982991:IVJ982994 JFE982991:JFF982994 JPA982991:JPB982994 JYW982991:JYX982994 KIS982991:KIT982994 KSO982991:KSP982994 LCK982991:LCL982994 LMG982991:LMH982994 LWC982991:LWD982994 MFY982991:MFZ982994 MPU982991:MPV982994 MZQ982991:MZR982994 NJM982991:NJN982994 NTI982991:NTJ982994 ODE982991:ODF982994 ONA982991:ONB982994 OWW982991:OWX982994 PGS982991:PGT982994 PQO982991:PQP982994 QAK982991:QAL982994 QKG982991:QKH982994 QUC982991:QUD982994 RDY982991:RDZ982994 RNU982991:RNV982994 RXQ982991:RXR982994 SHM982991:SHN982994 SRI982991:SRJ982994 TBE982991:TBF982994 TLA982991:TLB982994 TUW982991:TUX982994 UES982991:UET982994 UOO982991:UOP982994 UYK982991:UYL982994 VIG982991:VIH982994 VSC982991:VSD982994 WBY982991:WBZ982994 WLU982991:WLV982994 WVQ982991:WVR982994" xr:uid="{64F8B12C-BF47-4BC8-A490-BE00935D58BE}">
      <formula1>0</formula1>
    </dataValidation>
    <dataValidation type="whole" operator="notEqual" allowBlank="1" showInputMessage="1" showErrorMessage="1" errorTitle="Pogrešan unos" error="Mogu se unijeti samo cjelobrojne pozitivne ili negativne vrijednosti." sqref="I65491:J65491 JE65491:JF65491 TA65491:TB65491 ACW65491:ACX65491 AMS65491:AMT65491 AWO65491:AWP65491 BGK65491:BGL65491 BQG65491:BQH65491 CAC65491:CAD65491 CJY65491:CJZ65491 CTU65491:CTV65491 DDQ65491:DDR65491 DNM65491:DNN65491 DXI65491:DXJ65491 EHE65491:EHF65491 ERA65491:ERB65491 FAW65491:FAX65491 FKS65491:FKT65491 FUO65491:FUP65491 GEK65491:GEL65491 GOG65491:GOH65491 GYC65491:GYD65491 HHY65491:HHZ65491 HRU65491:HRV65491 IBQ65491:IBR65491 ILM65491:ILN65491 IVI65491:IVJ65491 JFE65491:JFF65491 JPA65491:JPB65491 JYW65491:JYX65491 KIS65491:KIT65491 KSO65491:KSP65491 LCK65491:LCL65491 LMG65491:LMH65491 LWC65491:LWD65491 MFY65491:MFZ65491 MPU65491:MPV65491 MZQ65491:MZR65491 NJM65491:NJN65491 NTI65491:NTJ65491 ODE65491:ODF65491 ONA65491:ONB65491 OWW65491:OWX65491 PGS65491:PGT65491 PQO65491:PQP65491 QAK65491:QAL65491 QKG65491:QKH65491 QUC65491:QUD65491 RDY65491:RDZ65491 RNU65491:RNV65491 RXQ65491:RXR65491 SHM65491:SHN65491 SRI65491:SRJ65491 TBE65491:TBF65491 TLA65491:TLB65491 TUW65491:TUX65491 UES65491:UET65491 UOO65491:UOP65491 UYK65491:UYL65491 VIG65491:VIH65491 VSC65491:VSD65491 WBY65491:WBZ65491 WLU65491:WLV65491 WVQ65491:WVR65491 I131027:J131027 JE131027:JF131027 TA131027:TB131027 ACW131027:ACX131027 AMS131027:AMT131027 AWO131027:AWP131027 BGK131027:BGL131027 BQG131027:BQH131027 CAC131027:CAD131027 CJY131027:CJZ131027 CTU131027:CTV131027 DDQ131027:DDR131027 DNM131027:DNN131027 DXI131027:DXJ131027 EHE131027:EHF131027 ERA131027:ERB131027 FAW131027:FAX131027 FKS131027:FKT131027 FUO131027:FUP131027 GEK131027:GEL131027 GOG131027:GOH131027 GYC131027:GYD131027 HHY131027:HHZ131027 HRU131027:HRV131027 IBQ131027:IBR131027 ILM131027:ILN131027 IVI131027:IVJ131027 JFE131027:JFF131027 JPA131027:JPB131027 JYW131027:JYX131027 KIS131027:KIT131027 KSO131027:KSP131027 LCK131027:LCL131027 LMG131027:LMH131027 LWC131027:LWD131027 MFY131027:MFZ131027 MPU131027:MPV131027 MZQ131027:MZR131027 NJM131027:NJN131027 NTI131027:NTJ131027 ODE131027:ODF131027 ONA131027:ONB131027 OWW131027:OWX131027 PGS131027:PGT131027 PQO131027:PQP131027 QAK131027:QAL131027 QKG131027:QKH131027 QUC131027:QUD131027 RDY131027:RDZ131027 RNU131027:RNV131027 RXQ131027:RXR131027 SHM131027:SHN131027 SRI131027:SRJ131027 TBE131027:TBF131027 TLA131027:TLB131027 TUW131027:TUX131027 UES131027:UET131027 UOO131027:UOP131027 UYK131027:UYL131027 VIG131027:VIH131027 VSC131027:VSD131027 WBY131027:WBZ131027 WLU131027:WLV131027 WVQ131027:WVR131027 I196563:J196563 JE196563:JF196563 TA196563:TB196563 ACW196563:ACX196563 AMS196563:AMT196563 AWO196563:AWP196563 BGK196563:BGL196563 BQG196563:BQH196563 CAC196563:CAD196563 CJY196563:CJZ196563 CTU196563:CTV196563 DDQ196563:DDR196563 DNM196563:DNN196563 DXI196563:DXJ196563 EHE196563:EHF196563 ERA196563:ERB196563 FAW196563:FAX196563 FKS196563:FKT196563 FUO196563:FUP196563 GEK196563:GEL196563 GOG196563:GOH196563 GYC196563:GYD196563 HHY196563:HHZ196563 HRU196563:HRV196563 IBQ196563:IBR196563 ILM196563:ILN196563 IVI196563:IVJ196563 JFE196563:JFF196563 JPA196563:JPB196563 JYW196563:JYX196563 KIS196563:KIT196563 KSO196563:KSP196563 LCK196563:LCL196563 LMG196563:LMH196563 LWC196563:LWD196563 MFY196563:MFZ196563 MPU196563:MPV196563 MZQ196563:MZR196563 NJM196563:NJN196563 NTI196563:NTJ196563 ODE196563:ODF196563 ONA196563:ONB196563 OWW196563:OWX196563 PGS196563:PGT196563 PQO196563:PQP196563 QAK196563:QAL196563 QKG196563:QKH196563 QUC196563:QUD196563 RDY196563:RDZ196563 RNU196563:RNV196563 RXQ196563:RXR196563 SHM196563:SHN196563 SRI196563:SRJ196563 TBE196563:TBF196563 TLA196563:TLB196563 TUW196563:TUX196563 UES196563:UET196563 UOO196563:UOP196563 UYK196563:UYL196563 VIG196563:VIH196563 VSC196563:VSD196563 WBY196563:WBZ196563 WLU196563:WLV196563 WVQ196563:WVR196563 I262099:J262099 JE262099:JF262099 TA262099:TB262099 ACW262099:ACX262099 AMS262099:AMT262099 AWO262099:AWP262099 BGK262099:BGL262099 BQG262099:BQH262099 CAC262099:CAD262099 CJY262099:CJZ262099 CTU262099:CTV262099 DDQ262099:DDR262099 DNM262099:DNN262099 DXI262099:DXJ262099 EHE262099:EHF262099 ERA262099:ERB262099 FAW262099:FAX262099 FKS262099:FKT262099 FUO262099:FUP262099 GEK262099:GEL262099 GOG262099:GOH262099 GYC262099:GYD262099 HHY262099:HHZ262099 HRU262099:HRV262099 IBQ262099:IBR262099 ILM262099:ILN262099 IVI262099:IVJ262099 JFE262099:JFF262099 JPA262099:JPB262099 JYW262099:JYX262099 KIS262099:KIT262099 KSO262099:KSP262099 LCK262099:LCL262099 LMG262099:LMH262099 LWC262099:LWD262099 MFY262099:MFZ262099 MPU262099:MPV262099 MZQ262099:MZR262099 NJM262099:NJN262099 NTI262099:NTJ262099 ODE262099:ODF262099 ONA262099:ONB262099 OWW262099:OWX262099 PGS262099:PGT262099 PQO262099:PQP262099 QAK262099:QAL262099 QKG262099:QKH262099 QUC262099:QUD262099 RDY262099:RDZ262099 RNU262099:RNV262099 RXQ262099:RXR262099 SHM262099:SHN262099 SRI262099:SRJ262099 TBE262099:TBF262099 TLA262099:TLB262099 TUW262099:TUX262099 UES262099:UET262099 UOO262099:UOP262099 UYK262099:UYL262099 VIG262099:VIH262099 VSC262099:VSD262099 WBY262099:WBZ262099 WLU262099:WLV262099 WVQ262099:WVR262099 I327635:J327635 JE327635:JF327635 TA327635:TB327635 ACW327635:ACX327635 AMS327635:AMT327635 AWO327635:AWP327635 BGK327635:BGL327635 BQG327635:BQH327635 CAC327635:CAD327635 CJY327635:CJZ327635 CTU327635:CTV327635 DDQ327635:DDR327635 DNM327635:DNN327635 DXI327635:DXJ327635 EHE327635:EHF327635 ERA327635:ERB327635 FAW327635:FAX327635 FKS327635:FKT327635 FUO327635:FUP327635 GEK327635:GEL327635 GOG327635:GOH327635 GYC327635:GYD327635 HHY327635:HHZ327635 HRU327635:HRV327635 IBQ327635:IBR327635 ILM327635:ILN327635 IVI327635:IVJ327635 JFE327635:JFF327635 JPA327635:JPB327635 JYW327635:JYX327635 KIS327635:KIT327635 KSO327635:KSP327635 LCK327635:LCL327635 LMG327635:LMH327635 LWC327635:LWD327635 MFY327635:MFZ327635 MPU327635:MPV327635 MZQ327635:MZR327635 NJM327635:NJN327635 NTI327635:NTJ327635 ODE327635:ODF327635 ONA327635:ONB327635 OWW327635:OWX327635 PGS327635:PGT327635 PQO327635:PQP327635 QAK327635:QAL327635 QKG327635:QKH327635 QUC327635:QUD327635 RDY327635:RDZ327635 RNU327635:RNV327635 RXQ327635:RXR327635 SHM327635:SHN327635 SRI327635:SRJ327635 TBE327635:TBF327635 TLA327635:TLB327635 TUW327635:TUX327635 UES327635:UET327635 UOO327635:UOP327635 UYK327635:UYL327635 VIG327635:VIH327635 VSC327635:VSD327635 WBY327635:WBZ327635 WLU327635:WLV327635 WVQ327635:WVR327635 I393171:J393171 JE393171:JF393171 TA393171:TB393171 ACW393171:ACX393171 AMS393171:AMT393171 AWO393171:AWP393171 BGK393171:BGL393171 BQG393171:BQH393171 CAC393171:CAD393171 CJY393171:CJZ393171 CTU393171:CTV393171 DDQ393171:DDR393171 DNM393171:DNN393171 DXI393171:DXJ393171 EHE393171:EHF393171 ERA393171:ERB393171 FAW393171:FAX393171 FKS393171:FKT393171 FUO393171:FUP393171 GEK393171:GEL393171 GOG393171:GOH393171 GYC393171:GYD393171 HHY393171:HHZ393171 HRU393171:HRV393171 IBQ393171:IBR393171 ILM393171:ILN393171 IVI393171:IVJ393171 JFE393171:JFF393171 JPA393171:JPB393171 JYW393171:JYX393171 KIS393171:KIT393171 KSO393171:KSP393171 LCK393171:LCL393171 LMG393171:LMH393171 LWC393171:LWD393171 MFY393171:MFZ393171 MPU393171:MPV393171 MZQ393171:MZR393171 NJM393171:NJN393171 NTI393171:NTJ393171 ODE393171:ODF393171 ONA393171:ONB393171 OWW393171:OWX393171 PGS393171:PGT393171 PQO393171:PQP393171 QAK393171:QAL393171 QKG393171:QKH393171 QUC393171:QUD393171 RDY393171:RDZ393171 RNU393171:RNV393171 RXQ393171:RXR393171 SHM393171:SHN393171 SRI393171:SRJ393171 TBE393171:TBF393171 TLA393171:TLB393171 TUW393171:TUX393171 UES393171:UET393171 UOO393171:UOP393171 UYK393171:UYL393171 VIG393171:VIH393171 VSC393171:VSD393171 WBY393171:WBZ393171 WLU393171:WLV393171 WVQ393171:WVR393171 I458707:J458707 JE458707:JF458707 TA458707:TB458707 ACW458707:ACX458707 AMS458707:AMT458707 AWO458707:AWP458707 BGK458707:BGL458707 BQG458707:BQH458707 CAC458707:CAD458707 CJY458707:CJZ458707 CTU458707:CTV458707 DDQ458707:DDR458707 DNM458707:DNN458707 DXI458707:DXJ458707 EHE458707:EHF458707 ERA458707:ERB458707 FAW458707:FAX458707 FKS458707:FKT458707 FUO458707:FUP458707 GEK458707:GEL458707 GOG458707:GOH458707 GYC458707:GYD458707 HHY458707:HHZ458707 HRU458707:HRV458707 IBQ458707:IBR458707 ILM458707:ILN458707 IVI458707:IVJ458707 JFE458707:JFF458707 JPA458707:JPB458707 JYW458707:JYX458707 KIS458707:KIT458707 KSO458707:KSP458707 LCK458707:LCL458707 LMG458707:LMH458707 LWC458707:LWD458707 MFY458707:MFZ458707 MPU458707:MPV458707 MZQ458707:MZR458707 NJM458707:NJN458707 NTI458707:NTJ458707 ODE458707:ODF458707 ONA458707:ONB458707 OWW458707:OWX458707 PGS458707:PGT458707 PQO458707:PQP458707 QAK458707:QAL458707 QKG458707:QKH458707 QUC458707:QUD458707 RDY458707:RDZ458707 RNU458707:RNV458707 RXQ458707:RXR458707 SHM458707:SHN458707 SRI458707:SRJ458707 TBE458707:TBF458707 TLA458707:TLB458707 TUW458707:TUX458707 UES458707:UET458707 UOO458707:UOP458707 UYK458707:UYL458707 VIG458707:VIH458707 VSC458707:VSD458707 WBY458707:WBZ458707 WLU458707:WLV458707 WVQ458707:WVR458707 I524243:J524243 JE524243:JF524243 TA524243:TB524243 ACW524243:ACX524243 AMS524243:AMT524243 AWO524243:AWP524243 BGK524243:BGL524243 BQG524243:BQH524243 CAC524243:CAD524243 CJY524243:CJZ524243 CTU524243:CTV524243 DDQ524243:DDR524243 DNM524243:DNN524243 DXI524243:DXJ524243 EHE524243:EHF524243 ERA524243:ERB524243 FAW524243:FAX524243 FKS524243:FKT524243 FUO524243:FUP524243 GEK524243:GEL524243 GOG524243:GOH524243 GYC524243:GYD524243 HHY524243:HHZ524243 HRU524243:HRV524243 IBQ524243:IBR524243 ILM524243:ILN524243 IVI524243:IVJ524243 JFE524243:JFF524243 JPA524243:JPB524243 JYW524243:JYX524243 KIS524243:KIT524243 KSO524243:KSP524243 LCK524243:LCL524243 LMG524243:LMH524243 LWC524243:LWD524243 MFY524243:MFZ524243 MPU524243:MPV524243 MZQ524243:MZR524243 NJM524243:NJN524243 NTI524243:NTJ524243 ODE524243:ODF524243 ONA524243:ONB524243 OWW524243:OWX524243 PGS524243:PGT524243 PQO524243:PQP524243 QAK524243:QAL524243 QKG524243:QKH524243 QUC524243:QUD524243 RDY524243:RDZ524243 RNU524243:RNV524243 RXQ524243:RXR524243 SHM524243:SHN524243 SRI524243:SRJ524243 TBE524243:TBF524243 TLA524243:TLB524243 TUW524243:TUX524243 UES524243:UET524243 UOO524243:UOP524243 UYK524243:UYL524243 VIG524243:VIH524243 VSC524243:VSD524243 WBY524243:WBZ524243 WLU524243:WLV524243 WVQ524243:WVR524243 I589779:J589779 JE589779:JF589779 TA589779:TB589779 ACW589779:ACX589779 AMS589779:AMT589779 AWO589779:AWP589779 BGK589779:BGL589779 BQG589779:BQH589779 CAC589779:CAD589779 CJY589779:CJZ589779 CTU589779:CTV589779 DDQ589779:DDR589779 DNM589779:DNN589779 DXI589779:DXJ589779 EHE589779:EHF589779 ERA589779:ERB589779 FAW589779:FAX589779 FKS589779:FKT589779 FUO589779:FUP589779 GEK589779:GEL589779 GOG589779:GOH589779 GYC589779:GYD589779 HHY589779:HHZ589779 HRU589779:HRV589779 IBQ589779:IBR589779 ILM589779:ILN589779 IVI589779:IVJ589779 JFE589779:JFF589779 JPA589779:JPB589779 JYW589779:JYX589779 KIS589779:KIT589779 KSO589779:KSP589779 LCK589779:LCL589779 LMG589779:LMH589779 LWC589779:LWD589779 MFY589779:MFZ589779 MPU589779:MPV589779 MZQ589779:MZR589779 NJM589779:NJN589779 NTI589779:NTJ589779 ODE589779:ODF589779 ONA589779:ONB589779 OWW589779:OWX589779 PGS589779:PGT589779 PQO589779:PQP589779 QAK589779:QAL589779 QKG589779:QKH589779 QUC589779:QUD589779 RDY589779:RDZ589779 RNU589779:RNV589779 RXQ589779:RXR589779 SHM589779:SHN589779 SRI589779:SRJ589779 TBE589779:TBF589779 TLA589779:TLB589779 TUW589779:TUX589779 UES589779:UET589779 UOO589779:UOP589779 UYK589779:UYL589779 VIG589779:VIH589779 VSC589779:VSD589779 WBY589779:WBZ589779 WLU589779:WLV589779 WVQ589779:WVR589779 I655315:J655315 JE655315:JF655315 TA655315:TB655315 ACW655315:ACX655315 AMS655315:AMT655315 AWO655315:AWP655315 BGK655315:BGL655315 BQG655315:BQH655315 CAC655315:CAD655315 CJY655315:CJZ655315 CTU655315:CTV655315 DDQ655315:DDR655315 DNM655315:DNN655315 DXI655315:DXJ655315 EHE655315:EHF655315 ERA655315:ERB655315 FAW655315:FAX655315 FKS655315:FKT655315 FUO655315:FUP655315 GEK655315:GEL655315 GOG655315:GOH655315 GYC655315:GYD655315 HHY655315:HHZ655315 HRU655315:HRV655315 IBQ655315:IBR655315 ILM655315:ILN655315 IVI655315:IVJ655315 JFE655315:JFF655315 JPA655315:JPB655315 JYW655315:JYX655315 KIS655315:KIT655315 KSO655315:KSP655315 LCK655315:LCL655315 LMG655315:LMH655315 LWC655315:LWD655315 MFY655315:MFZ655315 MPU655315:MPV655315 MZQ655315:MZR655315 NJM655315:NJN655315 NTI655315:NTJ655315 ODE655315:ODF655315 ONA655315:ONB655315 OWW655315:OWX655315 PGS655315:PGT655315 PQO655315:PQP655315 QAK655315:QAL655315 QKG655315:QKH655315 QUC655315:QUD655315 RDY655315:RDZ655315 RNU655315:RNV655315 RXQ655315:RXR655315 SHM655315:SHN655315 SRI655315:SRJ655315 TBE655315:TBF655315 TLA655315:TLB655315 TUW655315:TUX655315 UES655315:UET655315 UOO655315:UOP655315 UYK655315:UYL655315 VIG655315:VIH655315 VSC655315:VSD655315 WBY655315:WBZ655315 WLU655315:WLV655315 WVQ655315:WVR655315 I720851:J720851 JE720851:JF720851 TA720851:TB720851 ACW720851:ACX720851 AMS720851:AMT720851 AWO720851:AWP720851 BGK720851:BGL720851 BQG720851:BQH720851 CAC720851:CAD720851 CJY720851:CJZ720851 CTU720851:CTV720851 DDQ720851:DDR720851 DNM720851:DNN720851 DXI720851:DXJ720851 EHE720851:EHF720851 ERA720851:ERB720851 FAW720851:FAX720851 FKS720851:FKT720851 FUO720851:FUP720851 GEK720851:GEL720851 GOG720851:GOH720851 GYC720851:GYD720851 HHY720851:HHZ720851 HRU720851:HRV720851 IBQ720851:IBR720851 ILM720851:ILN720851 IVI720851:IVJ720851 JFE720851:JFF720851 JPA720851:JPB720851 JYW720851:JYX720851 KIS720851:KIT720851 KSO720851:KSP720851 LCK720851:LCL720851 LMG720851:LMH720851 LWC720851:LWD720851 MFY720851:MFZ720851 MPU720851:MPV720851 MZQ720851:MZR720851 NJM720851:NJN720851 NTI720851:NTJ720851 ODE720851:ODF720851 ONA720851:ONB720851 OWW720851:OWX720851 PGS720851:PGT720851 PQO720851:PQP720851 QAK720851:QAL720851 QKG720851:QKH720851 QUC720851:QUD720851 RDY720851:RDZ720851 RNU720851:RNV720851 RXQ720851:RXR720851 SHM720851:SHN720851 SRI720851:SRJ720851 TBE720851:TBF720851 TLA720851:TLB720851 TUW720851:TUX720851 UES720851:UET720851 UOO720851:UOP720851 UYK720851:UYL720851 VIG720851:VIH720851 VSC720851:VSD720851 WBY720851:WBZ720851 WLU720851:WLV720851 WVQ720851:WVR720851 I786387:J786387 JE786387:JF786387 TA786387:TB786387 ACW786387:ACX786387 AMS786387:AMT786387 AWO786387:AWP786387 BGK786387:BGL786387 BQG786387:BQH786387 CAC786387:CAD786387 CJY786387:CJZ786387 CTU786387:CTV786387 DDQ786387:DDR786387 DNM786387:DNN786387 DXI786387:DXJ786387 EHE786387:EHF786387 ERA786387:ERB786387 FAW786387:FAX786387 FKS786387:FKT786387 FUO786387:FUP786387 GEK786387:GEL786387 GOG786387:GOH786387 GYC786387:GYD786387 HHY786387:HHZ786387 HRU786387:HRV786387 IBQ786387:IBR786387 ILM786387:ILN786387 IVI786387:IVJ786387 JFE786387:JFF786387 JPA786387:JPB786387 JYW786387:JYX786387 KIS786387:KIT786387 KSO786387:KSP786387 LCK786387:LCL786387 LMG786387:LMH786387 LWC786387:LWD786387 MFY786387:MFZ786387 MPU786387:MPV786387 MZQ786387:MZR786387 NJM786387:NJN786387 NTI786387:NTJ786387 ODE786387:ODF786387 ONA786387:ONB786387 OWW786387:OWX786387 PGS786387:PGT786387 PQO786387:PQP786387 QAK786387:QAL786387 QKG786387:QKH786387 QUC786387:QUD786387 RDY786387:RDZ786387 RNU786387:RNV786387 RXQ786387:RXR786387 SHM786387:SHN786387 SRI786387:SRJ786387 TBE786387:TBF786387 TLA786387:TLB786387 TUW786387:TUX786387 UES786387:UET786387 UOO786387:UOP786387 UYK786387:UYL786387 VIG786387:VIH786387 VSC786387:VSD786387 WBY786387:WBZ786387 WLU786387:WLV786387 WVQ786387:WVR786387 I851923:J851923 JE851923:JF851923 TA851923:TB851923 ACW851923:ACX851923 AMS851923:AMT851923 AWO851923:AWP851923 BGK851923:BGL851923 BQG851923:BQH851923 CAC851923:CAD851923 CJY851923:CJZ851923 CTU851923:CTV851923 DDQ851923:DDR851923 DNM851923:DNN851923 DXI851923:DXJ851923 EHE851923:EHF851923 ERA851923:ERB851923 FAW851923:FAX851923 FKS851923:FKT851923 FUO851923:FUP851923 GEK851923:GEL851923 GOG851923:GOH851923 GYC851923:GYD851923 HHY851923:HHZ851923 HRU851923:HRV851923 IBQ851923:IBR851923 ILM851923:ILN851923 IVI851923:IVJ851923 JFE851923:JFF851923 JPA851923:JPB851923 JYW851923:JYX851923 KIS851923:KIT851923 KSO851923:KSP851923 LCK851923:LCL851923 LMG851923:LMH851923 LWC851923:LWD851923 MFY851923:MFZ851923 MPU851923:MPV851923 MZQ851923:MZR851923 NJM851923:NJN851923 NTI851923:NTJ851923 ODE851923:ODF851923 ONA851923:ONB851923 OWW851923:OWX851923 PGS851923:PGT851923 PQO851923:PQP851923 QAK851923:QAL851923 QKG851923:QKH851923 QUC851923:QUD851923 RDY851923:RDZ851923 RNU851923:RNV851923 RXQ851923:RXR851923 SHM851923:SHN851923 SRI851923:SRJ851923 TBE851923:TBF851923 TLA851923:TLB851923 TUW851923:TUX851923 UES851923:UET851923 UOO851923:UOP851923 UYK851923:UYL851923 VIG851923:VIH851923 VSC851923:VSD851923 WBY851923:WBZ851923 WLU851923:WLV851923 WVQ851923:WVR851923 I917459:J917459 JE917459:JF917459 TA917459:TB917459 ACW917459:ACX917459 AMS917459:AMT917459 AWO917459:AWP917459 BGK917459:BGL917459 BQG917459:BQH917459 CAC917459:CAD917459 CJY917459:CJZ917459 CTU917459:CTV917459 DDQ917459:DDR917459 DNM917459:DNN917459 DXI917459:DXJ917459 EHE917459:EHF917459 ERA917459:ERB917459 FAW917459:FAX917459 FKS917459:FKT917459 FUO917459:FUP917459 GEK917459:GEL917459 GOG917459:GOH917459 GYC917459:GYD917459 HHY917459:HHZ917459 HRU917459:HRV917459 IBQ917459:IBR917459 ILM917459:ILN917459 IVI917459:IVJ917459 JFE917459:JFF917459 JPA917459:JPB917459 JYW917459:JYX917459 KIS917459:KIT917459 KSO917459:KSP917459 LCK917459:LCL917459 LMG917459:LMH917459 LWC917459:LWD917459 MFY917459:MFZ917459 MPU917459:MPV917459 MZQ917459:MZR917459 NJM917459:NJN917459 NTI917459:NTJ917459 ODE917459:ODF917459 ONA917459:ONB917459 OWW917459:OWX917459 PGS917459:PGT917459 PQO917459:PQP917459 QAK917459:QAL917459 QKG917459:QKH917459 QUC917459:QUD917459 RDY917459:RDZ917459 RNU917459:RNV917459 RXQ917459:RXR917459 SHM917459:SHN917459 SRI917459:SRJ917459 TBE917459:TBF917459 TLA917459:TLB917459 TUW917459:TUX917459 UES917459:UET917459 UOO917459:UOP917459 UYK917459:UYL917459 VIG917459:VIH917459 VSC917459:VSD917459 WBY917459:WBZ917459 WLU917459:WLV917459 WVQ917459:WVR917459 I982995:J982995 JE982995:JF982995 TA982995:TB982995 ACW982995:ACX982995 AMS982995:AMT982995 AWO982995:AWP982995 BGK982995:BGL982995 BQG982995:BQH982995 CAC982995:CAD982995 CJY982995:CJZ982995 CTU982995:CTV982995 DDQ982995:DDR982995 DNM982995:DNN982995 DXI982995:DXJ982995 EHE982995:EHF982995 ERA982995:ERB982995 FAW982995:FAX982995 FKS982995:FKT982995 FUO982995:FUP982995 GEK982995:GEL982995 GOG982995:GOH982995 GYC982995:GYD982995 HHY982995:HHZ982995 HRU982995:HRV982995 IBQ982995:IBR982995 ILM982995:ILN982995 IVI982995:IVJ982995 JFE982995:JFF982995 JPA982995:JPB982995 JYW982995:JYX982995 KIS982995:KIT982995 KSO982995:KSP982995 LCK982995:LCL982995 LMG982995:LMH982995 LWC982995:LWD982995 MFY982995:MFZ982995 MPU982995:MPV982995 MZQ982995:MZR982995 NJM982995:NJN982995 NTI982995:NTJ982995 ODE982995:ODF982995 ONA982995:ONB982995 OWW982995:OWX982995 PGS982995:PGT982995 PQO982995:PQP982995 QAK982995:QAL982995 QKG982995:QKH982995 QUC982995:QUD982995 RDY982995:RDZ982995 RNU982995:RNV982995 RXQ982995:RXR982995 SHM982995:SHN982995 SRI982995:SRJ982995 TBE982995:TBF982995 TLA982995:TLB982995 TUW982995:TUX982995 UES982995:UET982995 UOO982995:UOP982995 UYK982995:UYL982995 VIG982995:VIH982995 VSC982995:VSD982995 WBY982995:WBZ982995 WLU982995:WLV982995 WVQ982995:WVR982995" xr:uid="{397B056F-B036-45E0-BFE7-1505B5A72BC4}">
      <formula1>999999999999</formula1>
    </dataValidation>
    <dataValidation type="whole" operator="notEqual" allowBlank="1" showInputMessage="1" showErrorMessage="1" errorTitle="Pogrešan unos" error="Mogu se unijeti samo cjelobrojne vrijednosti." sqref="I65536:J65547 JE65536:JF65547 TA65536:TB65547 ACW65536:ACX65547 AMS65536:AMT65547 AWO65536:AWP65547 BGK65536:BGL65547 BQG65536:BQH65547 CAC65536:CAD65547 CJY65536:CJZ65547 CTU65536:CTV65547 DDQ65536:DDR65547 DNM65536:DNN65547 DXI65536:DXJ65547 EHE65536:EHF65547 ERA65536:ERB65547 FAW65536:FAX65547 FKS65536:FKT65547 FUO65536:FUP65547 GEK65536:GEL65547 GOG65536:GOH65547 GYC65536:GYD65547 HHY65536:HHZ65547 HRU65536:HRV65547 IBQ65536:IBR65547 ILM65536:ILN65547 IVI65536:IVJ65547 JFE65536:JFF65547 JPA65536:JPB65547 JYW65536:JYX65547 KIS65536:KIT65547 KSO65536:KSP65547 LCK65536:LCL65547 LMG65536:LMH65547 LWC65536:LWD65547 MFY65536:MFZ65547 MPU65536:MPV65547 MZQ65536:MZR65547 NJM65536:NJN65547 NTI65536:NTJ65547 ODE65536:ODF65547 ONA65536:ONB65547 OWW65536:OWX65547 PGS65536:PGT65547 PQO65536:PQP65547 QAK65536:QAL65547 QKG65536:QKH65547 QUC65536:QUD65547 RDY65536:RDZ65547 RNU65536:RNV65547 RXQ65536:RXR65547 SHM65536:SHN65547 SRI65536:SRJ65547 TBE65536:TBF65547 TLA65536:TLB65547 TUW65536:TUX65547 UES65536:UET65547 UOO65536:UOP65547 UYK65536:UYL65547 VIG65536:VIH65547 VSC65536:VSD65547 WBY65536:WBZ65547 WLU65536:WLV65547 WVQ65536:WVR65547 I131072:J131083 JE131072:JF131083 TA131072:TB131083 ACW131072:ACX131083 AMS131072:AMT131083 AWO131072:AWP131083 BGK131072:BGL131083 BQG131072:BQH131083 CAC131072:CAD131083 CJY131072:CJZ131083 CTU131072:CTV131083 DDQ131072:DDR131083 DNM131072:DNN131083 DXI131072:DXJ131083 EHE131072:EHF131083 ERA131072:ERB131083 FAW131072:FAX131083 FKS131072:FKT131083 FUO131072:FUP131083 GEK131072:GEL131083 GOG131072:GOH131083 GYC131072:GYD131083 HHY131072:HHZ131083 HRU131072:HRV131083 IBQ131072:IBR131083 ILM131072:ILN131083 IVI131072:IVJ131083 JFE131072:JFF131083 JPA131072:JPB131083 JYW131072:JYX131083 KIS131072:KIT131083 KSO131072:KSP131083 LCK131072:LCL131083 LMG131072:LMH131083 LWC131072:LWD131083 MFY131072:MFZ131083 MPU131072:MPV131083 MZQ131072:MZR131083 NJM131072:NJN131083 NTI131072:NTJ131083 ODE131072:ODF131083 ONA131072:ONB131083 OWW131072:OWX131083 PGS131072:PGT131083 PQO131072:PQP131083 QAK131072:QAL131083 QKG131072:QKH131083 QUC131072:QUD131083 RDY131072:RDZ131083 RNU131072:RNV131083 RXQ131072:RXR131083 SHM131072:SHN131083 SRI131072:SRJ131083 TBE131072:TBF131083 TLA131072:TLB131083 TUW131072:TUX131083 UES131072:UET131083 UOO131072:UOP131083 UYK131072:UYL131083 VIG131072:VIH131083 VSC131072:VSD131083 WBY131072:WBZ131083 WLU131072:WLV131083 WVQ131072:WVR131083 I196608:J196619 JE196608:JF196619 TA196608:TB196619 ACW196608:ACX196619 AMS196608:AMT196619 AWO196608:AWP196619 BGK196608:BGL196619 BQG196608:BQH196619 CAC196608:CAD196619 CJY196608:CJZ196619 CTU196608:CTV196619 DDQ196608:DDR196619 DNM196608:DNN196619 DXI196608:DXJ196619 EHE196608:EHF196619 ERA196608:ERB196619 FAW196608:FAX196619 FKS196608:FKT196619 FUO196608:FUP196619 GEK196608:GEL196619 GOG196608:GOH196619 GYC196608:GYD196619 HHY196608:HHZ196619 HRU196608:HRV196619 IBQ196608:IBR196619 ILM196608:ILN196619 IVI196608:IVJ196619 JFE196608:JFF196619 JPA196608:JPB196619 JYW196608:JYX196619 KIS196608:KIT196619 KSO196608:KSP196619 LCK196608:LCL196619 LMG196608:LMH196619 LWC196608:LWD196619 MFY196608:MFZ196619 MPU196608:MPV196619 MZQ196608:MZR196619 NJM196608:NJN196619 NTI196608:NTJ196619 ODE196608:ODF196619 ONA196608:ONB196619 OWW196608:OWX196619 PGS196608:PGT196619 PQO196608:PQP196619 QAK196608:QAL196619 QKG196608:QKH196619 QUC196608:QUD196619 RDY196608:RDZ196619 RNU196608:RNV196619 RXQ196608:RXR196619 SHM196608:SHN196619 SRI196608:SRJ196619 TBE196608:TBF196619 TLA196608:TLB196619 TUW196608:TUX196619 UES196608:UET196619 UOO196608:UOP196619 UYK196608:UYL196619 VIG196608:VIH196619 VSC196608:VSD196619 WBY196608:WBZ196619 WLU196608:WLV196619 WVQ196608:WVR196619 I262144:J262155 JE262144:JF262155 TA262144:TB262155 ACW262144:ACX262155 AMS262144:AMT262155 AWO262144:AWP262155 BGK262144:BGL262155 BQG262144:BQH262155 CAC262144:CAD262155 CJY262144:CJZ262155 CTU262144:CTV262155 DDQ262144:DDR262155 DNM262144:DNN262155 DXI262144:DXJ262155 EHE262144:EHF262155 ERA262144:ERB262155 FAW262144:FAX262155 FKS262144:FKT262155 FUO262144:FUP262155 GEK262144:GEL262155 GOG262144:GOH262155 GYC262144:GYD262155 HHY262144:HHZ262155 HRU262144:HRV262155 IBQ262144:IBR262155 ILM262144:ILN262155 IVI262144:IVJ262155 JFE262144:JFF262155 JPA262144:JPB262155 JYW262144:JYX262155 KIS262144:KIT262155 KSO262144:KSP262155 LCK262144:LCL262155 LMG262144:LMH262155 LWC262144:LWD262155 MFY262144:MFZ262155 MPU262144:MPV262155 MZQ262144:MZR262155 NJM262144:NJN262155 NTI262144:NTJ262155 ODE262144:ODF262155 ONA262144:ONB262155 OWW262144:OWX262155 PGS262144:PGT262155 PQO262144:PQP262155 QAK262144:QAL262155 QKG262144:QKH262155 QUC262144:QUD262155 RDY262144:RDZ262155 RNU262144:RNV262155 RXQ262144:RXR262155 SHM262144:SHN262155 SRI262144:SRJ262155 TBE262144:TBF262155 TLA262144:TLB262155 TUW262144:TUX262155 UES262144:UET262155 UOO262144:UOP262155 UYK262144:UYL262155 VIG262144:VIH262155 VSC262144:VSD262155 WBY262144:WBZ262155 WLU262144:WLV262155 WVQ262144:WVR262155 I327680:J327691 JE327680:JF327691 TA327680:TB327691 ACW327680:ACX327691 AMS327680:AMT327691 AWO327680:AWP327691 BGK327680:BGL327691 BQG327680:BQH327691 CAC327680:CAD327691 CJY327680:CJZ327691 CTU327680:CTV327691 DDQ327680:DDR327691 DNM327680:DNN327691 DXI327680:DXJ327691 EHE327680:EHF327691 ERA327680:ERB327691 FAW327680:FAX327691 FKS327680:FKT327691 FUO327680:FUP327691 GEK327680:GEL327691 GOG327680:GOH327691 GYC327680:GYD327691 HHY327680:HHZ327691 HRU327680:HRV327691 IBQ327680:IBR327691 ILM327680:ILN327691 IVI327680:IVJ327691 JFE327680:JFF327691 JPA327680:JPB327691 JYW327680:JYX327691 KIS327680:KIT327691 KSO327680:KSP327691 LCK327680:LCL327691 LMG327680:LMH327691 LWC327680:LWD327691 MFY327680:MFZ327691 MPU327680:MPV327691 MZQ327680:MZR327691 NJM327680:NJN327691 NTI327680:NTJ327691 ODE327680:ODF327691 ONA327680:ONB327691 OWW327680:OWX327691 PGS327680:PGT327691 PQO327680:PQP327691 QAK327680:QAL327691 QKG327680:QKH327691 QUC327680:QUD327691 RDY327680:RDZ327691 RNU327680:RNV327691 RXQ327680:RXR327691 SHM327680:SHN327691 SRI327680:SRJ327691 TBE327680:TBF327691 TLA327680:TLB327691 TUW327680:TUX327691 UES327680:UET327691 UOO327680:UOP327691 UYK327680:UYL327691 VIG327680:VIH327691 VSC327680:VSD327691 WBY327680:WBZ327691 WLU327680:WLV327691 WVQ327680:WVR327691 I393216:J393227 JE393216:JF393227 TA393216:TB393227 ACW393216:ACX393227 AMS393216:AMT393227 AWO393216:AWP393227 BGK393216:BGL393227 BQG393216:BQH393227 CAC393216:CAD393227 CJY393216:CJZ393227 CTU393216:CTV393227 DDQ393216:DDR393227 DNM393216:DNN393227 DXI393216:DXJ393227 EHE393216:EHF393227 ERA393216:ERB393227 FAW393216:FAX393227 FKS393216:FKT393227 FUO393216:FUP393227 GEK393216:GEL393227 GOG393216:GOH393227 GYC393216:GYD393227 HHY393216:HHZ393227 HRU393216:HRV393227 IBQ393216:IBR393227 ILM393216:ILN393227 IVI393216:IVJ393227 JFE393216:JFF393227 JPA393216:JPB393227 JYW393216:JYX393227 KIS393216:KIT393227 KSO393216:KSP393227 LCK393216:LCL393227 LMG393216:LMH393227 LWC393216:LWD393227 MFY393216:MFZ393227 MPU393216:MPV393227 MZQ393216:MZR393227 NJM393216:NJN393227 NTI393216:NTJ393227 ODE393216:ODF393227 ONA393216:ONB393227 OWW393216:OWX393227 PGS393216:PGT393227 PQO393216:PQP393227 QAK393216:QAL393227 QKG393216:QKH393227 QUC393216:QUD393227 RDY393216:RDZ393227 RNU393216:RNV393227 RXQ393216:RXR393227 SHM393216:SHN393227 SRI393216:SRJ393227 TBE393216:TBF393227 TLA393216:TLB393227 TUW393216:TUX393227 UES393216:UET393227 UOO393216:UOP393227 UYK393216:UYL393227 VIG393216:VIH393227 VSC393216:VSD393227 WBY393216:WBZ393227 WLU393216:WLV393227 WVQ393216:WVR393227 I458752:J458763 JE458752:JF458763 TA458752:TB458763 ACW458752:ACX458763 AMS458752:AMT458763 AWO458752:AWP458763 BGK458752:BGL458763 BQG458752:BQH458763 CAC458752:CAD458763 CJY458752:CJZ458763 CTU458752:CTV458763 DDQ458752:DDR458763 DNM458752:DNN458763 DXI458752:DXJ458763 EHE458752:EHF458763 ERA458752:ERB458763 FAW458752:FAX458763 FKS458752:FKT458763 FUO458752:FUP458763 GEK458752:GEL458763 GOG458752:GOH458763 GYC458752:GYD458763 HHY458752:HHZ458763 HRU458752:HRV458763 IBQ458752:IBR458763 ILM458752:ILN458763 IVI458752:IVJ458763 JFE458752:JFF458763 JPA458752:JPB458763 JYW458752:JYX458763 KIS458752:KIT458763 KSO458752:KSP458763 LCK458752:LCL458763 LMG458752:LMH458763 LWC458752:LWD458763 MFY458752:MFZ458763 MPU458752:MPV458763 MZQ458752:MZR458763 NJM458752:NJN458763 NTI458752:NTJ458763 ODE458752:ODF458763 ONA458752:ONB458763 OWW458752:OWX458763 PGS458752:PGT458763 PQO458752:PQP458763 QAK458752:QAL458763 QKG458752:QKH458763 QUC458752:QUD458763 RDY458752:RDZ458763 RNU458752:RNV458763 RXQ458752:RXR458763 SHM458752:SHN458763 SRI458752:SRJ458763 TBE458752:TBF458763 TLA458752:TLB458763 TUW458752:TUX458763 UES458752:UET458763 UOO458752:UOP458763 UYK458752:UYL458763 VIG458752:VIH458763 VSC458752:VSD458763 WBY458752:WBZ458763 WLU458752:WLV458763 WVQ458752:WVR458763 I524288:J524299 JE524288:JF524299 TA524288:TB524299 ACW524288:ACX524299 AMS524288:AMT524299 AWO524288:AWP524299 BGK524288:BGL524299 BQG524288:BQH524299 CAC524288:CAD524299 CJY524288:CJZ524299 CTU524288:CTV524299 DDQ524288:DDR524299 DNM524288:DNN524299 DXI524288:DXJ524299 EHE524288:EHF524299 ERA524288:ERB524299 FAW524288:FAX524299 FKS524288:FKT524299 FUO524288:FUP524299 GEK524288:GEL524299 GOG524288:GOH524299 GYC524288:GYD524299 HHY524288:HHZ524299 HRU524288:HRV524299 IBQ524288:IBR524299 ILM524288:ILN524299 IVI524288:IVJ524299 JFE524288:JFF524299 JPA524288:JPB524299 JYW524288:JYX524299 KIS524288:KIT524299 KSO524288:KSP524299 LCK524288:LCL524299 LMG524288:LMH524299 LWC524288:LWD524299 MFY524288:MFZ524299 MPU524288:MPV524299 MZQ524288:MZR524299 NJM524288:NJN524299 NTI524288:NTJ524299 ODE524288:ODF524299 ONA524288:ONB524299 OWW524288:OWX524299 PGS524288:PGT524299 PQO524288:PQP524299 QAK524288:QAL524299 QKG524288:QKH524299 QUC524288:QUD524299 RDY524288:RDZ524299 RNU524288:RNV524299 RXQ524288:RXR524299 SHM524288:SHN524299 SRI524288:SRJ524299 TBE524288:TBF524299 TLA524288:TLB524299 TUW524288:TUX524299 UES524288:UET524299 UOO524288:UOP524299 UYK524288:UYL524299 VIG524288:VIH524299 VSC524288:VSD524299 WBY524288:WBZ524299 WLU524288:WLV524299 WVQ524288:WVR524299 I589824:J589835 JE589824:JF589835 TA589824:TB589835 ACW589824:ACX589835 AMS589824:AMT589835 AWO589824:AWP589835 BGK589824:BGL589835 BQG589824:BQH589835 CAC589824:CAD589835 CJY589824:CJZ589835 CTU589824:CTV589835 DDQ589824:DDR589835 DNM589824:DNN589835 DXI589824:DXJ589835 EHE589824:EHF589835 ERA589824:ERB589835 FAW589824:FAX589835 FKS589824:FKT589835 FUO589824:FUP589835 GEK589824:GEL589835 GOG589824:GOH589835 GYC589824:GYD589835 HHY589824:HHZ589835 HRU589824:HRV589835 IBQ589824:IBR589835 ILM589824:ILN589835 IVI589824:IVJ589835 JFE589824:JFF589835 JPA589824:JPB589835 JYW589824:JYX589835 KIS589824:KIT589835 KSO589824:KSP589835 LCK589824:LCL589835 LMG589824:LMH589835 LWC589824:LWD589835 MFY589824:MFZ589835 MPU589824:MPV589835 MZQ589824:MZR589835 NJM589824:NJN589835 NTI589824:NTJ589835 ODE589824:ODF589835 ONA589824:ONB589835 OWW589824:OWX589835 PGS589824:PGT589835 PQO589824:PQP589835 QAK589824:QAL589835 QKG589824:QKH589835 QUC589824:QUD589835 RDY589824:RDZ589835 RNU589824:RNV589835 RXQ589824:RXR589835 SHM589824:SHN589835 SRI589824:SRJ589835 TBE589824:TBF589835 TLA589824:TLB589835 TUW589824:TUX589835 UES589824:UET589835 UOO589824:UOP589835 UYK589824:UYL589835 VIG589824:VIH589835 VSC589824:VSD589835 WBY589824:WBZ589835 WLU589824:WLV589835 WVQ589824:WVR589835 I655360:J655371 JE655360:JF655371 TA655360:TB655371 ACW655360:ACX655371 AMS655360:AMT655371 AWO655360:AWP655371 BGK655360:BGL655371 BQG655360:BQH655371 CAC655360:CAD655371 CJY655360:CJZ655371 CTU655360:CTV655371 DDQ655360:DDR655371 DNM655360:DNN655371 DXI655360:DXJ655371 EHE655360:EHF655371 ERA655360:ERB655371 FAW655360:FAX655371 FKS655360:FKT655371 FUO655360:FUP655371 GEK655360:GEL655371 GOG655360:GOH655371 GYC655360:GYD655371 HHY655360:HHZ655371 HRU655360:HRV655371 IBQ655360:IBR655371 ILM655360:ILN655371 IVI655360:IVJ655371 JFE655360:JFF655371 JPA655360:JPB655371 JYW655360:JYX655371 KIS655360:KIT655371 KSO655360:KSP655371 LCK655360:LCL655371 LMG655360:LMH655371 LWC655360:LWD655371 MFY655360:MFZ655371 MPU655360:MPV655371 MZQ655360:MZR655371 NJM655360:NJN655371 NTI655360:NTJ655371 ODE655360:ODF655371 ONA655360:ONB655371 OWW655360:OWX655371 PGS655360:PGT655371 PQO655360:PQP655371 QAK655360:QAL655371 QKG655360:QKH655371 QUC655360:QUD655371 RDY655360:RDZ655371 RNU655360:RNV655371 RXQ655360:RXR655371 SHM655360:SHN655371 SRI655360:SRJ655371 TBE655360:TBF655371 TLA655360:TLB655371 TUW655360:TUX655371 UES655360:UET655371 UOO655360:UOP655371 UYK655360:UYL655371 VIG655360:VIH655371 VSC655360:VSD655371 WBY655360:WBZ655371 WLU655360:WLV655371 WVQ655360:WVR655371 I720896:J720907 JE720896:JF720907 TA720896:TB720907 ACW720896:ACX720907 AMS720896:AMT720907 AWO720896:AWP720907 BGK720896:BGL720907 BQG720896:BQH720907 CAC720896:CAD720907 CJY720896:CJZ720907 CTU720896:CTV720907 DDQ720896:DDR720907 DNM720896:DNN720907 DXI720896:DXJ720907 EHE720896:EHF720907 ERA720896:ERB720907 FAW720896:FAX720907 FKS720896:FKT720907 FUO720896:FUP720907 GEK720896:GEL720907 GOG720896:GOH720907 GYC720896:GYD720907 HHY720896:HHZ720907 HRU720896:HRV720907 IBQ720896:IBR720907 ILM720896:ILN720907 IVI720896:IVJ720907 JFE720896:JFF720907 JPA720896:JPB720907 JYW720896:JYX720907 KIS720896:KIT720907 KSO720896:KSP720907 LCK720896:LCL720907 LMG720896:LMH720907 LWC720896:LWD720907 MFY720896:MFZ720907 MPU720896:MPV720907 MZQ720896:MZR720907 NJM720896:NJN720907 NTI720896:NTJ720907 ODE720896:ODF720907 ONA720896:ONB720907 OWW720896:OWX720907 PGS720896:PGT720907 PQO720896:PQP720907 QAK720896:QAL720907 QKG720896:QKH720907 QUC720896:QUD720907 RDY720896:RDZ720907 RNU720896:RNV720907 RXQ720896:RXR720907 SHM720896:SHN720907 SRI720896:SRJ720907 TBE720896:TBF720907 TLA720896:TLB720907 TUW720896:TUX720907 UES720896:UET720907 UOO720896:UOP720907 UYK720896:UYL720907 VIG720896:VIH720907 VSC720896:VSD720907 WBY720896:WBZ720907 WLU720896:WLV720907 WVQ720896:WVR720907 I786432:J786443 JE786432:JF786443 TA786432:TB786443 ACW786432:ACX786443 AMS786432:AMT786443 AWO786432:AWP786443 BGK786432:BGL786443 BQG786432:BQH786443 CAC786432:CAD786443 CJY786432:CJZ786443 CTU786432:CTV786443 DDQ786432:DDR786443 DNM786432:DNN786443 DXI786432:DXJ786443 EHE786432:EHF786443 ERA786432:ERB786443 FAW786432:FAX786443 FKS786432:FKT786443 FUO786432:FUP786443 GEK786432:GEL786443 GOG786432:GOH786443 GYC786432:GYD786443 HHY786432:HHZ786443 HRU786432:HRV786443 IBQ786432:IBR786443 ILM786432:ILN786443 IVI786432:IVJ786443 JFE786432:JFF786443 JPA786432:JPB786443 JYW786432:JYX786443 KIS786432:KIT786443 KSO786432:KSP786443 LCK786432:LCL786443 LMG786432:LMH786443 LWC786432:LWD786443 MFY786432:MFZ786443 MPU786432:MPV786443 MZQ786432:MZR786443 NJM786432:NJN786443 NTI786432:NTJ786443 ODE786432:ODF786443 ONA786432:ONB786443 OWW786432:OWX786443 PGS786432:PGT786443 PQO786432:PQP786443 QAK786432:QAL786443 QKG786432:QKH786443 QUC786432:QUD786443 RDY786432:RDZ786443 RNU786432:RNV786443 RXQ786432:RXR786443 SHM786432:SHN786443 SRI786432:SRJ786443 TBE786432:TBF786443 TLA786432:TLB786443 TUW786432:TUX786443 UES786432:UET786443 UOO786432:UOP786443 UYK786432:UYL786443 VIG786432:VIH786443 VSC786432:VSD786443 WBY786432:WBZ786443 WLU786432:WLV786443 WVQ786432:WVR786443 I851968:J851979 JE851968:JF851979 TA851968:TB851979 ACW851968:ACX851979 AMS851968:AMT851979 AWO851968:AWP851979 BGK851968:BGL851979 BQG851968:BQH851979 CAC851968:CAD851979 CJY851968:CJZ851979 CTU851968:CTV851979 DDQ851968:DDR851979 DNM851968:DNN851979 DXI851968:DXJ851979 EHE851968:EHF851979 ERA851968:ERB851979 FAW851968:FAX851979 FKS851968:FKT851979 FUO851968:FUP851979 GEK851968:GEL851979 GOG851968:GOH851979 GYC851968:GYD851979 HHY851968:HHZ851979 HRU851968:HRV851979 IBQ851968:IBR851979 ILM851968:ILN851979 IVI851968:IVJ851979 JFE851968:JFF851979 JPA851968:JPB851979 JYW851968:JYX851979 KIS851968:KIT851979 KSO851968:KSP851979 LCK851968:LCL851979 LMG851968:LMH851979 LWC851968:LWD851979 MFY851968:MFZ851979 MPU851968:MPV851979 MZQ851968:MZR851979 NJM851968:NJN851979 NTI851968:NTJ851979 ODE851968:ODF851979 ONA851968:ONB851979 OWW851968:OWX851979 PGS851968:PGT851979 PQO851968:PQP851979 QAK851968:QAL851979 QKG851968:QKH851979 QUC851968:QUD851979 RDY851968:RDZ851979 RNU851968:RNV851979 RXQ851968:RXR851979 SHM851968:SHN851979 SRI851968:SRJ851979 TBE851968:TBF851979 TLA851968:TLB851979 TUW851968:TUX851979 UES851968:UET851979 UOO851968:UOP851979 UYK851968:UYL851979 VIG851968:VIH851979 VSC851968:VSD851979 WBY851968:WBZ851979 WLU851968:WLV851979 WVQ851968:WVR851979 I917504:J917515 JE917504:JF917515 TA917504:TB917515 ACW917504:ACX917515 AMS917504:AMT917515 AWO917504:AWP917515 BGK917504:BGL917515 BQG917504:BQH917515 CAC917504:CAD917515 CJY917504:CJZ917515 CTU917504:CTV917515 DDQ917504:DDR917515 DNM917504:DNN917515 DXI917504:DXJ917515 EHE917504:EHF917515 ERA917504:ERB917515 FAW917504:FAX917515 FKS917504:FKT917515 FUO917504:FUP917515 GEK917504:GEL917515 GOG917504:GOH917515 GYC917504:GYD917515 HHY917504:HHZ917515 HRU917504:HRV917515 IBQ917504:IBR917515 ILM917504:ILN917515 IVI917504:IVJ917515 JFE917504:JFF917515 JPA917504:JPB917515 JYW917504:JYX917515 KIS917504:KIT917515 KSO917504:KSP917515 LCK917504:LCL917515 LMG917504:LMH917515 LWC917504:LWD917515 MFY917504:MFZ917515 MPU917504:MPV917515 MZQ917504:MZR917515 NJM917504:NJN917515 NTI917504:NTJ917515 ODE917504:ODF917515 ONA917504:ONB917515 OWW917504:OWX917515 PGS917504:PGT917515 PQO917504:PQP917515 QAK917504:QAL917515 QKG917504:QKH917515 QUC917504:QUD917515 RDY917504:RDZ917515 RNU917504:RNV917515 RXQ917504:RXR917515 SHM917504:SHN917515 SRI917504:SRJ917515 TBE917504:TBF917515 TLA917504:TLB917515 TUW917504:TUX917515 UES917504:UET917515 UOO917504:UOP917515 UYK917504:UYL917515 VIG917504:VIH917515 VSC917504:VSD917515 WBY917504:WBZ917515 WLU917504:WLV917515 WVQ917504:WVR917515 I983040:J983051 JE983040:JF983051 TA983040:TB983051 ACW983040:ACX983051 AMS983040:AMT983051 AWO983040:AWP983051 BGK983040:BGL983051 BQG983040:BQH983051 CAC983040:CAD983051 CJY983040:CJZ983051 CTU983040:CTV983051 DDQ983040:DDR983051 DNM983040:DNN983051 DXI983040:DXJ983051 EHE983040:EHF983051 ERA983040:ERB983051 FAW983040:FAX983051 FKS983040:FKT983051 FUO983040:FUP983051 GEK983040:GEL983051 GOG983040:GOH983051 GYC983040:GYD983051 HHY983040:HHZ983051 HRU983040:HRV983051 IBQ983040:IBR983051 ILM983040:ILN983051 IVI983040:IVJ983051 JFE983040:JFF983051 JPA983040:JPB983051 JYW983040:JYX983051 KIS983040:KIT983051 KSO983040:KSP983051 LCK983040:LCL983051 LMG983040:LMH983051 LWC983040:LWD983051 MFY983040:MFZ983051 MPU983040:MPV983051 MZQ983040:MZR983051 NJM983040:NJN983051 NTI983040:NTJ983051 ODE983040:ODF983051 ONA983040:ONB983051 OWW983040:OWX983051 PGS983040:PGT983051 PQO983040:PQP983051 QAK983040:QAL983051 QKG983040:QKH983051 QUC983040:QUD983051 RDY983040:RDZ983051 RNU983040:RNV983051 RXQ983040:RXR983051 SHM983040:SHN983051 SRI983040:SRJ983051 TBE983040:TBF983051 TLA983040:TLB983051 TUW983040:TUX983051 UES983040:UET983051 UOO983040:UOP983051 UYK983040:UYL983051 VIG983040:VIH983051 VSC983040:VSD983051 WBY983040:WBZ983051 WLU983040:WLV983051 WVQ983040:WVR983051 I65550:J65551 JE65550:JF65551 TA65550:TB65551 ACW65550:ACX65551 AMS65550:AMT65551 AWO65550:AWP65551 BGK65550:BGL65551 BQG65550:BQH65551 CAC65550:CAD65551 CJY65550:CJZ65551 CTU65550:CTV65551 DDQ65550:DDR65551 DNM65550:DNN65551 DXI65550:DXJ65551 EHE65550:EHF65551 ERA65550:ERB65551 FAW65550:FAX65551 FKS65550:FKT65551 FUO65550:FUP65551 GEK65550:GEL65551 GOG65550:GOH65551 GYC65550:GYD65551 HHY65550:HHZ65551 HRU65550:HRV65551 IBQ65550:IBR65551 ILM65550:ILN65551 IVI65550:IVJ65551 JFE65550:JFF65551 JPA65550:JPB65551 JYW65550:JYX65551 KIS65550:KIT65551 KSO65550:KSP65551 LCK65550:LCL65551 LMG65550:LMH65551 LWC65550:LWD65551 MFY65550:MFZ65551 MPU65550:MPV65551 MZQ65550:MZR65551 NJM65550:NJN65551 NTI65550:NTJ65551 ODE65550:ODF65551 ONA65550:ONB65551 OWW65550:OWX65551 PGS65550:PGT65551 PQO65550:PQP65551 QAK65550:QAL65551 QKG65550:QKH65551 QUC65550:QUD65551 RDY65550:RDZ65551 RNU65550:RNV65551 RXQ65550:RXR65551 SHM65550:SHN65551 SRI65550:SRJ65551 TBE65550:TBF65551 TLA65550:TLB65551 TUW65550:TUX65551 UES65550:UET65551 UOO65550:UOP65551 UYK65550:UYL65551 VIG65550:VIH65551 VSC65550:VSD65551 WBY65550:WBZ65551 WLU65550:WLV65551 WVQ65550:WVR65551 I131086:J131087 JE131086:JF131087 TA131086:TB131087 ACW131086:ACX131087 AMS131086:AMT131087 AWO131086:AWP131087 BGK131086:BGL131087 BQG131086:BQH131087 CAC131086:CAD131087 CJY131086:CJZ131087 CTU131086:CTV131087 DDQ131086:DDR131087 DNM131086:DNN131087 DXI131086:DXJ131087 EHE131086:EHF131087 ERA131086:ERB131087 FAW131086:FAX131087 FKS131086:FKT131087 FUO131086:FUP131087 GEK131086:GEL131087 GOG131086:GOH131087 GYC131086:GYD131087 HHY131086:HHZ131087 HRU131086:HRV131087 IBQ131086:IBR131087 ILM131086:ILN131087 IVI131086:IVJ131087 JFE131086:JFF131087 JPA131086:JPB131087 JYW131086:JYX131087 KIS131086:KIT131087 KSO131086:KSP131087 LCK131086:LCL131087 LMG131086:LMH131087 LWC131086:LWD131087 MFY131086:MFZ131087 MPU131086:MPV131087 MZQ131086:MZR131087 NJM131086:NJN131087 NTI131086:NTJ131087 ODE131086:ODF131087 ONA131086:ONB131087 OWW131086:OWX131087 PGS131086:PGT131087 PQO131086:PQP131087 QAK131086:QAL131087 QKG131086:QKH131087 QUC131086:QUD131087 RDY131086:RDZ131087 RNU131086:RNV131087 RXQ131086:RXR131087 SHM131086:SHN131087 SRI131086:SRJ131087 TBE131086:TBF131087 TLA131086:TLB131087 TUW131086:TUX131087 UES131086:UET131087 UOO131086:UOP131087 UYK131086:UYL131087 VIG131086:VIH131087 VSC131086:VSD131087 WBY131086:WBZ131087 WLU131086:WLV131087 WVQ131086:WVR131087 I196622:J196623 JE196622:JF196623 TA196622:TB196623 ACW196622:ACX196623 AMS196622:AMT196623 AWO196622:AWP196623 BGK196622:BGL196623 BQG196622:BQH196623 CAC196622:CAD196623 CJY196622:CJZ196623 CTU196622:CTV196623 DDQ196622:DDR196623 DNM196622:DNN196623 DXI196622:DXJ196623 EHE196622:EHF196623 ERA196622:ERB196623 FAW196622:FAX196623 FKS196622:FKT196623 FUO196622:FUP196623 GEK196622:GEL196623 GOG196622:GOH196623 GYC196622:GYD196623 HHY196622:HHZ196623 HRU196622:HRV196623 IBQ196622:IBR196623 ILM196622:ILN196623 IVI196622:IVJ196623 JFE196622:JFF196623 JPA196622:JPB196623 JYW196622:JYX196623 KIS196622:KIT196623 KSO196622:KSP196623 LCK196622:LCL196623 LMG196622:LMH196623 LWC196622:LWD196623 MFY196622:MFZ196623 MPU196622:MPV196623 MZQ196622:MZR196623 NJM196622:NJN196623 NTI196622:NTJ196623 ODE196622:ODF196623 ONA196622:ONB196623 OWW196622:OWX196623 PGS196622:PGT196623 PQO196622:PQP196623 QAK196622:QAL196623 QKG196622:QKH196623 QUC196622:QUD196623 RDY196622:RDZ196623 RNU196622:RNV196623 RXQ196622:RXR196623 SHM196622:SHN196623 SRI196622:SRJ196623 TBE196622:TBF196623 TLA196622:TLB196623 TUW196622:TUX196623 UES196622:UET196623 UOO196622:UOP196623 UYK196622:UYL196623 VIG196622:VIH196623 VSC196622:VSD196623 WBY196622:WBZ196623 WLU196622:WLV196623 WVQ196622:WVR196623 I262158:J262159 JE262158:JF262159 TA262158:TB262159 ACW262158:ACX262159 AMS262158:AMT262159 AWO262158:AWP262159 BGK262158:BGL262159 BQG262158:BQH262159 CAC262158:CAD262159 CJY262158:CJZ262159 CTU262158:CTV262159 DDQ262158:DDR262159 DNM262158:DNN262159 DXI262158:DXJ262159 EHE262158:EHF262159 ERA262158:ERB262159 FAW262158:FAX262159 FKS262158:FKT262159 FUO262158:FUP262159 GEK262158:GEL262159 GOG262158:GOH262159 GYC262158:GYD262159 HHY262158:HHZ262159 HRU262158:HRV262159 IBQ262158:IBR262159 ILM262158:ILN262159 IVI262158:IVJ262159 JFE262158:JFF262159 JPA262158:JPB262159 JYW262158:JYX262159 KIS262158:KIT262159 KSO262158:KSP262159 LCK262158:LCL262159 LMG262158:LMH262159 LWC262158:LWD262159 MFY262158:MFZ262159 MPU262158:MPV262159 MZQ262158:MZR262159 NJM262158:NJN262159 NTI262158:NTJ262159 ODE262158:ODF262159 ONA262158:ONB262159 OWW262158:OWX262159 PGS262158:PGT262159 PQO262158:PQP262159 QAK262158:QAL262159 QKG262158:QKH262159 QUC262158:QUD262159 RDY262158:RDZ262159 RNU262158:RNV262159 RXQ262158:RXR262159 SHM262158:SHN262159 SRI262158:SRJ262159 TBE262158:TBF262159 TLA262158:TLB262159 TUW262158:TUX262159 UES262158:UET262159 UOO262158:UOP262159 UYK262158:UYL262159 VIG262158:VIH262159 VSC262158:VSD262159 WBY262158:WBZ262159 WLU262158:WLV262159 WVQ262158:WVR262159 I327694:J327695 JE327694:JF327695 TA327694:TB327695 ACW327694:ACX327695 AMS327694:AMT327695 AWO327694:AWP327695 BGK327694:BGL327695 BQG327694:BQH327695 CAC327694:CAD327695 CJY327694:CJZ327695 CTU327694:CTV327695 DDQ327694:DDR327695 DNM327694:DNN327695 DXI327694:DXJ327695 EHE327694:EHF327695 ERA327694:ERB327695 FAW327694:FAX327695 FKS327694:FKT327695 FUO327694:FUP327695 GEK327694:GEL327695 GOG327694:GOH327695 GYC327694:GYD327695 HHY327694:HHZ327695 HRU327694:HRV327695 IBQ327694:IBR327695 ILM327694:ILN327695 IVI327694:IVJ327695 JFE327694:JFF327695 JPA327694:JPB327695 JYW327694:JYX327695 KIS327694:KIT327695 KSO327694:KSP327695 LCK327694:LCL327695 LMG327694:LMH327695 LWC327694:LWD327695 MFY327694:MFZ327695 MPU327694:MPV327695 MZQ327694:MZR327695 NJM327694:NJN327695 NTI327694:NTJ327695 ODE327694:ODF327695 ONA327694:ONB327695 OWW327694:OWX327695 PGS327694:PGT327695 PQO327694:PQP327695 QAK327694:QAL327695 QKG327694:QKH327695 QUC327694:QUD327695 RDY327694:RDZ327695 RNU327694:RNV327695 RXQ327694:RXR327695 SHM327694:SHN327695 SRI327694:SRJ327695 TBE327694:TBF327695 TLA327694:TLB327695 TUW327694:TUX327695 UES327694:UET327695 UOO327694:UOP327695 UYK327694:UYL327695 VIG327694:VIH327695 VSC327694:VSD327695 WBY327694:WBZ327695 WLU327694:WLV327695 WVQ327694:WVR327695 I393230:J393231 JE393230:JF393231 TA393230:TB393231 ACW393230:ACX393231 AMS393230:AMT393231 AWO393230:AWP393231 BGK393230:BGL393231 BQG393230:BQH393231 CAC393230:CAD393231 CJY393230:CJZ393231 CTU393230:CTV393231 DDQ393230:DDR393231 DNM393230:DNN393231 DXI393230:DXJ393231 EHE393230:EHF393231 ERA393230:ERB393231 FAW393230:FAX393231 FKS393230:FKT393231 FUO393230:FUP393231 GEK393230:GEL393231 GOG393230:GOH393231 GYC393230:GYD393231 HHY393230:HHZ393231 HRU393230:HRV393231 IBQ393230:IBR393231 ILM393230:ILN393231 IVI393230:IVJ393231 JFE393230:JFF393231 JPA393230:JPB393231 JYW393230:JYX393231 KIS393230:KIT393231 KSO393230:KSP393231 LCK393230:LCL393231 LMG393230:LMH393231 LWC393230:LWD393231 MFY393230:MFZ393231 MPU393230:MPV393231 MZQ393230:MZR393231 NJM393230:NJN393231 NTI393230:NTJ393231 ODE393230:ODF393231 ONA393230:ONB393231 OWW393230:OWX393231 PGS393230:PGT393231 PQO393230:PQP393231 QAK393230:QAL393231 QKG393230:QKH393231 QUC393230:QUD393231 RDY393230:RDZ393231 RNU393230:RNV393231 RXQ393230:RXR393231 SHM393230:SHN393231 SRI393230:SRJ393231 TBE393230:TBF393231 TLA393230:TLB393231 TUW393230:TUX393231 UES393230:UET393231 UOO393230:UOP393231 UYK393230:UYL393231 VIG393230:VIH393231 VSC393230:VSD393231 WBY393230:WBZ393231 WLU393230:WLV393231 WVQ393230:WVR393231 I458766:J458767 JE458766:JF458767 TA458766:TB458767 ACW458766:ACX458767 AMS458766:AMT458767 AWO458766:AWP458767 BGK458766:BGL458767 BQG458766:BQH458767 CAC458766:CAD458767 CJY458766:CJZ458767 CTU458766:CTV458767 DDQ458766:DDR458767 DNM458766:DNN458767 DXI458766:DXJ458767 EHE458766:EHF458767 ERA458766:ERB458767 FAW458766:FAX458767 FKS458766:FKT458767 FUO458766:FUP458767 GEK458766:GEL458767 GOG458766:GOH458767 GYC458766:GYD458767 HHY458766:HHZ458767 HRU458766:HRV458767 IBQ458766:IBR458767 ILM458766:ILN458767 IVI458766:IVJ458767 JFE458766:JFF458767 JPA458766:JPB458767 JYW458766:JYX458767 KIS458766:KIT458767 KSO458766:KSP458767 LCK458766:LCL458767 LMG458766:LMH458767 LWC458766:LWD458767 MFY458766:MFZ458767 MPU458766:MPV458767 MZQ458766:MZR458767 NJM458766:NJN458767 NTI458766:NTJ458767 ODE458766:ODF458767 ONA458766:ONB458767 OWW458766:OWX458767 PGS458766:PGT458767 PQO458766:PQP458767 QAK458766:QAL458767 QKG458766:QKH458767 QUC458766:QUD458767 RDY458766:RDZ458767 RNU458766:RNV458767 RXQ458766:RXR458767 SHM458766:SHN458767 SRI458766:SRJ458767 TBE458766:TBF458767 TLA458766:TLB458767 TUW458766:TUX458767 UES458766:UET458767 UOO458766:UOP458767 UYK458766:UYL458767 VIG458766:VIH458767 VSC458766:VSD458767 WBY458766:WBZ458767 WLU458766:WLV458767 WVQ458766:WVR458767 I524302:J524303 JE524302:JF524303 TA524302:TB524303 ACW524302:ACX524303 AMS524302:AMT524303 AWO524302:AWP524303 BGK524302:BGL524303 BQG524302:BQH524303 CAC524302:CAD524303 CJY524302:CJZ524303 CTU524302:CTV524303 DDQ524302:DDR524303 DNM524302:DNN524303 DXI524302:DXJ524303 EHE524302:EHF524303 ERA524302:ERB524303 FAW524302:FAX524303 FKS524302:FKT524303 FUO524302:FUP524303 GEK524302:GEL524303 GOG524302:GOH524303 GYC524302:GYD524303 HHY524302:HHZ524303 HRU524302:HRV524303 IBQ524302:IBR524303 ILM524302:ILN524303 IVI524302:IVJ524303 JFE524302:JFF524303 JPA524302:JPB524303 JYW524302:JYX524303 KIS524302:KIT524303 KSO524302:KSP524303 LCK524302:LCL524303 LMG524302:LMH524303 LWC524302:LWD524303 MFY524302:MFZ524303 MPU524302:MPV524303 MZQ524302:MZR524303 NJM524302:NJN524303 NTI524302:NTJ524303 ODE524302:ODF524303 ONA524302:ONB524303 OWW524302:OWX524303 PGS524302:PGT524303 PQO524302:PQP524303 QAK524302:QAL524303 QKG524302:QKH524303 QUC524302:QUD524303 RDY524302:RDZ524303 RNU524302:RNV524303 RXQ524302:RXR524303 SHM524302:SHN524303 SRI524302:SRJ524303 TBE524302:TBF524303 TLA524302:TLB524303 TUW524302:TUX524303 UES524302:UET524303 UOO524302:UOP524303 UYK524302:UYL524303 VIG524302:VIH524303 VSC524302:VSD524303 WBY524302:WBZ524303 WLU524302:WLV524303 WVQ524302:WVR524303 I589838:J589839 JE589838:JF589839 TA589838:TB589839 ACW589838:ACX589839 AMS589838:AMT589839 AWO589838:AWP589839 BGK589838:BGL589839 BQG589838:BQH589839 CAC589838:CAD589839 CJY589838:CJZ589839 CTU589838:CTV589839 DDQ589838:DDR589839 DNM589838:DNN589839 DXI589838:DXJ589839 EHE589838:EHF589839 ERA589838:ERB589839 FAW589838:FAX589839 FKS589838:FKT589839 FUO589838:FUP589839 GEK589838:GEL589839 GOG589838:GOH589839 GYC589838:GYD589839 HHY589838:HHZ589839 HRU589838:HRV589839 IBQ589838:IBR589839 ILM589838:ILN589839 IVI589838:IVJ589839 JFE589838:JFF589839 JPA589838:JPB589839 JYW589838:JYX589839 KIS589838:KIT589839 KSO589838:KSP589839 LCK589838:LCL589839 LMG589838:LMH589839 LWC589838:LWD589839 MFY589838:MFZ589839 MPU589838:MPV589839 MZQ589838:MZR589839 NJM589838:NJN589839 NTI589838:NTJ589839 ODE589838:ODF589839 ONA589838:ONB589839 OWW589838:OWX589839 PGS589838:PGT589839 PQO589838:PQP589839 QAK589838:QAL589839 QKG589838:QKH589839 QUC589838:QUD589839 RDY589838:RDZ589839 RNU589838:RNV589839 RXQ589838:RXR589839 SHM589838:SHN589839 SRI589838:SRJ589839 TBE589838:TBF589839 TLA589838:TLB589839 TUW589838:TUX589839 UES589838:UET589839 UOO589838:UOP589839 UYK589838:UYL589839 VIG589838:VIH589839 VSC589838:VSD589839 WBY589838:WBZ589839 WLU589838:WLV589839 WVQ589838:WVR589839 I655374:J655375 JE655374:JF655375 TA655374:TB655375 ACW655374:ACX655375 AMS655374:AMT655375 AWO655374:AWP655375 BGK655374:BGL655375 BQG655374:BQH655375 CAC655374:CAD655375 CJY655374:CJZ655375 CTU655374:CTV655375 DDQ655374:DDR655375 DNM655374:DNN655375 DXI655374:DXJ655375 EHE655374:EHF655375 ERA655374:ERB655375 FAW655374:FAX655375 FKS655374:FKT655375 FUO655374:FUP655375 GEK655374:GEL655375 GOG655374:GOH655375 GYC655374:GYD655375 HHY655374:HHZ655375 HRU655374:HRV655375 IBQ655374:IBR655375 ILM655374:ILN655375 IVI655374:IVJ655375 JFE655374:JFF655375 JPA655374:JPB655375 JYW655374:JYX655375 KIS655374:KIT655375 KSO655374:KSP655375 LCK655374:LCL655375 LMG655374:LMH655375 LWC655374:LWD655375 MFY655374:MFZ655375 MPU655374:MPV655375 MZQ655374:MZR655375 NJM655374:NJN655375 NTI655374:NTJ655375 ODE655374:ODF655375 ONA655374:ONB655375 OWW655374:OWX655375 PGS655374:PGT655375 PQO655374:PQP655375 QAK655374:QAL655375 QKG655374:QKH655375 QUC655374:QUD655375 RDY655374:RDZ655375 RNU655374:RNV655375 RXQ655374:RXR655375 SHM655374:SHN655375 SRI655374:SRJ655375 TBE655374:TBF655375 TLA655374:TLB655375 TUW655374:TUX655375 UES655374:UET655375 UOO655374:UOP655375 UYK655374:UYL655375 VIG655374:VIH655375 VSC655374:VSD655375 WBY655374:WBZ655375 WLU655374:WLV655375 WVQ655374:WVR655375 I720910:J720911 JE720910:JF720911 TA720910:TB720911 ACW720910:ACX720911 AMS720910:AMT720911 AWO720910:AWP720911 BGK720910:BGL720911 BQG720910:BQH720911 CAC720910:CAD720911 CJY720910:CJZ720911 CTU720910:CTV720911 DDQ720910:DDR720911 DNM720910:DNN720911 DXI720910:DXJ720911 EHE720910:EHF720911 ERA720910:ERB720911 FAW720910:FAX720911 FKS720910:FKT720911 FUO720910:FUP720911 GEK720910:GEL720911 GOG720910:GOH720911 GYC720910:GYD720911 HHY720910:HHZ720911 HRU720910:HRV720911 IBQ720910:IBR720911 ILM720910:ILN720911 IVI720910:IVJ720911 JFE720910:JFF720911 JPA720910:JPB720911 JYW720910:JYX720911 KIS720910:KIT720911 KSO720910:KSP720911 LCK720910:LCL720911 LMG720910:LMH720911 LWC720910:LWD720911 MFY720910:MFZ720911 MPU720910:MPV720911 MZQ720910:MZR720911 NJM720910:NJN720911 NTI720910:NTJ720911 ODE720910:ODF720911 ONA720910:ONB720911 OWW720910:OWX720911 PGS720910:PGT720911 PQO720910:PQP720911 QAK720910:QAL720911 QKG720910:QKH720911 QUC720910:QUD720911 RDY720910:RDZ720911 RNU720910:RNV720911 RXQ720910:RXR720911 SHM720910:SHN720911 SRI720910:SRJ720911 TBE720910:TBF720911 TLA720910:TLB720911 TUW720910:TUX720911 UES720910:UET720911 UOO720910:UOP720911 UYK720910:UYL720911 VIG720910:VIH720911 VSC720910:VSD720911 WBY720910:WBZ720911 WLU720910:WLV720911 WVQ720910:WVR720911 I786446:J786447 JE786446:JF786447 TA786446:TB786447 ACW786446:ACX786447 AMS786446:AMT786447 AWO786446:AWP786447 BGK786446:BGL786447 BQG786446:BQH786447 CAC786446:CAD786447 CJY786446:CJZ786447 CTU786446:CTV786447 DDQ786446:DDR786447 DNM786446:DNN786447 DXI786446:DXJ786447 EHE786446:EHF786447 ERA786446:ERB786447 FAW786446:FAX786447 FKS786446:FKT786447 FUO786446:FUP786447 GEK786446:GEL786447 GOG786446:GOH786447 GYC786446:GYD786447 HHY786446:HHZ786447 HRU786446:HRV786447 IBQ786446:IBR786447 ILM786446:ILN786447 IVI786446:IVJ786447 JFE786446:JFF786447 JPA786446:JPB786447 JYW786446:JYX786447 KIS786446:KIT786447 KSO786446:KSP786447 LCK786446:LCL786447 LMG786446:LMH786447 LWC786446:LWD786447 MFY786446:MFZ786447 MPU786446:MPV786447 MZQ786446:MZR786447 NJM786446:NJN786447 NTI786446:NTJ786447 ODE786446:ODF786447 ONA786446:ONB786447 OWW786446:OWX786447 PGS786446:PGT786447 PQO786446:PQP786447 QAK786446:QAL786447 QKG786446:QKH786447 QUC786446:QUD786447 RDY786446:RDZ786447 RNU786446:RNV786447 RXQ786446:RXR786447 SHM786446:SHN786447 SRI786446:SRJ786447 TBE786446:TBF786447 TLA786446:TLB786447 TUW786446:TUX786447 UES786446:UET786447 UOO786446:UOP786447 UYK786446:UYL786447 VIG786446:VIH786447 VSC786446:VSD786447 WBY786446:WBZ786447 WLU786446:WLV786447 WVQ786446:WVR786447 I851982:J851983 JE851982:JF851983 TA851982:TB851983 ACW851982:ACX851983 AMS851982:AMT851983 AWO851982:AWP851983 BGK851982:BGL851983 BQG851982:BQH851983 CAC851982:CAD851983 CJY851982:CJZ851983 CTU851982:CTV851983 DDQ851982:DDR851983 DNM851982:DNN851983 DXI851982:DXJ851983 EHE851982:EHF851983 ERA851982:ERB851983 FAW851982:FAX851983 FKS851982:FKT851983 FUO851982:FUP851983 GEK851982:GEL851983 GOG851982:GOH851983 GYC851982:GYD851983 HHY851982:HHZ851983 HRU851982:HRV851983 IBQ851982:IBR851983 ILM851982:ILN851983 IVI851982:IVJ851983 JFE851982:JFF851983 JPA851982:JPB851983 JYW851982:JYX851983 KIS851982:KIT851983 KSO851982:KSP851983 LCK851982:LCL851983 LMG851982:LMH851983 LWC851982:LWD851983 MFY851982:MFZ851983 MPU851982:MPV851983 MZQ851982:MZR851983 NJM851982:NJN851983 NTI851982:NTJ851983 ODE851982:ODF851983 ONA851982:ONB851983 OWW851982:OWX851983 PGS851982:PGT851983 PQO851982:PQP851983 QAK851982:QAL851983 QKG851982:QKH851983 QUC851982:QUD851983 RDY851982:RDZ851983 RNU851982:RNV851983 RXQ851982:RXR851983 SHM851982:SHN851983 SRI851982:SRJ851983 TBE851982:TBF851983 TLA851982:TLB851983 TUW851982:TUX851983 UES851982:UET851983 UOO851982:UOP851983 UYK851982:UYL851983 VIG851982:VIH851983 VSC851982:VSD851983 WBY851982:WBZ851983 WLU851982:WLV851983 WVQ851982:WVR851983 I917518:J917519 JE917518:JF917519 TA917518:TB917519 ACW917518:ACX917519 AMS917518:AMT917519 AWO917518:AWP917519 BGK917518:BGL917519 BQG917518:BQH917519 CAC917518:CAD917519 CJY917518:CJZ917519 CTU917518:CTV917519 DDQ917518:DDR917519 DNM917518:DNN917519 DXI917518:DXJ917519 EHE917518:EHF917519 ERA917518:ERB917519 FAW917518:FAX917519 FKS917518:FKT917519 FUO917518:FUP917519 GEK917518:GEL917519 GOG917518:GOH917519 GYC917518:GYD917519 HHY917518:HHZ917519 HRU917518:HRV917519 IBQ917518:IBR917519 ILM917518:ILN917519 IVI917518:IVJ917519 JFE917518:JFF917519 JPA917518:JPB917519 JYW917518:JYX917519 KIS917518:KIT917519 KSO917518:KSP917519 LCK917518:LCL917519 LMG917518:LMH917519 LWC917518:LWD917519 MFY917518:MFZ917519 MPU917518:MPV917519 MZQ917518:MZR917519 NJM917518:NJN917519 NTI917518:NTJ917519 ODE917518:ODF917519 ONA917518:ONB917519 OWW917518:OWX917519 PGS917518:PGT917519 PQO917518:PQP917519 QAK917518:QAL917519 QKG917518:QKH917519 QUC917518:QUD917519 RDY917518:RDZ917519 RNU917518:RNV917519 RXQ917518:RXR917519 SHM917518:SHN917519 SRI917518:SRJ917519 TBE917518:TBF917519 TLA917518:TLB917519 TUW917518:TUX917519 UES917518:UET917519 UOO917518:UOP917519 UYK917518:UYL917519 VIG917518:VIH917519 VSC917518:VSD917519 WBY917518:WBZ917519 WLU917518:WLV917519 WVQ917518:WVR917519 I983054:J983055 JE983054:JF983055 TA983054:TB983055 ACW983054:ACX983055 AMS983054:AMT983055 AWO983054:AWP983055 BGK983054:BGL983055 BQG983054:BQH983055 CAC983054:CAD983055 CJY983054:CJZ983055 CTU983054:CTV983055 DDQ983054:DDR983055 DNM983054:DNN983055 DXI983054:DXJ983055 EHE983054:EHF983055 ERA983054:ERB983055 FAW983054:FAX983055 FKS983054:FKT983055 FUO983054:FUP983055 GEK983054:GEL983055 GOG983054:GOH983055 GYC983054:GYD983055 HHY983054:HHZ983055 HRU983054:HRV983055 IBQ983054:IBR983055 ILM983054:ILN983055 IVI983054:IVJ983055 JFE983054:JFF983055 JPA983054:JPB983055 JYW983054:JYX983055 KIS983054:KIT983055 KSO983054:KSP983055 LCK983054:LCL983055 LMG983054:LMH983055 LWC983054:LWD983055 MFY983054:MFZ983055 MPU983054:MPV983055 MZQ983054:MZR983055 NJM983054:NJN983055 NTI983054:NTJ983055 ODE983054:ODF983055 ONA983054:ONB983055 OWW983054:OWX983055 PGS983054:PGT983055 PQO983054:PQP983055 QAK983054:QAL983055 QKG983054:QKH983055 QUC983054:QUD983055 RDY983054:RDZ983055 RNU983054:RNV983055 RXQ983054:RXR983055 SHM983054:SHN983055 SRI983054:SRJ983055 TBE983054:TBF983055 TLA983054:TLB983055 TUW983054:TUX983055 UES983054:UET983055 UOO983054:UOP983055 UYK983054:UYL983055 VIG983054:VIH983055 VSC983054:VSD983055 WBY983054:WBZ983055 WLU983054:WLV983055 WVQ983054:WVR983055 I65533:J65534 JE65533:JF65534 TA65533:TB65534 ACW65533:ACX65534 AMS65533:AMT65534 AWO65533:AWP65534 BGK65533:BGL65534 BQG65533:BQH65534 CAC65533:CAD65534 CJY65533:CJZ65534 CTU65533:CTV65534 DDQ65533:DDR65534 DNM65533:DNN65534 DXI65533:DXJ65534 EHE65533:EHF65534 ERA65533:ERB65534 FAW65533:FAX65534 FKS65533:FKT65534 FUO65533:FUP65534 GEK65533:GEL65534 GOG65533:GOH65534 GYC65533:GYD65534 HHY65533:HHZ65534 HRU65533:HRV65534 IBQ65533:IBR65534 ILM65533:ILN65534 IVI65533:IVJ65534 JFE65533:JFF65534 JPA65533:JPB65534 JYW65533:JYX65534 KIS65533:KIT65534 KSO65533:KSP65534 LCK65533:LCL65534 LMG65533:LMH65534 LWC65533:LWD65534 MFY65533:MFZ65534 MPU65533:MPV65534 MZQ65533:MZR65534 NJM65533:NJN65534 NTI65533:NTJ65534 ODE65533:ODF65534 ONA65533:ONB65534 OWW65533:OWX65534 PGS65533:PGT65534 PQO65533:PQP65534 QAK65533:QAL65534 QKG65533:QKH65534 QUC65533:QUD65534 RDY65533:RDZ65534 RNU65533:RNV65534 RXQ65533:RXR65534 SHM65533:SHN65534 SRI65533:SRJ65534 TBE65533:TBF65534 TLA65533:TLB65534 TUW65533:TUX65534 UES65533:UET65534 UOO65533:UOP65534 UYK65533:UYL65534 VIG65533:VIH65534 VSC65533:VSD65534 WBY65533:WBZ65534 WLU65533:WLV65534 WVQ65533:WVR65534 I131069:J131070 JE131069:JF131070 TA131069:TB131070 ACW131069:ACX131070 AMS131069:AMT131070 AWO131069:AWP131070 BGK131069:BGL131070 BQG131069:BQH131070 CAC131069:CAD131070 CJY131069:CJZ131070 CTU131069:CTV131070 DDQ131069:DDR131070 DNM131069:DNN131070 DXI131069:DXJ131070 EHE131069:EHF131070 ERA131069:ERB131070 FAW131069:FAX131070 FKS131069:FKT131070 FUO131069:FUP131070 GEK131069:GEL131070 GOG131069:GOH131070 GYC131069:GYD131070 HHY131069:HHZ131070 HRU131069:HRV131070 IBQ131069:IBR131070 ILM131069:ILN131070 IVI131069:IVJ131070 JFE131069:JFF131070 JPA131069:JPB131070 JYW131069:JYX131070 KIS131069:KIT131070 KSO131069:KSP131070 LCK131069:LCL131070 LMG131069:LMH131070 LWC131069:LWD131070 MFY131069:MFZ131070 MPU131069:MPV131070 MZQ131069:MZR131070 NJM131069:NJN131070 NTI131069:NTJ131070 ODE131069:ODF131070 ONA131069:ONB131070 OWW131069:OWX131070 PGS131069:PGT131070 PQO131069:PQP131070 QAK131069:QAL131070 QKG131069:QKH131070 QUC131069:QUD131070 RDY131069:RDZ131070 RNU131069:RNV131070 RXQ131069:RXR131070 SHM131069:SHN131070 SRI131069:SRJ131070 TBE131069:TBF131070 TLA131069:TLB131070 TUW131069:TUX131070 UES131069:UET131070 UOO131069:UOP131070 UYK131069:UYL131070 VIG131069:VIH131070 VSC131069:VSD131070 WBY131069:WBZ131070 WLU131069:WLV131070 WVQ131069:WVR131070 I196605:J196606 JE196605:JF196606 TA196605:TB196606 ACW196605:ACX196606 AMS196605:AMT196606 AWO196605:AWP196606 BGK196605:BGL196606 BQG196605:BQH196606 CAC196605:CAD196606 CJY196605:CJZ196606 CTU196605:CTV196606 DDQ196605:DDR196606 DNM196605:DNN196606 DXI196605:DXJ196606 EHE196605:EHF196606 ERA196605:ERB196606 FAW196605:FAX196606 FKS196605:FKT196606 FUO196605:FUP196606 GEK196605:GEL196606 GOG196605:GOH196606 GYC196605:GYD196606 HHY196605:HHZ196606 HRU196605:HRV196606 IBQ196605:IBR196606 ILM196605:ILN196606 IVI196605:IVJ196606 JFE196605:JFF196606 JPA196605:JPB196606 JYW196605:JYX196606 KIS196605:KIT196606 KSO196605:KSP196606 LCK196605:LCL196606 LMG196605:LMH196606 LWC196605:LWD196606 MFY196605:MFZ196606 MPU196605:MPV196606 MZQ196605:MZR196606 NJM196605:NJN196606 NTI196605:NTJ196606 ODE196605:ODF196606 ONA196605:ONB196606 OWW196605:OWX196606 PGS196605:PGT196606 PQO196605:PQP196606 QAK196605:QAL196606 QKG196605:QKH196606 QUC196605:QUD196606 RDY196605:RDZ196606 RNU196605:RNV196606 RXQ196605:RXR196606 SHM196605:SHN196606 SRI196605:SRJ196606 TBE196605:TBF196606 TLA196605:TLB196606 TUW196605:TUX196606 UES196605:UET196606 UOO196605:UOP196606 UYK196605:UYL196606 VIG196605:VIH196606 VSC196605:VSD196606 WBY196605:WBZ196606 WLU196605:WLV196606 WVQ196605:WVR196606 I262141:J262142 JE262141:JF262142 TA262141:TB262142 ACW262141:ACX262142 AMS262141:AMT262142 AWO262141:AWP262142 BGK262141:BGL262142 BQG262141:BQH262142 CAC262141:CAD262142 CJY262141:CJZ262142 CTU262141:CTV262142 DDQ262141:DDR262142 DNM262141:DNN262142 DXI262141:DXJ262142 EHE262141:EHF262142 ERA262141:ERB262142 FAW262141:FAX262142 FKS262141:FKT262142 FUO262141:FUP262142 GEK262141:GEL262142 GOG262141:GOH262142 GYC262141:GYD262142 HHY262141:HHZ262142 HRU262141:HRV262142 IBQ262141:IBR262142 ILM262141:ILN262142 IVI262141:IVJ262142 JFE262141:JFF262142 JPA262141:JPB262142 JYW262141:JYX262142 KIS262141:KIT262142 KSO262141:KSP262142 LCK262141:LCL262142 LMG262141:LMH262142 LWC262141:LWD262142 MFY262141:MFZ262142 MPU262141:MPV262142 MZQ262141:MZR262142 NJM262141:NJN262142 NTI262141:NTJ262142 ODE262141:ODF262142 ONA262141:ONB262142 OWW262141:OWX262142 PGS262141:PGT262142 PQO262141:PQP262142 QAK262141:QAL262142 QKG262141:QKH262142 QUC262141:QUD262142 RDY262141:RDZ262142 RNU262141:RNV262142 RXQ262141:RXR262142 SHM262141:SHN262142 SRI262141:SRJ262142 TBE262141:TBF262142 TLA262141:TLB262142 TUW262141:TUX262142 UES262141:UET262142 UOO262141:UOP262142 UYK262141:UYL262142 VIG262141:VIH262142 VSC262141:VSD262142 WBY262141:WBZ262142 WLU262141:WLV262142 WVQ262141:WVR262142 I327677:J327678 JE327677:JF327678 TA327677:TB327678 ACW327677:ACX327678 AMS327677:AMT327678 AWO327677:AWP327678 BGK327677:BGL327678 BQG327677:BQH327678 CAC327677:CAD327678 CJY327677:CJZ327678 CTU327677:CTV327678 DDQ327677:DDR327678 DNM327677:DNN327678 DXI327677:DXJ327678 EHE327677:EHF327678 ERA327677:ERB327678 FAW327677:FAX327678 FKS327677:FKT327678 FUO327677:FUP327678 GEK327677:GEL327678 GOG327677:GOH327678 GYC327677:GYD327678 HHY327677:HHZ327678 HRU327677:HRV327678 IBQ327677:IBR327678 ILM327677:ILN327678 IVI327677:IVJ327678 JFE327677:JFF327678 JPA327677:JPB327678 JYW327677:JYX327678 KIS327677:KIT327678 KSO327677:KSP327678 LCK327677:LCL327678 LMG327677:LMH327678 LWC327677:LWD327678 MFY327677:MFZ327678 MPU327677:MPV327678 MZQ327677:MZR327678 NJM327677:NJN327678 NTI327677:NTJ327678 ODE327677:ODF327678 ONA327677:ONB327678 OWW327677:OWX327678 PGS327677:PGT327678 PQO327677:PQP327678 QAK327677:QAL327678 QKG327677:QKH327678 QUC327677:QUD327678 RDY327677:RDZ327678 RNU327677:RNV327678 RXQ327677:RXR327678 SHM327677:SHN327678 SRI327677:SRJ327678 TBE327677:TBF327678 TLA327677:TLB327678 TUW327677:TUX327678 UES327677:UET327678 UOO327677:UOP327678 UYK327677:UYL327678 VIG327677:VIH327678 VSC327677:VSD327678 WBY327677:WBZ327678 WLU327677:WLV327678 WVQ327677:WVR327678 I393213:J393214 JE393213:JF393214 TA393213:TB393214 ACW393213:ACX393214 AMS393213:AMT393214 AWO393213:AWP393214 BGK393213:BGL393214 BQG393213:BQH393214 CAC393213:CAD393214 CJY393213:CJZ393214 CTU393213:CTV393214 DDQ393213:DDR393214 DNM393213:DNN393214 DXI393213:DXJ393214 EHE393213:EHF393214 ERA393213:ERB393214 FAW393213:FAX393214 FKS393213:FKT393214 FUO393213:FUP393214 GEK393213:GEL393214 GOG393213:GOH393214 GYC393213:GYD393214 HHY393213:HHZ393214 HRU393213:HRV393214 IBQ393213:IBR393214 ILM393213:ILN393214 IVI393213:IVJ393214 JFE393213:JFF393214 JPA393213:JPB393214 JYW393213:JYX393214 KIS393213:KIT393214 KSO393213:KSP393214 LCK393213:LCL393214 LMG393213:LMH393214 LWC393213:LWD393214 MFY393213:MFZ393214 MPU393213:MPV393214 MZQ393213:MZR393214 NJM393213:NJN393214 NTI393213:NTJ393214 ODE393213:ODF393214 ONA393213:ONB393214 OWW393213:OWX393214 PGS393213:PGT393214 PQO393213:PQP393214 QAK393213:QAL393214 QKG393213:QKH393214 QUC393213:QUD393214 RDY393213:RDZ393214 RNU393213:RNV393214 RXQ393213:RXR393214 SHM393213:SHN393214 SRI393213:SRJ393214 TBE393213:TBF393214 TLA393213:TLB393214 TUW393213:TUX393214 UES393213:UET393214 UOO393213:UOP393214 UYK393213:UYL393214 VIG393213:VIH393214 VSC393213:VSD393214 WBY393213:WBZ393214 WLU393213:WLV393214 WVQ393213:WVR393214 I458749:J458750 JE458749:JF458750 TA458749:TB458750 ACW458749:ACX458750 AMS458749:AMT458750 AWO458749:AWP458750 BGK458749:BGL458750 BQG458749:BQH458750 CAC458749:CAD458750 CJY458749:CJZ458750 CTU458749:CTV458750 DDQ458749:DDR458750 DNM458749:DNN458750 DXI458749:DXJ458750 EHE458749:EHF458750 ERA458749:ERB458750 FAW458749:FAX458750 FKS458749:FKT458750 FUO458749:FUP458750 GEK458749:GEL458750 GOG458749:GOH458750 GYC458749:GYD458750 HHY458749:HHZ458750 HRU458749:HRV458750 IBQ458749:IBR458750 ILM458749:ILN458750 IVI458749:IVJ458750 JFE458749:JFF458750 JPA458749:JPB458750 JYW458749:JYX458750 KIS458749:KIT458750 KSO458749:KSP458750 LCK458749:LCL458750 LMG458749:LMH458750 LWC458749:LWD458750 MFY458749:MFZ458750 MPU458749:MPV458750 MZQ458749:MZR458750 NJM458749:NJN458750 NTI458749:NTJ458750 ODE458749:ODF458750 ONA458749:ONB458750 OWW458749:OWX458750 PGS458749:PGT458750 PQO458749:PQP458750 QAK458749:QAL458750 QKG458749:QKH458750 QUC458749:QUD458750 RDY458749:RDZ458750 RNU458749:RNV458750 RXQ458749:RXR458750 SHM458749:SHN458750 SRI458749:SRJ458750 TBE458749:TBF458750 TLA458749:TLB458750 TUW458749:TUX458750 UES458749:UET458750 UOO458749:UOP458750 UYK458749:UYL458750 VIG458749:VIH458750 VSC458749:VSD458750 WBY458749:WBZ458750 WLU458749:WLV458750 WVQ458749:WVR458750 I524285:J524286 JE524285:JF524286 TA524285:TB524286 ACW524285:ACX524286 AMS524285:AMT524286 AWO524285:AWP524286 BGK524285:BGL524286 BQG524285:BQH524286 CAC524285:CAD524286 CJY524285:CJZ524286 CTU524285:CTV524286 DDQ524285:DDR524286 DNM524285:DNN524286 DXI524285:DXJ524286 EHE524285:EHF524286 ERA524285:ERB524286 FAW524285:FAX524286 FKS524285:FKT524286 FUO524285:FUP524286 GEK524285:GEL524286 GOG524285:GOH524286 GYC524285:GYD524286 HHY524285:HHZ524286 HRU524285:HRV524286 IBQ524285:IBR524286 ILM524285:ILN524286 IVI524285:IVJ524286 JFE524285:JFF524286 JPA524285:JPB524286 JYW524285:JYX524286 KIS524285:KIT524286 KSO524285:KSP524286 LCK524285:LCL524286 LMG524285:LMH524286 LWC524285:LWD524286 MFY524285:MFZ524286 MPU524285:MPV524286 MZQ524285:MZR524286 NJM524285:NJN524286 NTI524285:NTJ524286 ODE524285:ODF524286 ONA524285:ONB524286 OWW524285:OWX524286 PGS524285:PGT524286 PQO524285:PQP524286 QAK524285:QAL524286 QKG524285:QKH524286 QUC524285:QUD524286 RDY524285:RDZ524286 RNU524285:RNV524286 RXQ524285:RXR524286 SHM524285:SHN524286 SRI524285:SRJ524286 TBE524285:TBF524286 TLA524285:TLB524286 TUW524285:TUX524286 UES524285:UET524286 UOO524285:UOP524286 UYK524285:UYL524286 VIG524285:VIH524286 VSC524285:VSD524286 WBY524285:WBZ524286 WLU524285:WLV524286 WVQ524285:WVR524286 I589821:J589822 JE589821:JF589822 TA589821:TB589822 ACW589821:ACX589822 AMS589821:AMT589822 AWO589821:AWP589822 BGK589821:BGL589822 BQG589821:BQH589822 CAC589821:CAD589822 CJY589821:CJZ589822 CTU589821:CTV589822 DDQ589821:DDR589822 DNM589821:DNN589822 DXI589821:DXJ589822 EHE589821:EHF589822 ERA589821:ERB589822 FAW589821:FAX589822 FKS589821:FKT589822 FUO589821:FUP589822 GEK589821:GEL589822 GOG589821:GOH589822 GYC589821:GYD589822 HHY589821:HHZ589822 HRU589821:HRV589822 IBQ589821:IBR589822 ILM589821:ILN589822 IVI589821:IVJ589822 JFE589821:JFF589822 JPA589821:JPB589822 JYW589821:JYX589822 KIS589821:KIT589822 KSO589821:KSP589822 LCK589821:LCL589822 LMG589821:LMH589822 LWC589821:LWD589822 MFY589821:MFZ589822 MPU589821:MPV589822 MZQ589821:MZR589822 NJM589821:NJN589822 NTI589821:NTJ589822 ODE589821:ODF589822 ONA589821:ONB589822 OWW589821:OWX589822 PGS589821:PGT589822 PQO589821:PQP589822 QAK589821:QAL589822 QKG589821:QKH589822 QUC589821:QUD589822 RDY589821:RDZ589822 RNU589821:RNV589822 RXQ589821:RXR589822 SHM589821:SHN589822 SRI589821:SRJ589822 TBE589821:TBF589822 TLA589821:TLB589822 TUW589821:TUX589822 UES589821:UET589822 UOO589821:UOP589822 UYK589821:UYL589822 VIG589821:VIH589822 VSC589821:VSD589822 WBY589821:WBZ589822 WLU589821:WLV589822 WVQ589821:WVR589822 I655357:J655358 JE655357:JF655358 TA655357:TB655358 ACW655357:ACX655358 AMS655357:AMT655358 AWO655357:AWP655358 BGK655357:BGL655358 BQG655357:BQH655358 CAC655357:CAD655358 CJY655357:CJZ655358 CTU655357:CTV655358 DDQ655357:DDR655358 DNM655357:DNN655358 DXI655357:DXJ655358 EHE655357:EHF655358 ERA655357:ERB655358 FAW655357:FAX655358 FKS655357:FKT655358 FUO655357:FUP655358 GEK655357:GEL655358 GOG655357:GOH655358 GYC655357:GYD655358 HHY655357:HHZ655358 HRU655357:HRV655358 IBQ655357:IBR655358 ILM655357:ILN655358 IVI655357:IVJ655358 JFE655357:JFF655358 JPA655357:JPB655358 JYW655357:JYX655358 KIS655357:KIT655358 KSO655357:KSP655358 LCK655357:LCL655358 LMG655357:LMH655358 LWC655357:LWD655358 MFY655357:MFZ655358 MPU655357:MPV655358 MZQ655357:MZR655358 NJM655357:NJN655358 NTI655357:NTJ655358 ODE655357:ODF655358 ONA655357:ONB655358 OWW655357:OWX655358 PGS655357:PGT655358 PQO655357:PQP655358 QAK655357:QAL655358 QKG655357:QKH655358 QUC655357:QUD655358 RDY655357:RDZ655358 RNU655357:RNV655358 RXQ655357:RXR655358 SHM655357:SHN655358 SRI655357:SRJ655358 TBE655357:TBF655358 TLA655357:TLB655358 TUW655357:TUX655358 UES655357:UET655358 UOO655357:UOP655358 UYK655357:UYL655358 VIG655357:VIH655358 VSC655357:VSD655358 WBY655357:WBZ655358 WLU655357:WLV655358 WVQ655357:WVR655358 I720893:J720894 JE720893:JF720894 TA720893:TB720894 ACW720893:ACX720894 AMS720893:AMT720894 AWO720893:AWP720894 BGK720893:BGL720894 BQG720893:BQH720894 CAC720893:CAD720894 CJY720893:CJZ720894 CTU720893:CTV720894 DDQ720893:DDR720894 DNM720893:DNN720894 DXI720893:DXJ720894 EHE720893:EHF720894 ERA720893:ERB720894 FAW720893:FAX720894 FKS720893:FKT720894 FUO720893:FUP720894 GEK720893:GEL720894 GOG720893:GOH720894 GYC720893:GYD720894 HHY720893:HHZ720894 HRU720893:HRV720894 IBQ720893:IBR720894 ILM720893:ILN720894 IVI720893:IVJ720894 JFE720893:JFF720894 JPA720893:JPB720894 JYW720893:JYX720894 KIS720893:KIT720894 KSO720893:KSP720894 LCK720893:LCL720894 LMG720893:LMH720894 LWC720893:LWD720894 MFY720893:MFZ720894 MPU720893:MPV720894 MZQ720893:MZR720894 NJM720893:NJN720894 NTI720893:NTJ720894 ODE720893:ODF720894 ONA720893:ONB720894 OWW720893:OWX720894 PGS720893:PGT720894 PQO720893:PQP720894 QAK720893:QAL720894 QKG720893:QKH720894 QUC720893:QUD720894 RDY720893:RDZ720894 RNU720893:RNV720894 RXQ720893:RXR720894 SHM720893:SHN720894 SRI720893:SRJ720894 TBE720893:TBF720894 TLA720893:TLB720894 TUW720893:TUX720894 UES720893:UET720894 UOO720893:UOP720894 UYK720893:UYL720894 VIG720893:VIH720894 VSC720893:VSD720894 WBY720893:WBZ720894 WLU720893:WLV720894 WVQ720893:WVR720894 I786429:J786430 JE786429:JF786430 TA786429:TB786430 ACW786429:ACX786430 AMS786429:AMT786430 AWO786429:AWP786430 BGK786429:BGL786430 BQG786429:BQH786430 CAC786429:CAD786430 CJY786429:CJZ786430 CTU786429:CTV786430 DDQ786429:DDR786430 DNM786429:DNN786430 DXI786429:DXJ786430 EHE786429:EHF786430 ERA786429:ERB786430 FAW786429:FAX786430 FKS786429:FKT786430 FUO786429:FUP786430 GEK786429:GEL786430 GOG786429:GOH786430 GYC786429:GYD786430 HHY786429:HHZ786430 HRU786429:HRV786430 IBQ786429:IBR786430 ILM786429:ILN786430 IVI786429:IVJ786430 JFE786429:JFF786430 JPA786429:JPB786430 JYW786429:JYX786430 KIS786429:KIT786430 KSO786429:KSP786430 LCK786429:LCL786430 LMG786429:LMH786430 LWC786429:LWD786430 MFY786429:MFZ786430 MPU786429:MPV786430 MZQ786429:MZR786430 NJM786429:NJN786430 NTI786429:NTJ786430 ODE786429:ODF786430 ONA786429:ONB786430 OWW786429:OWX786430 PGS786429:PGT786430 PQO786429:PQP786430 QAK786429:QAL786430 QKG786429:QKH786430 QUC786429:QUD786430 RDY786429:RDZ786430 RNU786429:RNV786430 RXQ786429:RXR786430 SHM786429:SHN786430 SRI786429:SRJ786430 TBE786429:TBF786430 TLA786429:TLB786430 TUW786429:TUX786430 UES786429:UET786430 UOO786429:UOP786430 UYK786429:UYL786430 VIG786429:VIH786430 VSC786429:VSD786430 WBY786429:WBZ786430 WLU786429:WLV786430 WVQ786429:WVR786430 I851965:J851966 JE851965:JF851966 TA851965:TB851966 ACW851965:ACX851966 AMS851965:AMT851966 AWO851965:AWP851966 BGK851965:BGL851966 BQG851965:BQH851966 CAC851965:CAD851966 CJY851965:CJZ851966 CTU851965:CTV851966 DDQ851965:DDR851966 DNM851965:DNN851966 DXI851965:DXJ851966 EHE851965:EHF851966 ERA851965:ERB851966 FAW851965:FAX851966 FKS851965:FKT851966 FUO851965:FUP851966 GEK851965:GEL851966 GOG851965:GOH851966 GYC851965:GYD851966 HHY851965:HHZ851966 HRU851965:HRV851966 IBQ851965:IBR851966 ILM851965:ILN851966 IVI851965:IVJ851966 JFE851965:JFF851966 JPA851965:JPB851966 JYW851965:JYX851966 KIS851965:KIT851966 KSO851965:KSP851966 LCK851965:LCL851966 LMG851965:LMH851966 LWC851965:LWD851966 MFY851965:MFZ851966 MPU851965:MPV851966 MZQ851965:MZR851966 NJM851965:NJN851966 NTI851965:NTJ851966 ODE851965:ODF851966 ONA851965:ONB851966 OWW851965:OWX851966 PGS851965:PGT851966 PQO851965:PQP851966 QAK851965:QAL851966 QKG851965:QKH851966 QUC851965:QUD851966 RDY851965:RDZ851966 RNU851965:RNV851966 RXQ851965:RXR851966 SHM851965:SHN851966 SRI851965:SRJ851966 TBE851965:TBF851966 TLA851965:TLB851966 TUW851965:TUX851966 UES851965:UET851966 UOO851965:UOP851966 UYK851965:UYL851966 VIG851965:VIH851966 VSC851965:VSD851966 WBY851965:WBZ851966 WLU851965:WLV851966 WVQ851965:WVR851966 I917501:J917502 JE917501:JF917502 TA917501:TB917502 ACW917501:ACX917502 AMS917501:AMT917502 AWO917501:AWP917502 BGK917501:BGL917502 BQG917501:BQH917502 CAC917501:CAD917502 CJY917501:CJZ917502 CTU917501:CTV917502 DDQ917501:DDR917502 DNM917501:DNN917502 DXI917501:DXJ917502 EHE917501:EHF917502 ERA917501:ERB917502 FAW917501:FAX917502 FKS917501:FKT917502 FUO917501:FUP917502 GEK917501:GEL917502 GOG917501:GOH917502 GYC917501:GYD917502 HHY917501:HHZ917502 HRU917501:HRV917502 IBQ917501:IBR917502 ILM917501:ILN917502 IVI917501:IVJ917502 JFE917501:JFF917502 JPA917501:JPB917502 JYW917501:JYX917502 KIS917501:KIT917502 KSO917501:KSP917502 LCK917501:LCL917502 LMG917501:LMH917502 LWC917501:LWD917502 MFY917501:MFZ917502 MPU917501:MPV917502 MZQ917501:MZR917502 NJM917501:NJN917502 NTI917501:NTJ917502 ODE917501:ODF917502 ONA917501:ONB917502 OWW917501:OWX917502 PGS917501:PGT917502 PQO917501:PQP917502 QAK917501:QAL917502 QKG917501:QKH917502 QUC917501:QUD917502 RDY917501:RDZ917502 RNU917501:RNV917502 RXQ917501:RXR917502 SHM917501:SHN917502 SRI917501:SRJ917502 TBE917501:TBF917502 TLA917501:TLB917502 TUW917501:TUX917502 UES917501:UET917502 UOO917501:UOP917502 UYK917501:UYL917502 VIG917501:VIH917502 VSC917501:VSD917502 WBY917501:WBZ917502 WLU917501:WLV917502 WVQ917501:WVR917502 I983037:J983038 JE983037:JF983038 TA983037:TB983038 ACW983037:ACX983038 AMS983037:AMT983038 AWO983037:AWP983038 BGK983037:BGL983038 BQG983037:BQH983038 CAC983037:CAD983038 CJY983037:CJZ983038 CTU983037:CTV983038 DDQ983037:DDR983038 DNM983037:DNN983038 DXI983037:DXJ983038 EHE983037:EHF983038 ERA983037:ERB983038 FAW983037:FAX983038 FKS983037:FKT983038 FUO983037:FUP983038 GEK983037:GEL983038 GOG983037:GOH983038 GYC983037:GYD983038 HHY983037:HHZ983038 HRU983037:HRV983038 IBQ983037:IBR983038 ILM983037:ILN983038 IVI983037:IVJ983038 JFE983037:JFF983038 JPA983037:JPB983038 JYW983037:JYX983038 KIS983037:KIT983038 KSO983037:KSP983038 LCK983037:LCL983038 LMG983037:LMH983038 LWC983037:LWD983038 MFY983037:MFZ983038 MPU983037:MPV983038 MZQ983037:MZR983038 NJM983037:NJN983038 NTI983037:NTJ983038 ODE983037:ODF983038 ONA983037:ONB983038 OWW983037:OWX983038 PGS983037:PGT983038 PQO983037:PQP983038 QAK983037:QAL983038 QKG983037:QKH983038 QUC983037:QUD983038 RDY983037:RDZ983038 RNU983037:RNV983038 RXQ983037:RXR983038 SHM983037:SHN983038 SRI983037:SRJ983038 TBE983037:TBF983038 TLA983037:TLB983038 TUW983037:TUX983038 UES983037:UET983038 UOO983037:UOP983038 UYK983037:UYL983038 VIG983037:VIH983038 VSC983037:VSD983038 WBY983037:WBZ983038 WLU983037:WLV983038 WVQ983037:WVR983038 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xr:uid="{6EE9B20E-C6FB-400C-963C-EA4F986CF47A}">
      <formula1>999999999999</formula1>
    </dataValidation>
    <dataValidation type="whole" operator="notEqual" allowBlank="1" showInputMessage="1" showErrorMessage="1" errorTitle="Pogrešan upis" error="Dopušten je upis samo cjelobrojnih vrijednosti" sqref="I15:L15 I26:L35 I54:L54 I111:L113 I62:L62 I70:L70 I73:L73 I77:L77 I80:L81 I85:L87 I65:L66 I89:L109" xr:uid="{B414CCE3-DC45-48D6-BD2D-FB67C93F2D71}">
      <formula1>999999999999</formula1>
    </dataValidation>
    <dataValidation type="whole" operator="greaterThanOrEqual" allowBlank="1" showInputMessage="1" showErrorMessage="1" errorTitle="Pogrešan upis" error="Dopušten je upis samo pozitivnih cjelobrojnih vrijednosti" sqref="I71:L72 I78:L79 I16:L25 I82:L83 I74:L75 I55:L61 I8:L14 I36:L53 I63:L64 I67:L68" xr:uid="{AC62B095-FDB4-41BF-9CCF-2B5C57A5820E}">
      <formula1>0</formula1>
    </dataValidation>
  </dataValidations>
  <pageMargins left="0.7" right="0.7" top="0.75" bottom="0.75" header="0.3" footer="0.3"/>
  <pageSetup paperSize="9" scale="57" orientation="portrait" r:id="rId1"/>
  <rowBreaks count="1" manualBreakCount="1">
    <brk id="8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A077F-7C94-4ED2-9B73-FBA837F389B0}">
  <dimension ref="A1:I59"/>
  <sheetViews>
    <sheetView topLeftCell="B1" zoomScaleNormal="100" workbookViewId="0">
      <selection activeCell="N11" sqref="N11"/>
    </sheetView>
  </sheetViews>
  <sheetFormatPr defaultColWidth="9.19921875" defaultRowHeight="12.75" x14ac:dyDescent="0.35"/>
  <cols>
    <col min="1" max="5" width="9.19921875" style="82"/>
    <col min="6" max="6" width="10.9296875" style="82" customWidth="1"/>
    <col min="7" max="7" width="9.19921875" style="82"/>
    <col min="8" max="9" width="30.265625" style="90" customWidth="1"/>
    <col min="10" max="16384" width="9.19921875" style="82"/>
  </cols>
  <sheetData>
    <row r="1" spans="1:9" ht="14.25" x14ac:dyDescent="0.45">
      <c r="A1" s="197" t="s">
        <v>297</v>
      </c>
      <c r="B1" s="226"/>
      <c r="C1" s="226"/>
      <c r="D1" s="226"/>
      <c r="E1" s="226"/>
      <c r="F1" s="226"/>
      <c r="G1" s="226"/>
      <c r="H1" s="226"/>
      <c r="I1" s="226"/>
    </row>
    <row r="2" spans="1:9" ht="14.25" x14ac:dyDescent="0.45">
      <c r="A2" s="198" t="s">
        <v>298</v>
      </c>
      <c r="B2" s="183"/>
      <c r="C2" s="183"/>
      <c r="D2" s="183"/>
      <c r="E2" s="183"/>
      <c r="F2" s="183"/>
      <c r="G2" s="183"/>
      <c r="H2" s="183"/>
      <c r="I2" s="183"/>
    </row>
    <row r="3" spans="1:9" ht="14.25" x14ac:dyDescent="0.45">
      <c r="A3" s="227" t="s">
        <v>66</v>
      </c>
      <c r="B3" s="228"/>
      <c r="C3" s="228"/>
      <c r="D3" s="228"/>
      <c r="E3" s="228"/>
      <c r="F3" s="228"/>
      <c r="G3" s="228"/>
      <c r="H3" s="228"/>
      <c r="I3" s="228"/>
    </row>
    <row r="4" spans="1:9" ht="14.25" x14ac:dyDescent="0.35">
      <c r="A4" s="229" t="s">
        <v>299</v>
      </c>
      <c r="B4" s="186"/>
      <c r="C4" s="186"/>
      <c r="D4" s="186"/>
      <c r="E4" s="186"/>
      <c r="F4" s="186"/>
      <c r="G4" s="186"/>
      <c r="H4" s="186"/>
      <c r="I4" s="187"/>
    </row>
    <row r="5" spans="1:9" ht="21.75" x14ac:dyDescent="0.35">
      <c r="A5" s="217" t="s">
        <v>68</v>
      </c>
      <c r="B5" s="189"/>
      <c r="C5" s="189"/>
      <c r="D5" s="189"/>
      <c r="E5" s="189"/>
      <c r="F5" s="189"/>
      <c r="G5" s="72" t="s">
        <v>186</v>
      </c>
      <c r="H5" s="73" t="s">
        <v>187</v>
      </c>
      <c r="I5" s="73" t="s">
        <v>188</v>
      </c>
    </row>
    <row r="6" spans="1:9" ht="14.25" x14ac:dyDescent="0.35">
      <c r="A6" s="230">
        <v>1</v>
      </c>
      <c r="B6" s="189"/>
      <c r="C6" s="189"/>
      <c r="D6" s="189"/>
      <c r="E6" s="189"/>
      <c r="F6" s="189"/>
      <c r="G6" s="83">
        <v>2</v>
      </c>
      <c r="H6" s="73" t="s">
        <v>300</v>
      </c>
      <c r="I6" s="73" t="s">
        <v>301</v>
      </c>
    </row>
    <row r="7" spans="1:9" x14ac:dyDescent="0.35">
      <c r="A7" s="224" t="s">
        <v>302</v>
      </c>
      <c r="B7" s="224"/>
      <c r="C7" s="224"/>
      <c r="D7" s="224"/>
      <c r="E7" s="224"/>
      <c r="F7" s="224"/>
      <c r="G7" s="224"/>
      <c r="H7" s="224"/>
      <c r="I7" s="224"/>
    </row>
    <row r="8" spans="1:9" ht="12.75" customHeight="1" x14ac:dyDescent="0.35">
      <c r="A8" s="174" t="s">
        <v>303</v>
      </c>
      <c r="B8" s="174"/>
      <c r="C8" s="174"/>
      <c r="D8" s="174"/>
      <c r="E8" s="174"/>
      <c r="F8" s="174"/>
      <c r="G8" s="84">
        <v>1</v>
      </c>
      <c r="H8" s="85">
        <v>9888755</v>
      </c>
      <c r="I8" s="85">
        <v>7814785</v>
      </c>
    </row>
    <row r="9" spans="1:9" ht="12.75" customHeight="1" x14ac:dyDescent="0.35">
      <c r="A9" s="225" t="s">
        <v>304</v>
      </c>
      <c r="B9" s="225"/>
      <c r="C9" s="225"/>
      <c r="D9" s="225"/>
      <c r="E9" s="225"/>
      <c r="F9" s="225"/>
      <c r="G9" s="86">
        <v>2</v>
      </c>
      <c r="H9" s="87">
        <f>H10+H11+H12+H13+H14+H15+H16+H17</f>
        <v>9547990</v>
      </c>
      <c r="I9" s="87">
        <f>I10+I11+I12+I13+I14+I15+I16+I17</f>
        <v>4170539</v>
      </c>
    </row>
    <row r="10" spans="1:9" ht="12.75" customHeight="1" x14ac:dyDescent="0.35">
      <c r="A10" s="208" t="s">
        <v>305</v>
      </c>
      <c r="B10" s="208"/>
      <c r="C10" s="208"/>
      <c r="D10" s="208"/>
      <c r="E10" s="208"/>
      <c r="F10" s="208"/>
      <c r="G10" s="84">
        <v>3</v>
      </c>
      <c r="H10" s="85">
        <v>10283533</v>
      </c>
      <c r="I10" s="85">
        <v>8386872</v>
      </c>
    </row>
    <row r="11" spans="1:9" ht="22.15" customHeight="1" x14ac:dyDescent="0.35">
      <c r="A11" s="208" t="s">
        <v>306</v>
      </c>
      <c r="B11" s="208"/>
      <c r="C11" s="208"/>
      <c r="D11" s="208"/>
      <c r="E11" s="208"/>
      <c r="F11" s="208"/>
      <c r="G11" s="84">
        <v>4</v>
      </c>
      <c r="H11" s="85">
        <v>1287216</v>
      </c>
      <c r="I11" s="85">
        <v>-2712309</v>
      </c>
    </row>
    <row r="12" spans="1:9" ht="23.55" customHeight="1" x14ac:dyDescent="0.35">
      <c r="A12" s="208" t="s">
        <v>307</v>
      </c>
      <c r="B12" s="208"/>
      <c r="C12" s="208"/>
      <c r="D12" s="208"/>
      <c r="E12" s="208"/>
      <c r="F12" s="208"/>
      <c r="G12" s="84">
        <v>5</v>
      </c>
      <c r="H12" s="85">
        <v>-714268</v>
      </c>
      <c r="I12" s="85">
        <v>-1033021</v>
      </c>
    </row>
    <row r="13" spans="1:9" ht="12.75" customHeight="1" x14ac:dyDescent="0.35">
      <c r="A13" s="208" t="s">
        <v>308</v>
      </c>
      <c r="B13" s="208"/>
      <c r="C13" s="208"/>
      <c r="D13" s="208"/>
      <c r="E13" s="208"/>
      <c r="F13" s="208"/>
      <c r="G13" s="84">
        <v>6</v>
      </c>
      <c r="H13" s="85">
        <v>-952299</v>
      </c>
      <c r="I13" s="85">
        <v>-349857</v>
      </c>
    </row>
    <row r="14" spans="1:9" ht="12.75" customHeight="1" x14ac:dyDescent="0.35">
      <c r="A14" s="208" t="s">
        <v>309</v>
      </c>
      <c r="B14" s="208"/>
      <c r="C14" s="208"/>
      <c r="D14" s="208"/>
      <c r="E14" s="208"/>
      <c r="F14" s="208"/>
      <c r="G14" s="84">
        <v>7</v>
      </c>
      <c r="H14" s="85">
        <v>156652</v>
      </c>
      <c r="I14" s="85">
        <v>257453</v>
      </c>
    </row>
    <row r="15" spans="1:9" ht="12.75" customHeight="1" x14ac:dyDescent="0.35">
      <c r="A15" s="208" t="s">
        <v>310</v>
      </c>
      <c r="B15" s="208"/>
      <c r="C15" s="208"/>
      <c r="D15" s="208"/>
      <c r="E15" s="208"/>
      <c r="F15" s="208"/>
      <c r="G15" s="84">
        <v>8</v>
      </c>
      <c r="H15" s="85">
        <v>-578341</v>
      </c>
      <c r="I15" s="85">
        <v>-467234</v>
      </c>
    </row>
    <row r="16" spans="1:9" ht="12.75" customHeight="1" x14ac:dyDescent="0.35">
      <c r="A16" s="208" t="s">
        <v>311</v>
      </c>
      <c r="B16" s="208"/>
      <c r="C16" s="208"/>
      <c r="D16" s="208"/>
      <c r="E16" s="208"/>
      <c r="F16" s="208"/>
      <c r="G16" s="84">
        <v>9</v>
      </c>
      <c r="H16" s="85">
        <v>0</v>
      </c>
      <c r="I16" s="85">
        <v>0</v>
      </c>
    </row>
    <row r="17" spans="1:9" ht="25.15" customHeight="1" x14ac:dyDescent="0.35">
      <c r="A17" s="208" t="s">
        <v>312</v>
      </c>
      <c r="B17" s="208"/>
      <c r="C17" s="208"/>
      <c r="D17" s="208"/>
      <c r="E17" s="208"/>
      <c r="F17" s="208"/>
      <c r="G17" s="84">
        <v>10</v>
      </c>
      <c r="H17" s="85">
        <v>65497</v>
      </c>
      <c r="I17" s="85">
        <v>88635</v>
      </c>
    </row>
    <row r="18" spans="1:9" ht="28.15" customHeight="1" x14ac:dyDescent="0.35">
      <c r="A18" s="223" t="s">
        <v>313</v>
      </c>
      <c r="B18" s="223"/>
      <c r="C18" s="223"/>
      <c r="D18" s="223"/>
      <c r="E18" s="223"/>
      <c r="F18" s="223"/>
      <c r="G18" s="86">
        <v>11</v>
      </c>
      <c r="H18" s="87">
        <f>H8+H9</f>
        <v>19436745</v>
      </c>
      <c r="I18" s="87">
        <f>I8+I9</f>
        <v>11985324</v>
      </c>
    </row>
    <row r="19" spans="1:9" ht="12.75" customHeight="1" x14ac:dyDescent="0.35">
      <c r="A19" s="225" t="s">
        <v>314</v>
      </c>
      <c r="B19" s="225"/>
      <c r="C19" s="225"/>
      <c r="D19" s="225"/>
      <c r="E19" s="225"/>
      <c r="F19" s="225"/>
      <c r="G19" s="86">
        <v>12</v>
      </c>
      <c r="H19" s="87">
        <f>H20+H21+H22+H23</f>
        <v>5065454</v>
      </c>
      <c r="I19" s="87">
        <f>I20+I21+I22+I23</f>
        <v>-12180662</v>
      </c>
    </row>
    <row r="20" spans="1:9" ht="12.75" customHeight="1" x14ac:dyDescent="0.35">
      <c r="A20" s="208" t="s">
        <v>315</v>
      </c>
      <c r="B20" s="208"/>
      <c r="C20" s="208"/>
      <c r="D20" s="208"/>
      <c r="E20" s="208"/>
      <c r="F20" s="208"/>
      <c r="G20" s="84">
        <v>13</v>
      </c>
      <c r="H20" s="85">
        <v>5523554</v>
      </c>
      <c r="I20" s="85">
        <v>-280583</v>
      </c>
    </row>
    <row r="21" spans="1:9" ht="12.75" customHeight="1" x14ac:dyDescent="0.35">
      <c r="A21" s="208" t="s">
        <v>316</v>
      </c>
      <c r="B21" s="208"/>
      <c r="C21" s="208"/>
      <c r="D21" s="208"/>
      <c r="E21" s="208"/>
      <c r="F21" s="208"/>
      <c r="G21" s="84">
        <v>14</v>
      </c>
      <c r="H21" s="85">
        <v>-6770</v>
      </c>
      <c r="I21" s="85">
        <v>-3986021</v>
      </c>
    </row>
    <row r="22" spans="1:9" ht="12.75" customHeight="1" x14ac:dyDescent="0.35">
      <c r="A22" s="208" t="s">
        <v>317</v>
      </c>
      <c r="B22" s="208"/>
      <c r="C22" s="208"/>
      <c r="D22" s="208"/>
      <c r="E22" s="208"/>
      <c r="F22" s="208"/>
      <c r="G22" s="84">
        <v>15</v>
      </c>
      <c r="H22" s="85">
        <v>-909621</v>
      </c>
      <c r="I22" s="85">
        <v>-7914058</v>
      </c>
    </row>
    <row r="23" spans="1:9" ht="12.75" customHeight="1" x14ac:dyDescent="0.35">
      <c r="A23" s="208" t="s">
        <v>318</v>
      </c>
      <c r="B23" s="208"/>
      <c r="C23" s="208"/>
      <c r="D23" s="208"/>
      <c r="E23" s="208"/>
      <c r="F23" s="208"/>
      <c r="G23" s="84">
        <v>16</v>
      </c>
      <c r="H23" s="85">
        <v>458291</v>
      </c>
      <c r="I23" s="85">
        <v>0</v>
      </c>
    </row>
    <row r="24" spans="1:9" ht="12.75" customHeight="1" x14ac:dyDescent="0.35">
      <c r="A24" s="223" t="s">
        <v>319</v>
      </c>
      <c r="B24" s="223"/>
      <c r="C24" s="223"/>
      <c r="D24" s="223"/>
      <c r="E24" s="223"/>
      <c r="F24" s="223"/>
      <c r="G24" s="86">
        <v>17</v>
      </c>
      <c r="H24" s="87">
        <f>H18+H19</f>
        <v>24502199</v>
      </c>
      <c r="I24" s="87">
        <f>I18+I19</f>
        <v>-195338</v>
      </c>
    </row>
    <row r="25" spans="1:9" ht="12.75" customHeight="1" x14ac:dyDescent="0.35">
      <c r="A25" s="174" t="s">
        <v>320</v>
      </c>
      <c r="B25" s="174"/>
      <c r="C25" s="174"/>
      <c r="D25" s="174"/>
      <c r="E25" s="174"/>
      <c r="F25" s="174"/>
      <c r="G25" s="84">
        <v>18</v>
      </c>
      <c r="H25" s="85">
        <v>-156652</v>
      </c>
      <c r="I25" s="85">
        <v>-257453</v>
      </c>
    </row>
    <row r="26" spans="1:9" ht="12.75" customHeight="1" x14ac:dyDescent="0.35">
      <c r="A26" s="174" t="s">
        <v>321</v>
      </c>
      <c r="B26" s="174"/>
      <c r="C26" s="174"/>
      <c r="D26" s="174"/>
      <c r="E26" s="174"/>
      <c r="F26" s="174"/>
      <c r="G26" s="84">
        <v>19</v>
      </c>
      <c r="H26" s="85">
        <v>-2070780</v>
      </c>
      <c r="I26" s="85">
        <v>-1824907</v>
      </c>
    </row>
    <row r="27" spans="1:9" ht="25.9" customHeight="1" x14ac:dyDescent="0.35">
      <c r="A27" s="221" t="s">
        <v>322</v>
      </c>
      <c r="B27" s="221"/>
      <c r="C27" s="221"/>
      <c r="D27" s="221"/>
      <c r="E27" s="221"/>
      <c r="F27" s="221"/>
      <c r="G27" s="86">
        <v>20</v>
      </c>
      <c r="H27" s="87">
        <f>H24+H25+H26</f>
        <v>22274767</v>
      </c>
      <c r="I27" s="87">
        <f>I24+I25+I26</f>
        <v>-2277698</v>
      </c>
    </row>
    <row r="28" spans="1:9" x14ac:dyDescent="0.35">
      <c r="A28" s="224" t="s">
        <v>323</v>
      </c>
      <c r="B28" s="224"/>
      <c r="C28" s="224"/>
      <c r="D28" s="224"/>
      <c r="E28" s="224"/>
      <c r="F28" s="224"/>
      <c r="G28" s="224"/>
      <c r="H28" s="224"/>
      <c r="I28" s="224"/>
    </row>
    <row r="29" spans="1:9" ht="30.7" customHeight="1" x14ac:dyDescent="0.35">
      <c r="A29" s="174" t="s">
        <v>324</v>
      </c>
      <c r="B29" s="174"/>
      <c r="C29" s="174"/>
      <c r="D29" s="174"/>
      <c r="E29" s="174"/>
      <c r="F29" s="174"/>
      <c r="G29" s="84">
        <v>21</v>
      </c>
      <c r="H29" s="88">
        <v>573753</v>
      </c>
      <c r="I29" s="88">
        <v>543960</v>
      </c>
    </row>
    <row r="30" spans="1:9" ht="12.75" customHeight="1" x14ac:dyDescent="0.35">
      <c r="A30" s="174" t="s">
        <v>325</v>
      </c>
      <c r="B30" s="174"/>
      <c r="C30" s="174"/>
      <c r="D30" s="174"/>
      <c r="E30" s="174"/>
      <c r="F30" s="174"/>
      <c r="G30" s="84">
        <v>22</v>
      </c>
      <c r="H30" s="88">
        <v>0</v>
      </c>
      <c r="I30" s="88">
        <v>0</v>
      </c>
    </row>
    <row r="31" spans="1:9" ht="12.75" customHeight="1" x14ac:dyDescent="0.35">
      <c r="A31" s="174" t="s">
        <v>326</v>
      </c>
      <c r="B31" s="174"/>
      <c r="C31" s="174"/>
      <c r="D31" s="174"/>
      <c r="E31" s="174"/>
      <c r="F31" s="174"/>
      <c r="G31" s="84">
        <v>23</v>
      </c>
      <c r="H31" s="88">
        <v>577204</v>
      </c>
      <c r="I31" s="88">
        <v>200330</v>
      </c>
    </row>
    <row r="32" spans="1:9" ht="12.75" customHeight="1" x14ac:dyDescent="0.35">
      <c r="A32" s="174" t="s">
        <v>327</v>
      </c>
      <c r="B32" s="174"/>
      <c r="C32" s="174"/>
      <c r="D32" s="174"/>
      <c r="E32" s="174"/>
      <c r="F32" s="174"/>
      <c r="G32" s="84">
        <v>24</v>
      </c>
      <c r="H32" s="88">
        <v>375095</v>
      </c>
      <c r="I32" s="88">
        <v>149527</v>
      </c>
    </row>
    <row r="33" spans="1:9" ht="12.75" customHeight="1" x14ac:dyDescent="0.35">
      <c r="A33" s="174" t="s">
        <v>328</v>
      </c>
      <c r="B33" s="174"/>
      <c r="C33" s="174"/>
      <c r="D33" s="174"/>
      <c r="E33" s="174"/>
      <c r="F33" s="174"/>
      <c r="G33" s="84">
        <v>25</v>
      </c>
      <c r="H33" s="88">
        <v>0</v>
      </c>
      <c r="I33" s="88">
        <v>10007457</v>
      </c>
    </row>
    <row r="34" spans="1:9" ht="12.75" customHeight="1" x14ac:dyDescent="0.35">
      <c r="A34" s="174" t="s">
        <v>329</v>
      </c>
      <c r="B34" s="174"/>
      <c r="C34" s="174"/>
      <c r="D34" s="174"/>
      <c r="E34" s="174"/>
      <c r="F34" s="174"/>
      <c r="G34" s="84">
        <v>26</v>
      </c>
      <c r="H34" s="88">
        <v>0</v>
      </c>
      <c r="I34" s="88">
        <v>517470</v>
      </c>
    </row>
    <row r="35" spans="1:9" ht="26.55" customHeight="1" x14ac:dyDescent="0.35">
      <c r="A35" s="223" t="s">
        <v>330</v>
      </c>
      <c r="B35" s="223"/>
      <c r="C35" s="223"/>
      <c r="D35" s="223"/>
      <c r="E35" s="223"/>
      <c r="F35" s="223"/>
      <c r="G35" s="86">
        <v>27</v>
      </c>
      <c r="H35" s="89">
        <f>H29+H30+H31+H32+H33+H34</f>
        <v>1526052</v>
      </c>
      <c r="I35" s="89">
        <f>I29+I30+I31+I32+I33+I34</f>
        <v>11418744</v>
      </c>
    </row>
    <row r="36" spans="1:9" ht="22.9" customHeight="1" x14ac:dyDescent="0.35">
      <c r="A36" s="174" t="s">
        <v>331</v>
      </c>
      <c r="B36" s="174"/>
      <c r="C36" s="174"/>
      <c r="D36" s="174"/>
      <c r="E36" s="174"/>
      <c r="F36" s="174"/>
      <c r="G36" s="84">
        <v>28</v>
      </c>
      <c r="H36" s="88">
        <v>-12543697</v>
      </c>
      <c r="I36" s="88">
        <v>-12437729</v>
      </c>
    </row>
    <row r="37" spans="1:9" ht="12.75" customHeight="1" x14ac:dyDescent="0.35">
      <c r="A37" s="174" t="s">
        <v>332</v>
      </c>
      <c r="B37" s="174"/>
      <c r="C37" s="174"/>
      <c r="D37" s="174"/>
      <c r="E37" s="174"/>
      <c r="F37" s="174"/>
      <c r="G37" s="84">
        <v>29</v>
      </c>
      <c r="H37" s="88">
        <v>0</v>
      </c>
      <c r="I37" s="88">
        <v>0</v>
      </c>
    </row>
    <row r="38" spans="1:9" ht="12.75" customHeight="1" x14ac:dyDescent="0.35">
      <c r="A38" s="174" t="s">
        <v>333</v>
      </c>
      <c r="B38" s="174"/>
      <c r="C38" s="174"/>
      <c r="D38" s="174"/>
      <c r="E38" s="174"/>
      <c r="F38" s="174"/>
      <c r="G38" s="84">
        <v>30</v>
      </c>
      <c r="H38" s="88">
        <v>-8000000</v>
      </c>
      <c r="I38" s="88">
        <v>0</v>
      </c>
    </row>
    <row r="39" spans="1:9" ht="12.75" customHeight="1" x14ac:dyDescent="0.35">
      <c r="A39" s="174" t="s">
        <v>334</v>
      </c>
      <c r="B39" s="174"/>
      <c r="C39" s="174"/>
      <c r="D39" s="174"/>
      <c r="E39" s="174"/>
      <c r="F39" s="174"/>
      <c r="G39" s="84">
        <v>31</v>
      </c>
      <c r="H39" s="88">
        <v>0</v>
      </c>
      <c r="I39" s="88">
        <v>0</v>
      </c>
    </row>
    <row r="40" spans="1:9" ht="12.75" customHeight="1" x14ac:dyDescent="0.35">
      <c r="A40" s="174" t="s">
        <v>335</v>
      </c>
      <c r="B40" s="174"/>
      <c r="C40" s="174"/>
      <c r="D40" s="174"/>
      <c r="E40" s="174"/>
      <c r="F40" s="174"/>
      <c r="G40" s="84">
        <v>32</v>
      </c>
      <c r="H40" s="88">
        <v>0</v>
      </c>
      <c r="I40" s="88">
        <v>0</v>
      </c>
    </row>
    <row r="41" spans="1:9" ht="24" customHeight="1" x14ac:dyDescent="0.35">
      <c r="A41" s="223" t="s">
        <v>336</v>
      </c>
      <c r="B41" s="223"/>
      <c r="C41" s="223"/>
      <c r="D41" s="223"/>
      <c r="E41" s="223"/>
      <c r="F41" s="223"/>
      <c r="G41" s="86">
        <v>33</v>
      </c>
      <c r="H41" s="89">
        <f>H36+H37+H38+H39+H40</f>
        <v>-20543697</v>
      </c>
      <c r="I41" s="89">
        <f>I36+I37+I38+I39+I40</f>
        <v>-12437729</v>
      </c>
    </row>
    <row r="42" spans="1:9" ht="29.55" customHeight="1" x14ac:dyDescent="0.35">
      <c r="A42" s="221" t="s">
        <v>337</v>
      </c>
      <c r="B42" s="221"/>
      <c r="C42" s="221"/>
      <c r="D42" s="221"/>
      <c r="E42" s="221"/>
      <c r="F42" s="221"/>
      <c r="G42" s="86">
        <v>34</v>
      </c>
      <c r="H42" s="89">
        <f>H35+H41</f>
        <v>-19017645</v>
      </c>
      <c r="I42" s="89">
        <f>I35+I41</f>
        <v>-1018985</v>
      </c>
    </row>
    <row r="43" spans="1:9" x14ac:dyDescent="0.35">
      <c r="A43" s="224" t="s">
        <v>338</v>
      </c>
      <c r="B43" s="224"/>
      <c r="C43" s="224"/>
      <c r="D43" s="224"/>
      <c r="E43" s="224"/>
      <c r="F43" s="224"/>
      <c r="G43" s="224"/>
      <c r="H43" s="224"/>
      <c r="I43" s="224"/>
    </row>
    <row r="44" spans="1:9" ht="12.75" customHeight="1" x14ac:dyDescent="0.35">
      <c r="A44" s="174" t="s">
        <v>339</v>
      </c>
      <c r="B44" s="174"/>
      <c r="C44" s="174"/>
      <c r="D44" s="174"/>
      <c r="E44" s="174"/>
      <c r="F44" s="174"/>
      <c r="G44" s="84">
        <v>35</v>
      </c>
      <c r="H44" s="88">
        <v>0</v>
      </c>
      <c r="I44" s="88">
        <v>0</v>
      </c>
    </row>
    <row r="45" spans="1:9" ht="25.15" customHeight="1" x14ac:dyDescent="0.35">
      <c r="A45" s="174" t="s">
        <v>340</v>
      </c>
      <c r="B45" s="174"/>
      <c r="C45" s="174"/>
      <c r="D45" s="174"/>
      <c r="E45" s="174"/>
      <c r="F45" s="174"/>
      <c r="G45" s="84">
        <v>36</v>
      </c>
      <c r="H45" s="88">
        <v>0</v>
      </c>
      <c r="I45" s="88">
        <v>0</v>
      </c>
    </row>
    <row r="46" spans="1:9" ht="12.75" customHeight="1" x14ac:dyDescent="0.35">
      <c r="A46" s="174" t="s">
        <v>341</v>
      </c>
      <c r="B46" s="174"/>
      <c r="C46" s="174"/>
      <c r="D46" s="174"/>
      <c r="E46" s="174"/>
      <c r="F46" s="174"/>
      <c r="G46" s="84">
        <v>37</v>
      </c>
      <c r="H46" s="88">
        <v>3000000</v>
      </c>
      <c r="I46" s="88">
        <v>15333876</v>
      </c>
    </row>
    <row r="47" spans="1:9" ht="12.75" customHeight="1" x14ac:dyDescent="0.35">
      <c r="A47" s="174" t="s">
        <v>342</v>
      </c>
      <c r="B47" s="174"/>
      <c r="C47" s="174"/>
      <c r="D47" s="174"/>
      <c r="E47" s="174"/>
      <c r="F47" s="174"/>
      <c r="G47" s="84">
        <v>38</v>
      </c>
      <c r="H47" s="88">
        <v>0</v>
      </c>
      <c r="I47" s="88">
        <v>0</v>
      </c>
    </row>
    <row r="48" spans="1:9" ht="22.15" customHeight="1" x14ac:dyDescent="0.35">
      <c r="A48" s="223" t="s">
        <v>343</v>
      </c>
      <c r="B48" s="223"/>
      <c r="C48" s="223"/>
      <c r="D48" s="223"/>
      <c r="E48" s="223"/>
      <c r="F48" s="223"/>
      <c r="G48" s="86">
        <v>39</v>
      </c>
      <c r="H48" s="89">
        <f>H44+H45+H46+H47</f>
        <v>3000000</v>
      </c>
      <c r="I48" s="89">
        <f>I44+I45+I46+I47</f>
        <v>15333876</v>
      </c>
    </row>
    <row r="49" spans="1:9" ht="24.7" customHeight="1" x14ac:dyDescent="0.35">
      <c r="A49" s="174" t="s">
        <v>344</v>
      </c>
      <c r="B49" s="174"/>
      <c r="C49" s="174"/>
      <c r="D49" s="174"/>
      <c r="E49" s="174"/>
      <c r="F49" s="174"/>
      <c r="G49" s="84">
        <v>40</v>
      </c>
      <c r="H49" s="88">
        <v>-9559382</v>
      </c>
      <c r="I49" s="88">
        <v>-12642344</v>
      </c>
    </row>
    <row r="50" spans="1:9" ht="12.75" customHeight="1" x14ac:dyDescent="0.35">
      <c r="A50" s="174" t="s">
        <v>345</v>
      </c>
      <c r="B50" s="174"/>
      <c r="C50" s="174"/>
      <c r="D50" s="174"/>
      <c r="E50" s="174"/>
      <c r="F50" s="174"/>
      <c r="G50" s="84">
        <v>41</v>
      </c>
      <c r="H50" s="88">
        <v>-2115521</v>
      </c>
      <c r="I50" s="88">
        <v>-2322246</v>
      </c>
    </row>
    <row r="51" spans="1:9" ht="12.75" customHeight="1" x14ac:dyDescent="0.35">
      <c r="A51" s="174" t="s">
        <v>346</v>
      </c>
      <c r="B51" s="174"/>
      <c r="C51" s="174"/>
      <c r="D51" s="174"/>
      <c r="E51" s="174"/>
      <c r="F51" s="174"/>
      <c r="G51" s="84">
        <v>42</v>
      </c>
      <c r="H51" s="88">
        <v>0</v>
      </c>
      <c r="I51" s="88">
        <v>0</v>
      </c>
    </row>
    <row r="52" spans="1:9" ht="22.9" customHeight="1" x14ac:dyDescent="0.35">
      <c r="A52" s="174" t="s">
        <v>347</v>
      </c>
      <c r="B52" s="174"/>
      <c r="C52" s="174"/>
      <c r="D52" s="174"/>
      <c r="E52" s="174"/>
      <c r="F52" s="174"/>
      <c r="G52" s="84">
        <v>43</v>
      </c>
      <c r="H52" s="88">
        <v>-792945</v>
      </c>
      <c r="I52" s="88">
        <v>-430479</v>
      </c>
    </row>
    <row r="53" spans="1:9" ht="12.75" customHeight="1" x14ac:dyDescent="0.35">
      <c r="A53" s="174" t="s">
        <v>348</v>
      </c>
      <c r="B53" s="174"/>
      <c r="C53" s="174"/>
      <c r="D53" s="174"/>
      <c r="E53" s="174"/>
      <c r="F53" s="174"/>
      <c r="G53" s="84">
        <v>44</v>
      </c>
      <c r="H53" s="88">
        <v>-391378</v>
      </c>
      <c r="I53" s="88">
        <v>-345084</v>
      </c>
    </row>
    <row r="54" spans="1:9" ht="30.7" customHeight="1" x14ac:dyDescent="0.35">
      <c r="A54" s="223" t="s">
        <v>349</v>
      </c>
      <c r="B54" s="223"/>
      <c r="C54" s="223"/>
      <c r="D54" s="223"/>
      <c r="E54" s="223"/>
      <c r="F54" s="223"/>
      <c r="G54" s="86">
        <v>45</v>
      </c>
      <c r="H54" s="89">
        <f>H49+H50+H51+H52+H53</f>
        <v>-12859226</v>
      </c>
      <c r="I54" s="89">
        <f>I49+I50+I51+I52+I53</f>
        <v>-15740153</v>
      </c>
    </row>
    <row r="55" spans="1:9" ht="29.55" customHeight="1" x14ac:dyDescent="0.35">
      <c r="A55" s="221" t="s">
        <v>350</v>
      </c>
      <c r="B55" s="221"/>
      <c r="C55" s="221"/>
      <c r="D55" s="221"/>
      <c r="E55" s="221"/>
      <c r="F55" s="221"/>
      <c r="G55" s="86">
        <v>46</v>
      </c>
      <c r="H55" s="89">
        <f>H48+H54</f>
        <v>-9859226</v>
      </c>
      <c r="I55" s="89">
        <f>I48+I54</f>
        <v>-406277</v>
      </c>
    </row>
    <row r="56" spans="1:9" x14ac:dyDescent="0.35">
      <c r="A56" s="174" t="s">
        <v>351</v>
      </c>
      <c r="B56" s="174"/>
      <c r="C56" s="174"/>
      <c r="D56" s="174"/>
      <c r="E56" s="174"/>
      <c r="F56" s="174"/>
      <c r="G56" s="84">
        <v>47</v>
      </c>
      <c r="H56" s="88">
        <v>0</v>
      </c>
      <c r="I56" s="88">
        <v>0</v>
      </c>
    </row>
    <row r="57" spans="1:9" ht="26.55" customHeight="1" x14ac:dyDescent="0.35">
      <c r="A57" s="221" t="s">
        <v>352</v>
      </c>
      <c r="B57" s="221"/>
      <c r="C57" s="221"/>
      <c r="D57" s="221"/>
      <c r="E57" s="221"/>
      <c r="F57" s="221"/>
      <c r="G57" s="86">
        <v>48</v>
      </c>
      <c r="H57" s="89">
        <f>H27+H42+H55+H56</f>
        <v>-6602104</v>
      </c>
      <c r="I57" s="89">
        <f>I27+I42+I55+I56</f>
        <v>-3702960</v>
      </c>
    </row>
    <row r="58" spans="1:9" x14ac:dyDescent="0.35">
      <c r="A58" s="222" t="s">
        <v>353</v>
      </c>
      <c r="B58" s="222"/>
      <c r="C58" s="222"/>
      <c r="D58" s="222"/>
      <c r="E58" s="222"/>
      <c r="F58" s="222"/>
      <c r="G58" s="84">
        <v>49</v>
      </c>
      <c r="H58" s="88">
        <v>19233839</v>
      </c>
      <c r="I58" s="88">
        <v>12631735</v>
      </c>
    </row>
    <row r="59" spans="1:9" ht="31.15" customHeight="1" x14ac:dyDescent="0.35">
      <c r="A59" s="221" t="s">
        <v>354</v>
      </c>
      <c r="B59" s="221"/>
      <c r="C59" s="221"/>
      <c r="D59" s="221"/>
      <c r="E59" s="221"/>
      <c r="F59" s="221"/>
      <c r="G59" s="86">
        <v>50</v>
      </c>
      <c r="H59" s="89">
        <f>H57+H58</f>
        <v>12631735</v>
      </c>
      <c r="I59" s="89">
        <f>I57+I58</f>
        <v>8928775</v>
      </c>
    </row>
  </sheetData>
  <mergeCells count="59">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I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I43"/>
    <mergeCell ref="A44:F44"/>
    <mergeCell ref="A45:F45"/>
    <mergeCell ref="A46:F46"/>
    <mergeCell ref="A47:F47"/>
    <mergeCell ref="A48:F48"/>
    <mergeCell ref="A49:F49"/>
    <mergeCell ref="A50:F50"/>
    <mergeCell ref="A51:F51"/>
    <mergeCell ref="A52:F52"/>
    <mergeCell ref="A53:F53"/>
    <mergeCell ref="A55:F55"/>
    <mergeCell ref="A56:F56"/>
    <mergeCell ref="A57:F57"/>
    <mergeCell ref="A58:F58"/>
    <mergeCell ref="A59:F59"/>
  </mergeCells>
  <dataValidations count="5">
    <dataValidation type="whole" operator="greaterThanOrEqual" allowBlank="1" showInputMessage="1" showErrorMessage="1" errorTitle="Pogrešan upis" error="Dopušten je upis samo pozitivnih cjelobrojnih vrijednosti ili nule" sqref="H29:I35 H14:I14 H44:I48 H58:I59 H10:I10" xr:uid="{49918CD3-1A75-4FBF-A170-B48C5E1AE9CD}">
      <formula1>0</formula1>
    </dataValidation>
    <dataValidation type="whole" operator="lessThanOrEqual" allowBlank="1" showInputMessage="1" showErrorMessage="1" errorTitle="Pogrešan upis" error="Dopušten je upis samo negativnih cjelobrojnih vrijednosti ili nule" sqref="H13:I13 H25:I25 H36:I38 H40:I41 H49:I54" xr:uid="{282B497F-0142-4E64-9AD3-C462755C940E}">
      <formula1>0</formula1>
    </dataValidation>
    <dataValidation type="whole" operator="notEqual" allowBlank="1" showInputMessage="1" showErrorMessage="1" errorTitle="Pogrešan upis" error="Dopušten je upis samo cjelobrojnih vrijednosti ili nule" sqref="H39:I39 H42:I42 H55:I57 H8:I27" xr:uid="{B7BDD865-CA75-471D-BD8C-9DC55F02A154}">
      <formula1>999999999999</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4A9F98F9-0E2B-41C2-88D6-FB9CAD878EED}">
      <formula1>9999999998</formula1>
    </dataValidation>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8707E17C-9939-49B7-BEB5-28EC0430312B}">
      <formula1>0</formula1>
    </dataValidation>
  </dataValidations>
  <pageMargins left="0.7" right="0.7" top="0.75" bottom="0.75" header="0.3" footer="0.3"/>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C60EA-C150-4B20-A91D-D1D35D60DA52}">
  <dimension ref="A1:Y63"/>
  <sheetViews>
    <sheetView view="pageBreakPreview" topLeftCell="N52" zoomScale="60" zoomScaleNormal="100" workbookViewId="0">
      <selection activeCell="N11" sqref="N11"/>
    </sheetView>
  </sheetViews>
  <sheetFormatPr defaultRowHeight="12.75" x14ac:dyDescent="0.35"/>
  <cols>
    <col min="1" max="4" width="9.06640625" style="71"/>
    <col min="5" max="5" width="10.19921875" style="71" bestFit="1" customWidth="1"/>
    <col min="6" max="6" width="9.06640625" style="71"/>
    <col min="7" max="7" width="12.46484375" style="71" customWidth="1"/>
    <col min="8" max="25" width="13.46484375" style="70" customWidth="1"/>
    <col min="26" max="26" width="13.46484375" style="71" customWidth="1"/>
    <col min="27" max="261" width="9.06640625" style="71"/>
    <col min="262" max="262" width="10.19921875" style="71" bestFit="1" customWidth="1"/>
    <col min="263" max="266" width="9.06640625" style="71"/>
    <col min="267" max="268" width="9.796875" style="71" bestFit="1" customWidth="1"/>
    <col min="269" max="517" width="9.06640625" style="71"/>
    <col min="518" max="518" width="10.19921875" style="71" bestFit="1" customWidth="1"/>
    <col min="519" max="522" width="9.06640625" style="71"/>
    <col min="523" max="524" width="9.796875" style="71" bestFit="1" customWidth="1"/>
    <col min="525" max="773" width="9.06640625" style="71"/>
    <col min="774" max="774" width="10.19921875" style="71" bestFit="1" customWidth="1"/>
    <col min="775" max="778" width="9.06640625" style="71"/>
    <col min="779" max="780" width="9.796875" style="71" bestFit="1" customWidth="1"/>
    <col min="781" max="1029" width="9.06640625" style="71"/>
    <col min="1030" max="1030" width="10.19921875" style="71" bestFit="1" customWidth="1"/>
    <col min="1031" max="1034" width="9.06640625" style="71"/>
    <col min="1035" max="1036" width="9.796875" style="71" bestFit="1" customWidth="1"/>
    <col min="1037" max="1285" width="9.06640625" style="71"/>
    <col min="1286" max="1286" width="10.19921875" style="71" bestFit="1" customWidth="1"/>
    <col min="1287" max="1290" width="9.06640625" style="71"/>
    <col min="1291" max="1292" width="9.796875" style="71" bestFit="1" customWidth="1"/>
    <col min="1293" max="1541" width="9.06640625" style="71"/>
    <col min="1542" max="1542" width="10.19921875" style="71" bestFit="1" customWidth="1"/>
    <col min="1543" max="1546" width="9.06640625" style="71"/>
    <col min="1547" max="1548" width="9.796875" style="71" bestFit="1" customWidth="1"/>
    <col min="1549" max="1797" width="9.06640625" style="71"/>
    <col min="1798" max="1798" width="10.19921875" style="71" bestFit="1" customWidth="1"/>
    <col min="1799" max="1802" width="9.06640625" style="71"/>
    <col min="1803" max="1804" width="9.796875" style="71" bestFit="1" customWidth="1"/>
    <col min="1805" max="2053" width="9.06640625" style="71"/>
    <col min="2054" max="2054" width="10.19921875" style="71" bestFit="1" customWidth="1"/>
    <col min="2055" max="2058" width="9.06640625" style="71"/>
    <col min="2059" max="2060" width="9.796875" style="71" bestFit="1" customWidth="1"/>
    <col min="2061" max="2309" width="9.06640625" style="71"/>
    <col min="2310" max="2310" width="10.19921875" style="71" bestFit="1" customWidth="1"/>
    <col min="2311" max="2314" width="9.06640625" style="71"/>
    <col min="2315" max="2316" width="9.796875" style="71" bestFit="1" customWidth="1"/>
    <col min="2317" max="2565" width="9.06640625" style="71"/>
    <col min="2566" max="2566" width="10.19921875" style="71" bestFit="1" customWidth="1"/>
    <col min="2567" max="2570" width="9.06640625" style="71"/>
    <col min="2571" max="2572" width="9.796875" style="71" bestFit="1" customWidth="1"/>
    <col min="2573" max="2821" width="9.06640625" style="71"/>
    <col min="2822" max="2822" width="10.19921875" style="71" bestFit="1" customWidth="1"/>
    <col min="2823" max="2826" width="9.06640625" style="71"/>
    <col min="2827" max="2828" width="9.796875" style="71" bestFit="1" customWidth="1"/>
    <col min="2829" max="3077" width="9.06640625" style="71"/>
    <col min="3078" max="3078" width="10.19921875" style="71" bestFit="1" customWidth="1"/>
    <col min="3079" max="3082" width="9.06640625" style="71"/>
    <col min="3083" max="3084" width="9.796875" style="71" bestFit="1" customWidth="1"/>
    <col min="3085" max="3333" width="9.06640625" style="71"/>
    <col min="3334" max="3334" width="10.19921875" style="71" bestFit="1" customWidth="1"/>
    <col min="3335" max="3338" width="9.06640625" style="71"/>
    <col min="3339" max="3340" width="9.796875" style="71" bestFit="1" customWidth="1"/>
    <col min="3341" max="3589" width="9.06640625" style="71"/>
    <col min="3590" max="3590" width="10.19921875" style="71" bestFit="1" customWidth="1"/>
    <col min="3591" max="3594" width="9.06640625" style="71"/>
    <col min="3595" max="3596" width="9.796875" style="71" bestFit="1" customWidth="1"/>
    <col min="3597" max="3845" width="9.06640625" style="71"/>
    <col min="3846" max="3846" width="10.19921875" style="71" bestFit="1" customWidth="1"/>
    <col min="3847" max="3850" width="9.06640625" style="71"/>
    <col min="3851" max="3852" width="9.796875" style="71" bestFit="1" customWidth="1"/>
    <col min="3853" max="4101" width="9.06640625" style="71"/>
    <col min="4102" max="4102" width="10.19921875" style="71" bestFit="1" customWidth="1"/>
    <col min="4103" max="4106" width="9.06640625" style="71"/>
    <col min="4107" max="4108" width="9.796875" style="71" bestFit="1" customWidth="1"/>
    <col min="4109" max="4357" width="9.06640625" style="71"/>
    <col min="4358" max="4358" width="10.19921875" style="71" bestFit="1" customWidth="1"/>
    <col min="4359" max="4362" width="9.06640625" style="71"/>
    <col min="4363" max="4364" width="9.796875" style="71" bestFit="1" customWidth="1"/>
    <col min="4365" max="4613" width="9.06640625" style="71"/>
    <col min="4614" max="4614" width="10.19921875" style="71" bestFit="1" customWidth="1"/>
    <col min="4615" max="4618" width="9.06640625" style="71"/>
    <col min="4619" max="4620" width="9.796875" style="71" bestFit="1" customWidth="1"/>
    <col min="4621" max="4869" width="9.06640625" style="71"/>
    <col min="4870" max="4870" width="10.19921875" style="71" bestFit="1" customWidth="1"/>
    <col min="4871" max="4874" width="9.06640625" style="71"/>
    <col min="4875" max="4876" width="9.796875" style="71" bestFit="1" customWidth="1"/>
    <col min="4877" max="5125" width="9.06640625" style="71"/>
    <col min="5126" max="5126" width="10.19921875" style="71" bestFit="1" customWidth="1"/>
    <col min="5127" max="5130" width="9.06640625" style="71"/>
    <col min="5131" max="5132" width="9.796875" style="71" bestFit="1" customWidth="1"/>
    <col min="5133" max="5381" width="9.06640625" style="71"/>
    <col min="5382" max="5382" width="10.19921875" style="71" bestFit="1" customWidth="1"/>
    <col min="5383" max="5386" width="9.06640625" style="71"/>
    <col min="5387" max="5388" width="9.796875" style="71" bestFit="1" customWidth="1"/>
    <col min="5389" max="5637" width="9.06640625" style="71"/>
    <col min="5638" max="5638" width="10.19921875" style="71" bestFit="1" customWidth="1"/>
    <col min="5639" max="5642" width="9.06640625" style="71"/>
    <col min="5643" max="5644" width="9.796875" style="71" bestFit="1" customWidth="1"/>
    <col min="5645" max="5893" width="9.06640625" style="71"/>
    <col min="5894" max="5894" width="10.19921875" style="71" bestFit="1" customWidth="1"/>
    <col min="5895" max="5898" width="9.06640625" style="71"/>
    <col min="5899" max="5900" width="9.796875" style="71" bestFit="1" customWidth="1"/>
    <col min="5901" max="6149" width="9.06640625" style="71"/>
    <col min="6150" max="6150" width="10.19921875" style="71" bestFit="1" customWidth="1"/>
    <col min="6151" max="6154" width="9.06640625" style="71"/>
    <col min="6155" max="6156" width="9.796875" style="71" bestFit="1" customWidth="1"/>
    <col min="6157" max="6405" width="9.06640625" style="71"/>
    <col min="6406" max="6406" width="10.19921875" style="71" bestFit="1" customWidth="1"/>
    <col min="6407" max="6410" width="9.06640625" style="71"/>
    <col min="6411" max="6412" width="9.796875" style="71" bestFit="1" customWidth="1"/>
    <col min="6413" max="6661" width="9.06640625" style="71"/>
    <col min="6662" max="6662" width="10.19921875" style="71" bestFit="1" customWidth="1"/>
    <col min="6663" max="6666" width="9.06640625" style="71"/>
    <col min="6667" max="6668" width="9.796875" style="71" bestFit="1" customWidth="1"/>
    <col min="6669" max="6917" width="9.06640625" style="71"/>
    <col min="6918" max="6918" width="10.19921875" style="71" bestFit="1" customWidth="1"/>
    <col min="6919" max="6922" width="9.06640625" style="71"/>
    <col min="6923" max="6924" width="9.796875" style="71" bestFit="1" customWidth="1"/>
    <col min="6925" max="7173" width="9.06640625" style="71"/>
    <col min="7174" max="7174" width="10.19921875" style="71" bestFit="1" customWidth="1"/>
    <col min="7175" max="7178" width="9.06640625" style="71"/>
    <col min="7179" max="7180" width="9.796875" style="71" bestFit="1" customWidth="1"/>
    <col min="7181" max="7429" width="9.06640625" style="71"/>
    <col min="7430" max="7430" width="10.19921875" style="71" bestFit="1" customWidth="1"/>
    <col min="7431" max="7434" width="9.06640625" style="71"/>
    <col min="7435" max="7436" width="9.796875" style="71" bestFit="1" customWidth="1"/>
    <col min="7437" max="7685" width="9.06640625" style="71"/>
    <col min="7686" max="7686" width="10.19921875" style="71" bestFit="1" customWidth="1"/>
    <col min="7687" max="7690" width="9.06640625" style="71"/>
    <col min="7691" max="7692" width="9.796875" style="71" bestFit="1" customWidth="1"/>
    <col min="7693" max="7941" width="9.06640625" style="71"/>
    <col min="7942" max="7942" width="10.19921875" style="71" bestFit="1" customWidth="1"/>
    <col min="7943" max="7946" width="9.06640625" style="71"/>
    <col min="7947" max="7948" width="9.796875" style="71" bestFit="1" customWidth="1"/>
    <col min="7949" max="8197" width="9.06640625" style="71"/>
    <col min="8198" max="8198" width="10.19921875" style="71" bestFit="1" customWidth="1"/>
    <col min="8199" max="8202" width="9.06640625" style="71"/>
    <col min="8203" max="8204" width="9.796875" style="71" bestFit="1" customWidth="1"/>
    <col min="8205" max="8453" width="9.06640625" style="71"/>
    <col min="8454" max="8454" width="10.19921875" style="71" bestFit="1" customWidth="1"/>
    <col min="8455" max="8458" width="9.06640625" style="71"/>
    <col min="8459" max="8460" width="9.796875" style="71" bestFit="1" customWidth="1"/>
    <col min="8461" max="8709" width="9.06640625" style="71"/>
    <col min="8710" max="8710" width="10.19921875" style="71" bestFit="1" customWidth="1"/>
    <col min="8711" max="8714" width="9.06640625" style="71"/>
    <col min="8715" max="8716" width="9.796875" style="71" bestFit="1" customWidth="1"/>
    <col min="8717" max="8965" width="9.06640625" style="71"/>
    <col min="8966" max="8966" width="10.19921875" style="71" bestFit="1" customWidth="1"/>
    <col min="8967" max="8970" width="9.06640625" style="71"/>
    <col min="8971" max="8972" width="9.796875" style="71" bestFit="1" customWidth="1"/>
    <col min="8973" max="9221" width="9.06640625" style="71"/>
    <col min="9222" max="9222" width="10.19921875" style="71" bestFit="1" customWidth="1"/>
    <col min="9223" max="9226" width="9.06640625" style="71"/>
    <col min="9227" max="9228" width="9.796875" style="71" bestFit="1" customWidth="1"/>
    <col min="9229" max="9477" width="9.06640625" style="71"/>
    <col min="9478" max="9478" width="10.19921875" style="71" bestFit="1" customWidth="1"/>
    <col min="9479" max="9482" width="9.06640625" style="71"/>
    <col min="9483" max="9484" width="9.796875" style="71" bestFit="1" customWidth="1"/>
    <col min="9485" max="9733" width="9.06640625" style="71"/>
    <col min="9734" max="9734" width="10.19921875" style="71" bestFit="1" customWidth="1"/>
    <col min="9735" max="9738" width="9.06640625" style="71"/>
    <col min="9739" max="9740" width="9.796875" style="71" bestFit="1" customWidth="1"/>
    <col min="9741" max="9989" width="9.06640625" style="71"/>
    <col min="9990" max="9990" width="10.19921875" style="71" bestFit="1" customWidth="1"/>
    <col min="9991" max="9994" width="9.06640625" style="71"/>
    <col min="9995" max="9996" width="9.796875" style="71" bestFit="1" customWidth="1"/>
    <col min="9997" max="10245" width="9.06640625" style="71"/>
    <col min="10246" max="10246" width="10.19921875" style="71" bestFit="1" customWidth="1"/>
    <col min="10247" max="10250" width="9.06640625" style="71"/>
    <col min="10251" max="10252" width="9.796875" style="71" bestFit="1" customWidth="1"/>
    <col min="10253" max="10501" width="9.06640625" style="71"/>
    <col min="10502" max="10502" width="10.19921875" style="71" bestFit="1" customWidth="1"/>
    <col min="10503" max="10506" width="9.06640625" style="71"/>
    <col min="10507" max="10508" width="9.796875" style="71" bestFit="1" customWidth="1"/>
    <col min="10509" max="10757" width="9.06640625" style="71"/>
    <col min="10758" max="10758" width="10.19921875" style="71" bestFit="1" customWidth="1"/>
    <col min="10759" max="10762" width="9.06640625" style="71"/>
    <col min="10763" max="10764" width="9.796875" style="71" bestFit="1" customWidth="1"/>
    <col min="10765" max="11013" width="9.06640625" style="71"/>
    <col min="11014" max="11014" width="10.19921875" style="71" bestFit="1" customWidth="1"/>
    <col min="11015" max="11018" width="9.06640625" style="71"/>
    <col min="11019" max="11020" width="9.796875" style="71" bestFit="1" customWidth="1"/>
    <col min="11021" max="11269" width="9.06640625" style="71"/>
    <col min="11270" max="11270" width="10.19921875" style="71" bestFit="1" customWidth="1"/>
    <col min="11271" max="11274" width="9.06640625" style="71"/>
    <col min="11275" max="11276" width="9.796875" style="71" bestFit="1" customWidth="1"/>
    <col min="11277" max="11525" width="9.06640625" style="71"/>
    <col min="11526" max="11526" width="10.19921875" style="71" bestFit="1" customWidth="1"/>
    <col min="11527" max="11530" width="9.06640625" style="71"/>
    <col min="11531" max="11532" width="9.796875" style="71" bestFit="1" customWidth="1"/>
    <col min="11533" max="11781" width="9.06640625" style="71"/>
    <col min="11782" max="11782" width="10.19921875" style="71" bestFit="1" customWidth="1"/>
    <col min="11783" max="11786" width="9.06640625" style="71"/>
    <col min="11787" max="11788" width="9.796875" style="71" bestFit="1" customWidth="1"/>
    <col min="11789" max="12037" width="9.06640625" style="71"/>
    <col min="12038" max="12038" width="10.19921875" style="71" bestFit="1" customWidth="1"/>
    <col min="12039" max="12042" width="9.06640625" style="71"/>
    <col min="12043" max="12044" width="9.796875" style="71" bestFit="1" customWidth="1"/>
    <col min="12045" max="12293" width="9.06640625" style="71"/>
    <col min="12294" max="12294" width="10.19921875" style="71" bestFit="1" customWidth="1"/>
    <col min="12295" max="12298" width="9.06640625" style="71"/>
    <col min="12299" max="12300" width="9.796875" style="71" bestFit="1" customWidth="1"/>
    <col min="12301" max="12549" width="9.06640625" style="71"/>
    <col min="12550" max="12550" width="10.19921875" style="71" bestFit="1" customWidth="1"/>
    <col min="12551" max="12554" width="9.06640625" style="71"/>
    <col min="12555" max="12556" width="9.796875" style="71" bestFit="1" customWidth="1"/>
    <col min="12557" max="12805" width="9.06640625" style="71"/>
    <col min="12806" max="12806" width="10.19921875" style="71" bestFit="1" customWidth="1"/>
    <col min="12807" max="12810" width="9.06640625" style="71"/>
    <col min="12811" max="12812" width="9.796875" style="71" bestFit="1" customWidth="1"/>
    <col min="12813" max="13061" width="9.06640625" style="71"/>
    <col min="13062" max="13062" width="10.19921875" style="71" bestFit="1" customWidth="1"/>
    <col min="13063" max="13066" width="9.06640625" style="71"/>
    <col min="13067" max="13068" width="9.796875" style="71" bestFit="1" customWidth="1"/>
    <col min="13069" max="13317" width="9.06640625" style="71"/>
    <col min="13318" max="13318" width="10.19921875" style="71" bestFit="1" customWidth="1"/>
    <col min="13319" max="13322" width="9.06640625" style="71"/>
    <col min="13323" max="13324" width="9.796875" style="71" bestFit="1" customWidth="1"/>
    <col min="13325" max="13573" width="9.06640625" style="71"/>
    <col min="13574" max="13574" width="10.19921875" style="71" bestFit="1" customWidth="1"/>
    <col min="13575" max="13578" width="9.06640625" style="71"/>
    <col min="13579" max="13580" width="9.796875" style="71" bestFit="1" customWidth="1"/>
    <col min="13581" max="13829" width="9.06640625" style="71"/>
    <col min="13830" max="13830" width="10.19921875" style="71" bestFit="1" customWidth="1"/>
    <col min="13831" max="13834" width="9.06640625" style="71"/>
    <col min="13835" max="13836" width="9.796875" style="71" bestFit="1" customWidth="1"/>
    <col min="13837" max="14085" width="9.06640625" style="71"/>
    <col min="14086" max="14086" width="10.19921875" style="71" bestFit="1" customWidth="1"/>
    <col min="14087" max="14090" width="9.06640625" style="71"/>
    <col min="14091" max="14092" width="9.796875" style="71" bestFit="1" customWidth="1"/>
    <col min="14093" max="14341" width="9.06640625" style="71"/>
    <col min="14342" max="14342" width="10.19921875" style="71" bestFit="1" customWidth="1"/>
    <col min="14343" max="14346" width="9.06640625" style="71"/>
    <col min="14347" max="14348" width="9.796875" style="71" bestFit="1" customWidth="1"/>
    <col min="14349" max="14597" width="9.06640625" style="71"/>
    <col min="14598" max="14598" width="10.19921875" style="71" bestFit="1" customWidth="1"/>
    <col min="14599" max="14602" width="9.06640625" style="71"/>
    <col min="14603" max="14604" width="9.796875" style="71" bestFit="1" customWidth="1"/>
    <col min="14605" max="14853" width="9.06640625" style="71"/>
    <col min="14854" max="14854" width="10.19921875" style="71" bestFit="1" customWidth="1"/>
    <col min="14855" max="14858" width="9.06640625" style="71"/>
    <col min="14859" max="14860" width="9.796875" style="71" bestFit="1" customWidth="1"/>
    <col min="14861" max="15109" width="9.06640625" style="71"/>
    <col min="15110" max="15110" width="10.19921875" style="71" bestFit="1" customWidth="1"/>
    <col min="15111" max="15114" width="9.06640625" style="71"/>
    <col min="15115" max="15116" width="9.796875" style="71" bestFit="1" customWidth="1"/>
    <col min="15117" max="15365" width="9.06640625" style="71"/>
    <col min="15366" max="15366" width="10.19921875" style="71" bestFit="1" customWidth="1"/>
    <col min="15367" max="15370" width="9.06640625" style="71"/>
    <col min="15371" max="15372" width="9.796875" style="71" bestFit="1" customWidth="1"/>
    <col min="15373" max="15621" width="9.06640625" style="71"/>
    <col min="15622" max="15622" width="10.19921875" style="71" bestFit="1" customWidth="1"/>
    <col min="15623" max="15626" width="9.06640625" style="71"/>
    <col min="15627" max="15628" width="9.796875" style="71" bestFit="1" customWidth="1"/>
    <col min="15629" max="15877" width="9.06640625" style="71"/>
    <col min="15878" max="15878" width="10.19921875" style="71" bestFit="1" customWidth="1"/>
    <col min="15879" max="15882" width="9.06640625" style="71"/>
    <col min="15883" max="15884" width="9.796875" style="71" bestFit="1" customWidth="1"/>
    <col min="15885" max="16133" width="9.06640625" style="71"/>
    <col min="16134" max="16134" width="10.19921875" style="71" bestFit="1" customWidth="1"/>
    <col min="16135" max="16138" width="9.06640625" style="71"/>
    <col min="16139" max="16140" width="9.796875" style="71" bestFit="1" customWidth="1"/>
    <col min="16141" max="16384" width="9.06640625" style="71"/>
  </cols>
  <sheetData>
    <row r="1" spans="1:25" x14ac:dyDescent="0.35">
      <c r="A1" s="247" t="s">
        <v>355</v>
      </c>
      <c r="B1" s="248"/>
      <c r="C1" s="248"/>
      <c r="D1" s="248"/>
      <c r="E1" s="248"/>
      <c r="F1" s="248"/>
      <c r="G1" s="248"/>
      <c r="H1" s="248"/>
      <c r="I1" s="248"/>
      <c r="J1" s="248"/>
      <c r="K1" s="92"/>
    </row>
    <row r="2" spans="1:25" ht="15" x14ac:dyDescent="0.35">
      <c r="A2" s="91"/>
      <c r="B2" s="69"/>
      <c r="C2" s="249" t="s">
        <v>356</v>
      </c>
      <c r="D2" s="249"/>
      <c r="E2" s="94">
        <v>45658</v>
      </c>
      <c r="F2" s="93" t="s">
        <v>3</v>
      </c>
      <c r="G2" s="94">
        <v>46022</v>
      </c>
      <c r="H2" s="95"/>
      <c r="I2" s="95"/>
      <c r="J2" s="95"/>
      <c r="K2" s="92"/>
      <c r="X2" s="70" t="s">
        <v>66</v>
      </c>
    </row>
    <row r="3" spans="1:25" ht="13.5" customHeight="1" thickBot="1" x14ac:dyDescent="0.4">
      <c r="A3" s="250" t="s">
        <v>357</v>
      </c>
      <c r="B3" s="251"/>
      <c r="C3" s="251"/>
      <c r="D3" s="251"/>
      <c r="E3" s="251"/>
      <c r="F3" s="251"/>
      <c r="G3" s="254" t="s">
        <v>358</v>
      </c>
      <c r="H3" s="256" t="s">
        <v>359</v>
      </c>
      <c r="I3" s="256"/>
      <c r="J3" s="256"/>
      <c r="K3" s="256"/>
      <c r="L3" s="256"/>
      <c r="M3" s="256"/>
      <c r="N3" s="256"/>
      <c r="O3" s="256"/>
      <c r="P3" s="256"/>
      <c r="Q3" s="256"/>
      <c r="R3" s="256"/>
      <c r="S3" s="256"/>
      <c r="T3" s="256"/>
      <c r="U3" s="256"/>
      <c r="V3" s="256"/>
      <c r="W3" s="256"/>
      <c r="X3" s="256" t="s">
        <v>360</v>
      </c>
      <c r="Y3" s="240" t="s">
        <v>361</v>
      </c>
    </row>
    <row r="4" spans="1:25" ht="71.25" thickBot="1" x14ac:dyDescent="0.4">
      <c r="A4" s="252"/>
      <c r="B4" s="253"/>
      <c r="C4" s="253"/>
      <c r="D4" s="253"/>
      <c r="E4" s="253"/>
      <c r="F4" s="253"/>
      <c r="G4" s="255"/>
      <c r="H4" s="96" t="s">
        <v>362</v>
      </c>
      <c r="I4" s="96" t="s">
        <v>363</v>
      </c>
      <c r="J4" s="96" t="s">
        <v>364</v>
      </c>
      <c r="K4" s="96" t="s">
        <v>365</v>
      </c>
      <c r="L4" s="96" t="s">
        <v>366</v>
      </c>
      <c r="M4" s="96" t="s">
        <v>367</v>
      </c>
      <c r="N4" s="96" t="s">
        <v>368</v>
      </c>
      <c r="O4" s="96" t="s">
        <v>369</v>
      </c>
      <c r="P4" s="97" t="s">
        <v>370</v>
      </c>
      <c r="Q4" s="96" t="s">
        <v>371</v>
      </c>
      <c r="R4" s="96" t="s">
        <v>372</v>
      </c>
      <c r="S4" s="97" t="s">
        <v>373</v>
      </c>
      <c r="T4" s="97" t="s">
        <v>374</v>
      </c>
      <c r="U4" s="96" t="s">
        <v>375</v>
      </c>
      <c r="V4" s="96" t="s">
        <v>376</v>
      </c>
      <c r="W4" s="96" t="s">
        <v>377</v>
      </c>
      <c r="X4" s="257"/>
      <c r="Y4" s="241"/>
    </row>
    <row r="5" spans="1:25" ht="20.25" x14ac:dyDescent="0.35">
      <c r="A5" s="242">
        <v>1</v>
      </c>
      <c r="B5" s="243"/>
      <c r="C5" s="243"/>
      <c r="D5" s="243"/>
      <c r="E5" s="243"/>
      <c r="F5" s="243"/>
      <c r="G5" s="98">
        <v>2</v>
      </c>
      <c r="H5" s="99" t="s">
        <v>300</v>
      </c>
      <c r="I5" s="100" t="s">
        <v>301</v>
      </c>
      <c r="J5" s="99" t="s">
        <v>378</v>
      </c>
      <c r="K5" s="100" t="s">
        <v>379</v>
      </c>
      <c r="L5" s="99" t="s">
        <v>380</v>
      </c>
      <c r="M5" s="100" t="s">
        <v>381</v>
      </c>
      <c r="N5" s="99" t="s">
        <v>382</v>
      </c>
      <c r="O5" s="100" t="s">
        <v>383</v>
      </c>
      <c r="P5" s="99" t="s">
        <v>384</v>
      </c>
      <c r="Q5" s="100" t="s">
        <v>385</v>
      </c>
      <c r="R5" s="99" t="s">
        <v>386</v>
      </c>
      <c r="S5" s="99" t="s">
        <v>387</v>
      </c>
      <c r="T5" s="99" t="s">
        <v>388</v>
      </c>
      <c r="U5" s="99" t="s">
        <v>389</v>
      </c>
      <c r="V5" s="99" t="s">
        <v>390</v>
      </c>
      <c r="W5" s="99" t="s">
        <v>391</v>
      </c>
      <c r="X5" s="99">
        <v>19</v>
      </c>
      <c r="Y5" s="101" t="s">
        <v>392</v>
      </c>
    </row>
    <row r="6" spans="1:25" x14ac:dyDescent="0.35">
      <c r="A6" s="244" t="s">
        <v>393</v>
      </c>
      <c r="B6" s="244"/>
      <c r="C6" s="244"/>
      <c r="D6" s="244"/>
      <c r="E6" s="244"/>
      <c r="F6" s="244"/>
      <c r="G6" s="244"/>
      <c r="H6" s="244"/>
      <c r="I6" s="244"/>
      <c r="J6" s="244"/>
      <c r="K6" s="244"/>
      <c r="L6" s="244"/>
      <c r="M6" s="244"/>
      <c r="N6" s="245"/>
      <c r="O6" s="245"/>
      <c r="P6" s="245"/>
      <c r="Q6" s="245"/>
      <c r="R6" s="245"/>
      <c r="S6" s="245"/>
      <c r="T6" s="245"/>
      <c r="U6" s="245"/>
      <c r="V6" s="245"/>
      <c r="W6" s="245"/>
      <c r="X6" s="245"/>
      <c r="Y6" s="246"/>
    </row>
    <row r="7" spans="1:25" x14ac:dyDescent="0.35">
      <c r="A7" s="238" t="s">
        <v>394</v>
      </c>
      <c r="B7" s="238"/>
      <c r="C7" s="238"/>
      <c r="D7" s="238"/>
      <c r="E7" s="238"/>
      <c r="F7" s="238"/>
      <c r="G7" s="102">
        <v>1</v>
      </c>
      <c r="H7" s="103">
        <v>79560470</v>
      </c>
      <c r="I7" s="103">
        <v>-2060238</v>
      </c>
      <c r="J7" s="103">
        <v>4299981</v>
      </c>
      <c r="K7" s="103">
        <v>5789483</v>
      </c>
      <c r="L7" s="103">
        <v>5789483</v>
      </c>
      <c r="M7" s="103">
        <v>0</v>
      </c>
      <c r="N7" s="103">
        <v>0</v>
      </c>
      <c r="O7" s="103">
        <v>1090126</v>
      </c>
      <c r="P7" s="103">
        <v>-111862</v>
      </c>
      <c r="Q7" s="103">
        <v>0</v>
      </c>
      <c r="R7" s="103">
        <v>0</v>
      </c>
      <c r="S7" s="103">
        <v>0</v>
      </c>
      <c r="T7" s="103">
        <v>0</v>
      </c>
      <c r="U7" s="103">
        <v>17570686</v>
      </c>
      <c r="V7" s="103">
        <v>6655295</v>
      </c>
      <c r="W7" s="104">
        <f>H7+I7+J7+K7-L7+M7+N7+O7+P7+Q7+R7+U7+V7+S7+T7</f>
        <v>107004458</v>
      </c>
      <c r="X7" s="103">
        <v>0</v>
      </c>
      <c r="Y7" s="104">
        <f>W7+X7</f>
        <v>107004458</v>
      </c>
    </row>
    <row r="8" spans="1:25" x14ac:dyDescent="0.35">
      <c r="A8" s="231" t="s">
        <v>395</v>
      </c>
      <c r="B8" s="231"/>
      <c r="C8" s="231"/>
      <c r="D8" s="231"/>
      <c r="E8" s="231"/>
      <c r="F8" s="231"/>
      <c r="G8" s="102">
        <v>2</v>
      </c>
      <c r="H8" s="103">
        <v>0</v>
      </c>
      <c r="I8" s="103">
        <v>0</v>
      </c>
      <c r="J8" s="103">
        <v>0</v>
      </c>
      <c r="K8" s="103">
        <v>0</v>
      </c>
      <c r="L8" s="103">
        <v>0</v>
      </c>
      <c r="M8" s="103">
        <v>0</v>
      </c>
      <c r="N8" s="103">
        <v>0</v>
      </c>
      <c r="O8" s="103">
        <v>0</v>
      </c>
      <c r="P8" s="103">
        <v>0</v>
      </c>
      <c r="Q8" s="103">
        <v>0</v>
      </c>
      <c r="R8" s="103">
        <v>0</v>
      </c>
      <c r="S8" s="103">
        <v>0</v>
      </c>
      <c r="T8" s="103">
        <v>0</v>
      </c>
      <c r="U8" s="103">
        <v>0</v>
      </c>
      <c r="V8" s="103">
        <v>0</v>
      </c>
      <c r="W8" s="104">
        <f t="shared" ref="W8:W9" si="0">H8+I8+J8+K8-L8+M8+N8+O8+P8+Q8+R8+U8+V8+S8+T8</f>
        <v>0</v>
      </c>
      <c r="X8" s="103">
        <v>0</v>
      </c>
      <c r="Y8" s="104">
        <f t="shared" ref="Y8:Y9" si="1">W8+X8</f>
        <v>0</v>
      </c>
    </row>
    <row r="9" spans="1:25" x14ac:dyDescent="0.35">
      <c r="A9" s="231" t="s">
        <v>396</v>
      </c>
      <c r="B9" s="231"/>
      <c r="C9" s="231"/>
      <c r="D9" s="231"/>
      <c r="E9" s="231"/>
      <c r="F9" s="231"/>
      <c r="G9" s="102">
        <v>3</v>
      </c>
      <c r="H9" s="103">
        <v>0</v>
      </c>
      <c r="I9" s="103">
        <v>0</v>
      </c>
      <c r="J9" s="103">
        <v>0</v>
      </c>
      <c r="K9" s="103">
        <v>0</v>
      </c>
      <c r="L9" s="103">
        <v>0</v>
      </c>
      <c r="M9" s="103">
        <v>0</v>
      </c>
      <c r="N9" s="103">
        <v>0</v>
      </c>
      <c r="O9" s="103">
        <v>0</v>
      </c>
      <c r="P9" s="103">
        <v>0</v>
      </c>
      <c r="Q9" s="103">
        <v>0</v>
      </c>
      <c r="R9" s="103">
        <v>0</v>
      </c>
      <c r="S9" s="103">
        <v>0</v>
      </c>
      <c r="T9" s="103">
        <v>0</v>
      </c>
      <c r="U9" s="103">
        <v>0</v>
      </c>
      <c r="V9" s="103">
        <v>0</v>
      </c>
      <c r="W9" s="104">
        <f t="shared" si="0"/>
        <v>0</v>
      </c>
      <c r="X9" s="103">
        <v>0</v>
      </c>
      <c r="Y9" s="104">
        <f t="shared" si="1"/>
        <v>0</v>
      </c>
    </row>
    <row r="10" spans="1:25" ht="24" customHeight="1" x14ac:dyDescent="0.35">
      <c r="A10" s="239" t="s">
        <v>397</v>
      </c>
      <c r="B10" s="239"/>
      <c r="C10" s="239"/>
      <c r="D10" s="239"/>
      <c r="E10" s="239"/>
      <c r="F10" s="239"/>
      <c r="G10" s="105">
        <v>4</v>
      </c>
      <c r="H10" s="104">
        <f>H7+H8+H9</f>
        <v>79560470</v>
      </c>
      <c r="I10" s="104">
        <f t="shared" ref="I10:Y10" si="2">I7+I8+I9</f>
        <v>-2060238</v>
      </c>
      <c r="J10" s="104">
        <f t="shared" si="2"/>
        <v>4299981</v>
      </c>
      <c r="K10" s="104">
        <f>K7+K8+K9</f>
        <v>5789483</v>
      </c>
      <c r="L10" s="104">
        <f t="shared" si="2"/>
        <v>5789483</v>
      </c>
      <c r="M10" s="104">
        <f t="shared" si="2"/>
        <v>0</v>
      </c>
      <c r="N10" s="104">
        <f t="shared" si="2"/>
        <v>0</v>
      </c>
      <c r="O10" s="104">
        <f t="shared" si="2"/>
        <v>1090126</v>
      </c>
      <c r="P10" s="104">
        <f t="shared" si="2"/>
        <v>-111862</v>
      </c>
      <c r="Q10" s="104">
        <f t="shared" si="2"/>
        <v>0</v>
      </c>
      <c r="R10" s="104">
        <f t="shared" si="2"/>
        <v>0</v>
      </c>
      <c r="S10" s="104">
        <f t="shared" si="2"/>
        <v>0</v>
      </c>
      <c r="T10" s="104">
        <f t="shared" si="2"/>
        <v>0</v>
      </c>
      <c r="U10" s="104">
        <f t="shared" si="2"/>
        <v>17570686</v>
      </c>
      <c r="V10" s="104">
        <f t="shared" si="2"/>
        <v>6655295</v>
      </c>
      <c r="W10" s="104">
        <f t="shared" si="2"/>
        <v>107004458</v>
      </c>
      <c r="X10" s="104">
        <f t="shared" si="2"/>
        <v>0</v>
      </c>
      <c r="Y10" s="104">
        <f t="shared" si="2"/>
        <v>107004458</v>
      </c>
    </row>
    <row r="11" spans="1:25" x14ac:dyDescent="0.35">
      <c r="A11" s="231" t="s">
        <v>398</v>
      </c>
      <c r="B11" s="231"/>
      <c r="C11" s="231"/>
      <c r="D11" s="231"/>
      <c r="E11" s="231"/>
      <c r="F11" s="231"/>
      <c r="G11" s="102">
        <v>5</v>
      </c>
      <c r="H11" s="106">
        <v>0</v>
      </c>
      <c r="I11" s="106">
        <v>0</v>
      </c>
      <c r="J11" s="106">
        <v>0</v>
      </c>
      <c r="K11" s="106">
        <v>0</v>
      </c>
      <c r="L11" s="106">
        <v>0</v>
      </c>
      <c r="M11" s="106">
        <v>0</v>
      </c>
      <c r="N11" s="106">
        <v>0</v>
      </c>
      <c r="O11" s="106">
        <v>0</v>
      </c>
      <c r="P11" s="106">
        <v>0</v>
      </c>
      <c r="Q11" s="106">
        <v>0</v>
      </c>
      <c r="R11" s="106">
        <v>0</v>
      </c>
      <c r="S11" s="103">
        <v>0</v>
      </c>
      <c r="T11" s="103">
        <v>0</v>
      </c>
      <c r="U11" s="106">
        <v>0</v>
      </c>
      <c r="V11" s="103">
        <v>8190285</v>
      </c>
      <c r="W11" s="104">
        <f t="shared" ref="W11:W29" si="3">H11+I11+J11+K11-L11+M11+N11+O11+P11+Q11+R11+U11+V11+S11+T11</f>
        <v>8190285</v>
      </c>
      <c r="X11" s="103">
        <v>0</v>
      </c>
      <c r="Y11" s="104">
        <f t="shared" ref="Y11:Y29" si="4">W11+X11</f>
        <v>8190285</v>
      </c>
    </row>
    <row r="12" spans="1:25" x14ac:dyDescent="0.35">
      <c r="A12" s="231" t="s">
        <v>399</v>
      </c>
      <c r="B12" s="231"/>
      <c r="C12" s="231"/>
      <c r="D12" s="231"/>
      <c r="E12" s="231"/>
      <c r="F12" s="231"/>
      <c r="G12" s="102">
        <v>6</v>
      </c>
      <c r="H12" s="106">
        <v>0</v>
      </c>
      <c r="I12" s="106">
        <v>0</v>
      </c>
      <c r="J12" s="106">
        <v>0</v>
      </c>
      <c r="K12" s="106">
        <v>0</v>
      </c>
      <c r="L12" s="106">
        <v>0</v>
      </c>
      <c r="M12" s="106">
        <v>0</v>
      </c>
      <c r="N12" s="103">
        <v>9001</v>
      </c>
      <c r="O12" s="106">
        <v>0</v>
      </c>
      <c r="P12" s="106">
        <v>0</v>
      </c>
      <c r="Q12" s="106">
        <v>0</v>
      </c>
      <c r="R12" s="106">
        <v>0</v>
      </c>
      <c r="S12" s="103">
        <v>0</v>
      </c>
      <c r="T12" s="103">
        <v>0</v>
      </c>
      <c r="U12" s="106">
        <v>0</v>
      </c>
      <c r="V12" s="106">
        <v>0</v>
      </c>
      <c r="W12" s="104">
        <f t="shared" si="3"/>
        <v>9001</v>
      </c>
      <c r="X12" s="103">
        <v>0</v>
      </c>
      <c r="Y12" s="104">
        <f t="shared" si="4"/>
        <v>9001</v>
      </c>
    </row>
    <row r="13" spans="1:25" ht="26.25" customHeight="1" x14ac:dyDescent="0.35">
      <c r="A13" s="231" t="s">
        <v>400</v>
      </c>
      <c r="B13" s="231"/>
      <c r="C13" s="231"/>
      <c r="D13" s="231"/>
      <c r="E13" s="231"/>
      <c r="F13" s="231"/>
      <c r="G13" s="102">
        <v>7</v>
      </c>
      <c r="H13" s="106">
        <v>0</v>
      </c>
      <c r="I13" s="106">
        <v>0</v>
      </c>
      <c r="J13" s="106">
        <v>0</v>
      </c>
      <c r="K13" s="106">
        <v>0</v>
      </c>
      <c r="L13" s="106">
        <v>0</v>
      </c>
      <c r="M13" s="106">
        <v>0</v>
      </c>
      <c r="N13" s="106">
        <v>0</v>
      </c>
      <c r="O13" s="103">
        <v>0</v>
      </c>
      <c r="P13" s="106">
        <v>0</v>
      </c>
      <c r="Q13" s="106">
        <v>0</v>
      </c>
      <c r="R13" s="106">
        <v>0</v>
      </c>
      <c r="S13" s="103">
        <v>0</v>
      </c>
      <c r="T13" s="103">
        <v>0</v>
      </c>
      <c r="U13" s="103">
        <v>0</v>
      </c>
      <c r="V13" s="103">
        <v>0</v>
      </c>
      <c r="W13" s="104">
        <f t="shared" si="3"/>
        <v>0</v>
      </c>
      <c r="X13" s="103">
        <v>0</v>
      </c>
      <c r="Y13" s="104">
        <f t="shared" si="4"/>
        <v>0</v>
      </c>
    </row>
    <row r="14" spans="1:25" ht="39" customHeight="1" x14ac:dyDescent="0.35">
      <c r="A14" s="231" t="s">
        <v>401</v>
      </c>
      <c r="B14" s="231"/>
      <c r="C14" s="231"/>
      <c r="D14" s="231"/>
      <c r="E14" s="231"/>
      <c r="F14" s="231"/>
      <c r="G14" s="102">
        <v>8</v>
      </c>
      <c r="H14" s="106">
        <v>0</v>
      </c>
      <c r="I14" s="106">
        <v>0</v>
      </c>
      <c r="J14" s="106">
        <v>0</v>
      </c>
      <c r="K14" s="106">
        <v>0</v>
      </c>
      <c r="L14" s="106">
        <v>0</v>
      </c>
      <c r="M14" s="106">
        <v>0</v>
      </c>
      <c r="N14" s="106">
        <v>0</v>
      </c>
      <c r="O14" s="106">
        <v>0</v>
      </c>
      <c r="P14" s="103">
        <v>881024</v>
      </c>
      <c r="Q14" s="106">
        <v>0</v>
      </c>
      <c r="R14" s="106">
        <v>0</v>
      </c>
      <c r="S14" s="103">
        <v>0</v>
      </c>
      <c r="T14" s="103">
        <v>0</v>
      </c>
      <c r="U14" s="103">
        <v>0</v>
      </c>
      <c r="V14" s="103">
        <v>0</v>
      </c>
      <c r="W14" s="104">
        <f t="shared" si="3"/>
        <v>881024</v>
      </c>
      <c r="X14" s="103">
        <v>0</v>
      </c>
      <c r="Y14" s="104">
        <f t="shared" si="4"/>
        <v>881024</v>
      </c>
    </row>
    <row r="15" spans="1:25" x14ac:dyDescent="0.35">
      <c r="A15" s="231" t="s">
        <v>402</v>
      </c>
      <c r="B15" s="231"/>
      <c r="C15" s="231"/>
      <c r="D15" s="231"/>
      <c r="E15" s="231"/>
      <c r="F15" s="231"/>
      <c r="G15" s="102">
        <v>9</v>
      </c>
      <c r="H15" s="106">
        <v>0</v>
      </c>
      <c r="I15" s="106">
        <v>0</v>
      </c>
      <c r="J15" s="106">
        <v>0</v>
      </c>
      <c r="K15" s="106">
        <v>0</v>
      </c>
      <c r="L15" s="106">
        <v>0</v>
      </c>
      <c r="M15" s="106">
        <v>0</v>
      </c>
      <c r="N15" s="106">
        <v>0</v>
      </c>
      <c r="O15" s="106">
        <v>0</v>
      </c>
      <c r="P15" s="106">
        <v>0</v>
      </c>
      <c r="Q15" s="103">
        <v>0</v>
      </c>
      <c r="R15" s="106">
        <v>0</v>
      </c>
      <c r="S15" s="103">
        <v>0</v>
      </c>
      <c r="T15" s="103">
        <v>0</v>
      </c>
      <c r="U15" s="103">
        <v>0</v>
      </c>
      <c r="V15" s="103">
        <v>0</v>
      </c>
      <c r="W15" s="104">
        <f t="shared" si="3"/>
        <v>0</v>
      </c>
      <c r="X15" s="103">
        <v>0</v>
      </c>
      <c r="Y15" s="104">
        <f t="shared" si="4"/>
        <v>0</v>
      </c>
    </row>
    <row r="16" spans="1:25" ht="28.5" customHeight="1" x14ac:dyDescent="0.35">
      <c r="A16" s="231" t="s">
        <v>403</v>
      </c>
      <c r="B16" s="231"/>
      <c r="C16" s="231"/>
      <c r="D16" s="231"/>
      <c r="E16" s="231"/>
      <c r="F16" s="231"/>
      <c r="G16" s="102">
        <v>10</v>
      </c>
      <c r="H16" s="106">
        <v>0</v>
      </c>
      <c r="I16" s="106">
        <v>0</v>
      </c>
      <c r="J16" s="106">
        <v>0</v>
      </c>
      <c r="K16" s="106">
        <v>0</v>
      </c>
      <c r="L16" s="106">
        <v>0</v>
      </c>
      <c r="M16" s="106">
        <v>0</v>
      </c>
      <c r="N16" s="106">
        <v>0</v>
      </c>
      <c r="O16" s="106">
        <v>0</v>
      </c>
      <c r="P16" s="106">
        <v>0</v>
      </c>
      <c r="Q16" s="106">
        <v>0</v>
      </c>
      <c r="R16" s="103">
        <v>0</v>
      </c>
      <c r="S16" s="103">
        <v>0</v>
      </c>
      <c r="T16" s="103">
        <v>0</v>
      </c>
      <c r="U16" s="103">
        <v>0</v>
      </c>
      <c r="V16" s="103">
        <v>0</v>
      </c>
      <c r="W16" s="104">
        <f t="shared" si="3"/>
        <v>0</v>
      </c>
      <c r="X16" s="103">
        <v>0</v>
      </c>
      <c r="Y16" s="104">
        <f t="shared" si="4"/>
        <v>0</v>
      </c>
    </row>
    <row r="17" spans="1:25" ht="23.25" customHeight="1" x14ac:dyDescent="0.35">
      <c r="A17" s="231" t="s">
        <v>404</v>
      </c>
      <c r="B17" s="231"/>
      <c r="C17" s="231"/>
      <c r="D17" s="231"/>
      <c r="E17" s="231"/>
      <c r="F17" s="231"/>
      <c r="G17" s="102">
        <v>11</v>
      </c>
      <c r="H17" s="106">
        <v>0</v>
      </c>
      <c r="I17" s="106">
        <v>0</v>
      </c>
      <c r="J17" s="106">
        <v>0</v>
      </c>
      <c r="K17" s="106">
        <v>0</v>
      </c>
      <c r="L17" s="106">
        <v>0</v>
      </c>
      <c r="M17" s="106">
        <v>0</v>
      </c>
      <c r="N17" s="103">
        <v>0</v>
      </c>
      <c r="O17" s="103">
        <v>0</v>
      </c>
      <c r="P17" s="103">
        <v>0</v>
      </c>
      <c r="Q17" s="103">
        <v>0</v>
      </c>
      <c r="R17" s="103">
        <v>0</v>
      </c>
      <c r="S17" s="103">
        <v>0</v>
      </c>
      <c r="T17" s="103">
        <v>0</v>
      </c>
      <c r="U17" s="103">
        <v>0</v>
      </c>
      <c r="V17" s="103">
        <v>0</v>
      </c>
      <c r="W17" s="104">
        <f t="shared" si="3"/>
        <v>0</v>
      </c>
      <c r="X17" s="103">
        <v>0</v>
      </c>
      <c r="Y17" s="104">
        <f t="shared" si="4"/>
        <v>0</v>
      </c>
    </row>
    <row r="18" spans="1:25" x14ac:dyDescent="0.35">
      <c r="A18" s="231" t="s">
        <v>405</v>
      </c>
      <c r="B18" s="231"/>
      <c r="C18" s="231"/>
      <c r="D18" s="231"/>
      <c r="E18" s="231"/>
      <c r="F18" s="231"/>
      <c r="G18" s="102">
        <v>12</v>
      </c>
      <c r="H18" s="106">
        <v>0</v>
      </c>
      <c r="I18" s="106">
        <v>0</v>
      </c>
      <c r="J18" s="106">
        <v>0</v>
      </c>
      <c r="K18" s="106">
        <v>0</v>
      </c>
      <c r="L18" s="106">
        <v>0</v>
      </c>
      <c r="M18" s="106">
        <v>0</v>
      </c>
      <c r="N18" s="103">
        <v>0</v>
      </c>
      <c r="O18" s="103">
        <v>0</v>
      </c>
      <c r="P18" s="103">
        <v>0</v>
      </c>
      <c r="Q18" s="103">
        <v>0</v>
      </c>
      <c r="R18" s="103">
        <v>0</v>
      </c>
      <c r="S18" s="103">
        <v>0</v>
      </c>
      <c r="T18" s="103">
        <v>0</v>
      </c>
      <c r="U18" s="103">
        <v>0</v>
      </c>
      <c r="V18" s="103">
        <v>0</v>
      </c>
      <c r="W18" s="104">
        <f t="shared" si="3"/>
        <v>0</v>
      </c>
      <c r="X18" s="103">
        <v>0</v>
      </c>
      <c r="Y18" s="104">
        <f t="shared" si="4"/>
        <v>0</v>
      </c>
    </row>
    <row r="19" spans="1:25" x14ac:dyDescent="0.35">
      <c r="A19" s="231" t="s">
        <v>406</v>
      </c>
      <c r="B19" s="231"/>
      <c r="C19" s="231"/>
      <c r="D19" s="231"/>
      <c r="E19" s="231"/>
      <c r="F19" s="231"/>
      <c r="G19" s="102">
        <v>13</v>
      </c>
      <c r="H19" s="103">
        <v>0</v>
      </c>
      <c r="I19" s="103">
        <v>0</v>
      </c>
      <c r="J19" s="103">
        <v>0</v>
      </c>
      <c r="K19" s="103">
        <v>0</v>
      </c>
      <c r="L19" s="103">
        <v>0</v>
      </c>
      <c r="M19" s="103">
        <v>0</v>
      </c>
      <c r="N19" s="103">
        <v>0</v>
      </c>
      <c r="O19" s="103">
        <v>0</v>
      </c>
      <c r="P19" s="103">
        <v>0</v>
      </c>
      <c r="Q19" s="103">
        <v>0</v>
      </c>
      <c r="R19" s="103">
        <v>0</v>
      </c>
      <c r="S19" s="103">
        <v>0</v>
      </c>
      <c r="T19" s="103">
        <v>0</v>
      </c>
      <c r="U19" s="103">
        <v>0</v>
      </c>
      <c r="V19" s="103">
        <v>0</v>
      </c>
      <c r="W19" s="104">
        <f t="shared" si="3"/>
        <v>0</v>
      </c>
      <c r="X19" s="103">
        <v>0</v>
      </c>
      <c r="Y19" s="104">
        <f t="shared" si="4"/>
        <v>0</v>
      </c>
    </row>
    <row r="20" spans="1:25" x14ac:dyDescent="0.35">
      <c r="A20" s="231" t="s">
        <v>407</v>
      </c>
      <c r="B20" s="231"/>
      <c r="C20" s="231"/>
      <c r="D20" s="231"/>
      <c r="E20" s="231"/>
      <c r="F20" s="231"/>
      <c r="G20" s="102">
        <v>14</v>
      </c>
      <c r="H20" s="106">
        <v>0</v>
      </c>
      <c r="I20" s="106">
        <v>0</v>
      </c>
      <c r="J20" s="106">
        <v>0</v>
      </c>
      <c r="K20" s="106">
        <v>0</v>
      </c>
      <c r="L20" s="106">
        <v>0</v>
      </c>
      <c r="M20" s="106">
        <v>0</v>
      </c>
      <c r="N20" s="103">
        <v>0</v>
      </c>
      <c r="O20" s="103">
        <v>0</v>
      </c>
      <c r="P20" s="103">
        <v>0</v>
      </c>
      <c r="Q20" s="103">
        <v>0</v>
      </c>
      <c r="R20" s="103">
        <v>0</v>
      </c>
      <c r="S20" s="103">
        <v>0</v>
      </c>
      <c r="T20" s="103">
        <v>0</v>
      </c>
      <c r="U20" s="103">
        <v>0</v>
      </c>
      <c r="V20" s="103">
        <v>0</v>
      </c>
      <c r="W20" s="104">
        <f t="shared" si="3"/>
        <v>0</v>
      </c>
      <c r="X20" s="103">
        <v>0</v>
      </c>
      <c r="Y20" s="104">
        <f t="shared" si="4"/>
        <v>0</v>
      </c>
    </row>
    <row r="21" spans="1:25" ht="30.75" customHeight="1" x14ac:dyDescent="0.35">
      <c r="A21" s="231" t="s">
        <v>408</v>
      </c>
      <c r="B21" s="231"/>
      <c r="C21" s="231"/>
      <c r="D21" s="231"/>
      <c r="E21" s="231"/>
      <c r="F21" s="231"/>
      <c r="G21" s="102">
        <v>15</v>
      </c>
      <c r="H21" s="103">
        <v>0</v>
      </c>
      <c r="I21" s="103">
        <v>0</v>
      </c>
      <c r="J21" s="103">
        <v>0</v>
      </c>
      <c r="K21" s="103">
        <v>0</v>
      </c>
      <c r="L21" s="103">
        <v>0</v>
      </c>
      <c r="M21" s="103">
        <v>0</v>
      </c>
      <c r="N21" s="103">
        <v>0</v>
      </c>
      <c r="O21" s="103">
        <v>0</v>
      </c>
      <c r="P21" s="103">
        <v>0</v>
      </c>
      <c r="Q21" s="103">
        <v>0</v>
      </c>
      <c r="R21" s="103">
        <v>0</v>
      </c>
      <c r="S21" s="103">
        <v>0</v>
      </c>
      <c r="T21" s="103">
        <v>0</v>
      </c>
      <c r="U21" s="103">
        <v>0</v>
      </c>
      <c r="V21" s="103">
        <v>0</v>
      </c>
      <c r="W21" s="104">
        <f t="shared" si="3"/>
        <v>0</v>
      </c>
      <c r="X21" s="103">
        <v>0</v>
      </c>
      <c r="Y21" s="104">
        <f t="shared" si="4"/>
        <v>0</v>
      </c>
    </row>
    <row r="22" spans="1:25" ht="28.5" customHeight="1" x14ac:dyDescent="0.35">
      <c r="A22" s="231" t="s">
        <v>409</v>
      </c>
      <c r="B22" s="231"/>
      <c r="C22" s="231"/>
      <c r="D22" s="231"/>
      <c r="E22" s="231"/>
      <c r="F22" s="231"/>
      <c r="G22" s="102">
        <v>16</v>
      </c>
      <c r="H22" s="103">
        <v>0</v>
      </c>
      <c r="I22" s="103">
        <v>0</v>
      </c>
      <c r="J22" s="103">
        <v>0</v>
      </c>
      <c r="K22" s="103">
        <v>0</v>
      </c>
      <c r="L22" s="103">
        <v>0</v>
      </c>
      <c r="M22" s="103">
        <v>0</v>
      </c>
      <c r="N22" s="103">
        <v>0</v>
      </c>
      <c r="O22" s="103">
        <v>0</v>
      </c>
      <c r="P22" s="103">
        <v>0</v>
      </c>
      <c r="Q22" s="103">
        <v>0</v>
      </c>
      <c r="R22" s="103">
        <v>0</v>
      </c>
      <c r="S22" s="103">
        <v>0</v>
      </c>
      <c r="T22" s="103">
        <v>0</v>
      </c>
      <c r="U22" s="103">
        <v>0</v>
      </c>
      <c r="V22" s="103">
        <v>0</v>
      </c>
      <c r="W22" s="104">
        <f t="shared" si="3"/>
        <v>0</v>
      </c>
      <c r="X22" s="103">
        <v>0</v>
      </c>
      <c r="Y22" s="104">
        <f t="shared" si="4"/>
        <v>0</v>
      </c>
    </row>
    <row r="23" spans="1:25" ht="26.25" customHeight="1" x14ac:dyDescent="0.35">
      <c r="A23" s="231" t="s">
        <v>410</v>
      </c>
      <c r="B23" s="231"/>
      <c r="C23" s="231"/>
      <c r="D23" s="231"/>
      <c r="E23" s="231"/>
      <c r="F23" s="231"/>
      <c r="G23" s="102">
        <v>17</v>
      </c>
      <c r="H23" s="103">
        <v>0</v>
      </c>
      <c r="I23" s="103">
        <v>0</v>
      </c>
      <c r="J23" s="103">
        <v>0</v>
      </c>
      <c r="K23" s="103">
        <v>0</v>
      </c>
      <c r="L23" s="103">
        <v>0</v>
      </c>
      <c r="M23" s="103">
        <v>0</v>
      </c>
      <c r="N23" s="103">
        <v>0</v>
      </c>
      <c r="O23" s="103">
        <v>0</v>
      </c>
      <c r="P23" s="103">
        <v>0</v>
      </c>
      <c r="Q23" s="103">
        <v>0</v>
      </c>
      <c r="R23" s="103">
        <v>0</v>
      </c>
      <c r="S23" s="103">
        <v>0</v>
      </c>
      <c r="T23" s="103">
        <v>0</v>
      </c>
      <c r="U23" s="103">
        <v>0</v>
      </c>
      <c r="V23" s="103">
        <v>0</v>
      </c>
      <c r="W23" s="104">
        <f t="shared" si="3"/>
        <v>0</v>
      </c>
      <c r="X23" s="103">
        <v>0</v>
      </c>
      <c r="Y23" s="104">
        <f t="shared" si="4"/>
        <v>0</v>
      </c>
    </row>
    <row r="24" spans="1:25" x14ac:dyDescent="0.35">
      <c r="A24" s="231" t="s">
        <v>411</v>
      </c>
      <c r="B24" s="231"/>
      <c r="C24" s="231"/>
      <c r="D24" s="231"/>
      <c r="E24" s="231"/>
      <c r="F24" s="231"/>
      <c r="G24" s="102">
        <v>18</v>
      </c>
      <c r="H24" s="103">
        <v>0</v>
      </c>
      <c r="I24" s="103">
        <v>0</v>
      </c>
      <c r="J24" s="103">
        <v>0</v>
      </c>
      <c r="K24" s="103">
        <v>792945</v>
      </c>
      <c r="L24" s="103">
        <v>792945</v>
      </c>
      <c r="M24" s="103">
        <v>0</v>
      </c>
      <c r="N24" s="103">
        <v>0</v>
      </c>
      <c r="O24" s="103">
        <v>0</v>
      </c>
      <c r="P24" s="103">
        <v>0</v>
      </c>
      <c r="Q24" s="103">
        <v>0</v>
      </c>
      <c r="R24" s="103">
        <v>0</v>
      </c>
      <c r="S24" s="103">
        <v>0</v>
      </c>
      <c r="T24" s="103">
        <v>0</v>
      </c>
      <c r="U24" s="103">
        <v>-792945</v>
      </c>
      <c r="V24" s="103">
        <v>0</v>
      </c>
      <c r="W24" s="104">
        <f t="shared" si="3"/>
        <v>-792945</v>
      </c>
      <c r="X24" s="103">
        <v>0</v>
      </c>
      <c r="Y24" s="104">
        <f t="shared" si="4"/>
        <v>-792945</v>
      </c>
    </row>
    <row r="25" spans="1:25" x14ac:dyDescent="0.35">
      <c r="A25" s="231" t="s">
        <v>412</v>
      </c>
      <c r="B25" s="231"/>
      <c r="C25" s="231"/>
      <c r="D25" s="231"/>
      <c r="E25" s="231"/>
      <c r="F25" s="231"/>
      <c r="G25" s="102">
        <v>19</v>
      </c>
      <c r="H25" s="103">
        <v>0</v>
      </c>
      <c r="I25" s="103">
        <v>0</v>
      </c>
      <c r="J25" s="103">
        <v>0</v>
      </c>
      <c r="K25" s="103">
        <v>0</v>
      </c>
      <c r="L25" s="103">
        <v>0</v>
      </c>
      <c r="M25" s="103">
        <v>0</v>
      </c>
      <c r="N25" s="103">
        <v>0</v>
      </c>
      <c r="O25" s="103">
        <v>0</v>
      </c>
      <c r="P25" s="103">
        <v>0</v>
      </c>
      <c r="Q25" s="103">
        <v>0</v>
      </c>
      <c r="R25" s="103">
        <v>0</v>
      </c>
      <c r="S25" s="103">
        <v>0</v>
      </c>
      <c r="T25" s="103">
        <v>0</v>
      </c>
      <c r="U25" s="103">
        <v>0</v>
      </c>
      <c r="V25" s="103">
        <v>0</v>
      </c>
      <c r="W25" s="104">
        <f t="shared" si="3"/>
        <v>0</v>
      </c>
      <c r="X25" s="103">
        <v>0</v>
      </c>
      <c r="Y25" s="104">
        <f t="shared" si="4"/>
        <v>0</v>
      </c>
    </row>
    <row r="26" spans="1:25" ht="12.75" customHeight="1" x14ac:dyDescent="0.35">
      <c r="A26" s="231" t="s">
        <v>413</v>
      </c>
      <c r="B26" s="231"/>
      <c r="C26" s="231"/>
      <c r="D26" s="231"/>
      <c r="E26" s="231"/>
      <c r="F26" s="231"/>
      <c r="G26" s="102">
        <v>20</v>
      </c>
      <c r="H26" s="103">
        <v>0</v>
      </c>
      <c r="I26" s="103">
        <v>0</v>
      </c>
      <c r="J26" s="103">
        <v>0</v>
      </c>
      <c r="K26" s="103">
        <v>0</v>
      </c>
      <c r="L26" s="103">
        <v>0</v>
      </c>
      <c r="M26" s="103">
        <v>0</v>
      </c>
      <c r="N26" s="103">
        <v>0</v>
      </c>
      <c r="O26" s="103">
        <v>0</v>
      </c>
      <c r="P26" s="103">
        <v>0</v>
      </c>
      <c r="Q26" s="103">
        <v>0</v>
      </c>
      <c r="R26" s="103">
        <v>0</v>
      </c>
      <c r="S26" s="103">
        <v>0</v>
      </c>
      <c r="T26" s="103">
        <v>0</v>
      </c>
      <c r="U26" s="103">
        <v>-2115521</v>
      </c>
      <c r="V26" s="103">
        <v>0</v>
      </c>
      <c r="W26" s="104">
        <f t="shared" si="3"/>
        <v>-2115521</v>
      </c>
      <c r="X26" s="103">
        <v>0</v>
      </c>
      <c r="Y26" s="104">
        <f t="shared" si="4"/>
        <v>-2115521</v>
      </c>
    </row>
    <row r="27" spans="1:25" ht="12.75" customHeight="1" x14ac:dyDescent="0.35">
      <c r="A27" s="231" t="s">
        <v>414</v>
      </c>
      <c r="B27" s="231"/>
      <c r="C27" s="231"/>
      <c r="D27" s="231"/>
      <c r="E27" s="231"/>
      <c r="F27" s="231"/>
      <c r="G27" s="102">
        <v>21</v>
      </c>
      <c r="H27" s="103">
        <v>0</v>
      </c>
      <c r="I27" s="103">
        <v>0</v>
      </c>
      <c r="J27" s="103">
        <v>0</v>
      </c>
      <c r="K27" s="103">
        <v>0</v>
      </c>
      <c r="L27" s="103">
        <v>0</v>
      </c>
      <c r="M27" s="103">
        <v>0</v>
      </c>
      <c r="N27" s="103">
        <v>-9001</v>
      </c>
      <c r="O27" s="103">
        <v>0</v>
      </c>
      <c r="P27" s="103">
        <v>0</v>
      </c>
      <c r="Q27" s="103">
        <v>0</v>
      </c>
      <c r="R27" s="103">
        <v>0</v>
      </c>
      <c r="S27" s="103">
        <v>0</v>
      </c>
      <c r="T27" s="103">
        <v>0</v>
      </c>
      <c r="U27" s="103">
        <v>13288</v>
      </c>
      <c r="V27" s="103">
        <v>0</v>
      </c>
      <c r="W27" s="104">
        <f t="shared" si="3"/>
        <v>4287</v>
      </c>
      <c r="X27" s="103">
        <v>0</v>
      </c>
      <c r="Y27" s="104">
        <f t="shared" si="4"/>
        <v>4287</v>
      </c>
    </row>
    <row r="28" spans="1:25" ht="12.75" customHeight="1" x14ac:dyDescent="0.35">
      <c r="A28" s="231" t="s">
        <v>415</v>
      </c>
      <c r="B28" s="231"/>
      <c r="C28" s="231"/>
      <c r="D28" s="231"/>
      <c r="E28" s="231"/>
      <c r="F28" s="231"/>
      <c r="G28" s="102">
        <v>22</v>
      </c>
      <c r="H28" s="103">
        <v>0</v>
      </c>
      <c r="I28" s="103">
        <v>0</v>
      </c>
      <c r="J28" s="103">
        <v>0</v>
      </c>
      <c r="K28" s="103">
        <v>0</v>
      </c>
      <c r="L28" s="103">
        <v>0</v>
      </c>
      <c r="M28" s="103">
        <v>0</v>
      </c>
      <c r="N28" s="103">
        <v>0</v>
      </c>
      <c r="O28" s="103">
        <v>0</v>
      </c>
      <c r="P28" s="103">
        <v>0</v>
      </c>
      <c r="Q28" s="103">
        <v>0</v>
      </c>
      <c r="R28" s="103">
        <v>0</v>
      </c>
      <c r="S28" s="103">
        <v>0</v>
      </c>
      <c r="T28" s="103">
        <v>0</v>
      </c>
      <c r="U28" s="103">
        <v>6655295</v>
      </c>
      <c r="V28" s="103">
        <v>-6655295</v>
      </c>
      <c r="W28" s="104">
        <f t="shared" si="3"/>
        <v>0</v>
      </c>
      <c r="X28" s="103">
        <v>0</v>
      </c>
      <c r="Y28" s="104">
        <f t="shared" si="4"/>
        <v>0</v>
      </c>
    </row>
    <row r="29" spans="1:25" ht="12.75" customHeight="1" x14ac:dyDescent="0.35">
      <c r="A29" s="231" t="s">
        <v>416</v>
      </c>
      <c r="B29" s="231"/>
      <c r="C29" s="231"/>
      <c r="D29" s="231"/>
      <c r="E29" s="231"/>
      <c r="F29" s="231"/>
      <c r="G29" s="102">
        <v>23</v>
      </c>
      <c r="H29" s="103">
        <v>0</v>
      </c>
      <c r="I29" s="103">
        <v>0</v>
      </c>
      <c r="J29" s="103">
        <v>0</v>
      </c>
      <c r="K29" s="103">
        <v>0</v>
      </c>
      <c r="L29" s="103">
        <v>0</v>
      </c>
      <c r="M29" s="103">
        <v>0</v>
      </c>
      <c r="N29" s="103">
        <v>0</v>
      </c>
      <c r="O29" s="103">
        <v>0</v>
      </c>
      <c r="P29" s="103">
        <v>0</v>
      </c>
      <c r="Q29" s="103">
        <v>0</v>
      </c>
      <c r="R29" s="103">
        <v>0</v>
      </c>
      <c r="S29" s="103">
        <v>0</v>
      </c>
      <c r="T29" s="103">
        <v>0</v>
      </c>
      <c r="U29" s="103">
        <v>0</v>
      </c>
      <c r="V29" s="103">
        <v>0</v>
      </c>
      <c r="W29" s="104">
        <f t="shared" si="3"/>
        <v>0</v>
      </c>
      <c r="X29" s="103">
        <v>0</v>
      </c>
      <c r="Y29" s="104">
        <f t="shared" si="4"/>
        <v>0</v>
      </c>
    </row>
    <row r="30" spans="1:25" ht="21.75" customHeight="1" x14ac:dyDescent="0.35">
      <c r="A30" s="232" t="s">
        <v>417</v>
      </c>
      <c r="B30" s="232"/>
      <c r="C30" s="232"/>
      <c r="D30" s="232"/>
      <c r="E30" s="232"/>
      <c r="F30" s="232"/>
      <c r="G30" s="107">
        <v>24</v>
      </c>
      <c r="H30" s="108">
        <f>SUM(H10:H29)</f>
        <v>79560470</v>
      </c>
      <c r="I30" s="108">
        <f t="shared" ref="I30:Y30" si="5">SUM(I10:I29)</f>
        <v>-2060238</v>
      </c>
      <c r="J30" s="108">
        <f t="shared" si="5"/>
        <v>4299981</v>
      </c>
      <c r="K30" s="108">
        <f t="shared" si="5"/>
        <v>6582428</v>
      </c>
      <c r="L30" s="108">
        <f t="shared" si="5"/>
        <v>6582428</v>
      </c>
      <c r="M30" s="108">
        <f t="shared" si="5"/>
        <v>0</v>
      </c>
      <c r="N30" s="108">
        <f t="shared" si="5"/>
        <v>0</v>
      </c>
      <c r="O30" s="108">
        <f t="shared" si="5"/>
        <v>1090126</v>
      </c>
      <c r="P30" s="108">
        <f t="shared" si="5"/>
        <v>769162</v>
      </c>
      <c r="Q30" s="108">
        <f t="shared" si="5"/>
        <v>0</v>
      </c>
      <c r="R30" s="108">
        <f t="shared" si="5"/>
        <v>0</v>
      </c>
      <c r="S30" s="108">
        <f t="shared" si="5"/>
        <v>0</v>
      </c>
      <c r="T30" s="108">
        <f t="shared" si="5"/>
        <v>0</v>
      </c>
      <c r="U30" s="108">
        <f t="shared" si="5"/>
        <v>21330803</v>
      </c>
      <c r="V30" s="108">
        <f t="shared" si="5"/>
        <v>8190285</v>
      </c>
      <c r="W30" s="108">
        <f t="shared" si="5"/>
        <v>113180589</v>
      </c>
      <c r="X30" s="108">
        <f t="shared" si="5"/>
        <v>0</v>
      </c>
      <c r="Y30" s="108">
        <f t="shared" si="5"/>
        <v>113180589</v>
      </c>
    </row>
    <row r="31" spans="1:25" x14ac:dyDescent="0.35">
      <c r="A31" s="233" t="s">
        <v>418</v>
      </c>
      <c r="B31" s="234"/>
      <c r="C31" s="234"/>
      <c r="D31" s="234"/>
      <c r="E31" s="234"/>
      <c r="F31" s="234"/>
      <c r="G31" s="234"/>
      <c r="H31" s="234"/>
      <c r="I31" s="234"/>
      <c r="J31" s="234"/>
      <c r="K31" s="234"/>
      <c r="L31" s="234"/>
      <c r="M31" s="234"/>
      <c r="N31" s="234"/>
      <c r="O31" s="234"/>
      <c r="P31" s="234"/>
      <c r="Q31" s="234"/>
      <c r="R31" s="234"/>
      <c r="S31" s="234"/>
      <c r="T31" s="234"/>
      <c r="U31" s="234"/>
      <c r="V31" s="234"/>
      <c r="W31" s="234"/>
      <c r="X31" s="234"/>
      <c r="Y31" s="234"/>
    </row>
    <row r="32" spans="1:25" ht="36.75" customHeight="1" x14ac:dyDescent="0.35">
      <c r="A32" s="235" t="s">
        <v>419</v>
      </c>
      <c r="B32" s="235"/>
      <c r="C32" s="235"/>
      <c r="D32" s="235"/>
      <c r="E32" s="235"/>
      <c r="F32" s="235"/>
      <c r="G32" s="105">
        <v>25</v>
      </c>
      <c r="H32" s="104">
        <f>SUM(H12:H20)</f>
        <v>0</v>
      </c>
      <c r="I32" s="104">
        <f t="shared" ref="I32:Y32" si="6">SUM(I12:I20)</f>
        <v>0</v>
      </c>
      <c r="J32" s="104">
        <f t="shared" si="6"/>
        <v>0</v>
      </c>
      <c r="K32" s="104">
        <f t="shared" si="6"/>
        <v>0</v>
      </c>
      <c r="L32" s="104">
        <f t="shared" si="6"/>
        <v>0</v>
      </c>
      <c r="M32" s="104">
        <f t="shared" si="6"/>
        <v>0</v>
      </c>
      <c r="N32" s="104">
        <f t="shared" si="6"/>
        <v>9001</v>
      </c>
      <c r="O32" s="104">
        <f t="shared" si="6"/>
        <v>0</v>
      </c>
      <c r="P32" s="104">
        <f t="shared" si="6"/>
        <v>881024</v>
      </c>
      <c r="Q32" s="104">
        <f t="shared" si="6"/>
        <v>0</v>
      </c>
      <c r="R32" s="104">
        <f t="shared" si="6"/>
        <v>0</v>
      </c>
      <c r="S32" s="104">
        <f t="shared" si="6"/>
        <v>0</v>
      </c>
      <c r="T32" s="104">
        <f t="shared" si="6"/>
        <v>0</v>
      </c>
      <c r="U32" s="104">
        <f t="shared" si="6"/>
        <v>0</v>
      </c>
      <c r="V32" s="104">
        <f t="shared" si="6"/>
        <v>0</v>
      </c>
      <c r="W32" s="104">
        <f t="shared" si="6"/>
        <v>890025</v>
      </c>
      <c r="X32" s="104">
        <f t="shared" si="6"/>
        <v>0</v>
      </c>
      <c r="Y32" s="104">
        <f t="shared" si="6"/>
        <v>890025</v>
      </c>
    </row>
    <row r="33" spans="1:25" ht="31.5" customHeight="1" x14ac:dyDescent="0.35">
      <c r="A33" s="235" t="s">
        <v>420</v>
      </c>
      <c r="B33" s="235"/>
      <c r="C33" s="235"/>
      <c r="D33" s="235"/>
      <c r="E33" s="235"/>
      <c r="F33" s="235"/>
      <c r="G33" s="105">
        <v>26</v>
      </c>
      <c r="H33" s="104">
        <f>H11+H32</f>
        <v>0</v>
      </c>
      <c r="I33" s="104">
        <f t="shared" ref="I33:Y33" si="7">I11+I32</f>
        <v>0</v>
      </c>
      <c r="J33" s="104">
        <f t="shared" si="7"/>
        <v>0</v>
      </c>
      <c r="K33" s="104">
        <f t="shared" si="7"/>
        <v>0</v>
      </c>
      <c r="L33" s="104">
        <f t="shared" si="7"/>
        <v>0</v>
      </c>
      <c r="M33" s="104">
        <f t="shared" si="7"/>
        <v>0</v>
      </c>
      <c r="N33" s="104">
        <f t="shared" si="7"/>
        <v>9001</v>
      </c>
      <c r="O33" s="104">
        <f t="shared" si="7"/>
        <v>0</v>
      </c>
      <c r="P33" s="104">
        <f t="shared" si="7"/>
        <v>881024</v>
      </c>
      <c r="Q33" s="104">
        <f t="shared" si="7"/>
        <v>0</v>
      </c>
      <c r="R33" s="104">
        <f t="shared" si="7"/>
        <v>0</v>
      </c>
      <c r="S33" s="104">
        <f t="shared" si="7"/>
        <v>0</v>
      </c>
      <c r="T33" s="104">
        <f t="shared" si="7"/>
        <v>0</v>
      </c>
      <c r="U33" s="104">
        <f t="shared" si="7"/>
        <v>0</v>
      </c>
      <c r="V33" s="104">
        <f t="shared" si="7"/>
        <v>8190285</v>
      </c>
      <c r="W33" s="104">
        <f t="shared" si="7"/>
        <v>9080310</v>
      </c>
      <c r="X33" s="104">
        <f t="shared" si="7"/>
        <v>0</v>
      </c>
      <c r="Y33" s="104">
        <f t="shared" si="7"/>
        <v>9080310</v>
      </c>
    </row>
    <row r="34" spans="1:25" ht="30.75" customHeight="1" x14ac:dyDescent="0.35">
      <c r="A34" s="236" t="s">
        <v>421</v>
      </c>
      <c r="B34" s="236"/>
      <c r="C34" s="236"/>
      <c r="D34" s="236"/>
      <c r="E34" s="236"/>
      <c r="F34" s="236"/>
      <c r="G34" s="107">
        <v>27</v>
      </c>
      <c r="H34" s="108">
        <f>SUM(H21:H29)</f>
        <v>0</v>
      </c>
      <c r="I34" s="108">
        <f t="shared" ref="I34:Y34" si="8">SUM(I21:I29)</f>
        <v>0</v>
      </c>
      <c r="J34" s="108">
        <f t="shared" si="8"/>
        <v>0</v>
      </c>
      <c r="K34" s="108">
        <f t="shared" si="8"/>
        <v>792945</v>
      </c>
      <c r="L34" s="108">
        <f t="shared" si="8"/>
        <v>792945</v>
      </c>
      <c r="M34" s="108">
        <f t="shared" si="8"/>
        <v>0</v>
      </c>
      <c r="N34" s="108">
        <f t="shared" si="8"/>
        <v>-9001</v>
      </c>
      <c r="O34" s="108">
        <f t="shared" si="8"/>
        <v>0</v>
      </c>
      <c r="P34" s="108">
        <f t="shared" si="8"/>
        <v>0</v>
      </c>
      <c r="Q34" s="108">
        <f t="shared" si="8"/>
        <v>0</v>
      </c>
      <c r="R34" s="108">
        <f t="shared" si="8"/>
        <v>0</v>
      </c>
      <c r="S34" s="108">
        <f t="shared" si="8"/>
        <v>0</v>
      </c>
      <c r="T34" s="108">
        <f t="shared" si="8"/>
        <v>0</v>
      </c>
      <c r="U34" s="108">
        <f t="shared" si="8"/>
        <v>3760117</v>
      </c>
      <c r="V34" s="108">
        <f t="shared" si="8"/>
        <v>-6655295</v>
      </c>
      <c r="W34" s="108">
        <f t="shared" si="8"/>
        <v>-2904179</v>
      </c>
      <c r="X34" s="108">
        <f t="shared" si="8"/>
        <v>0</v>
      </c>
      <c r="Y34" s="108">
        <f t="shared" si="8"/>
        <v>-2904179</v>
      </c>
    </row>
    <row r="35" spans="1:25" x14ac:dyDescent="0.35">
      <c r="A35" s="233" t="s">
        <v>188</v>
      </c>
      <c r="B35" s="237"/>
      <c r="C35" s="237"/>
      <c r="D35" s="237"/>
      <c r="E35" s="237"/>
      <c r="F35" s="237"/>
      <c r="G35" s="237"/>
      <c r="H35" s="237"/>
      <c r="I35" s="237"/>
      <c r="J35" s="237"/>
      <c r="K35" s="237"/>
      <c r="L35" s="237"/>
      <c r="M35" s="237"/>
      <c r="N35" s="237"/>
      <c r="O35" s="237"/>
      <c r="P35" s="237"/>
      <c r="Q35" s="237"/>
      <c r="R35" s="237"/>
      <c r="S35" s="237"/>
      <c r="T35" s="237"/>
      <c r="U35" s="237"/>
      <c r="V35" s="237"/>
      <c r="W35" s="237"/>
      <c r="X35" s="237"/>
      <c r="Y35" s="237"/>
    </row>
    <row r="36" spans="1:25" ht="12.75" customHeight="1" x14ac:dyDescent="0.35">
      <c r="A36" s="238" t="s">
        <v>422</v>
      </c>
      <c r="B36" s="238"/>
      <c r="C36" s="238"/>
      <c r="D36" s="238"/>
      <c r="E36" s="238"/>
      <c r="F36" s="238"/>
      <c r="G36" s="102">
        <v>28</v>
      </c>
      <c r="H36" s="103">
        <v>79560470</v>
      </c>
      <c r="I36" s="103">
        <v>-2060238</v>
      </c>
      <c r="J36" s="103">
        <v>4299981</v>
      </c>
      <c r="K36" s="103">
        <v>6582428</v>
      </c>
      <c r="L36" s="103">
        <v>6582428</v>
      </c>
      <c r="M36" s="103">
        <v>0</v>
      </c>
      <c r="N36" s="103">
        <v>0</v>
      </c>
      <c r="O36" s="103">
        <v>1090126</v>
      </c>
      <c r="P36" s="103">
        <v>769162</v>
      </c>
      <c r="Q36" s="103">
        <v>0</v>
      </c>
      <c r="R36" s="103">
        <v>0</v>
      </c>
      <c r="S36" s="103">
        <v>0</v>
      </c>
      <c r="T36" s="103">
        <v>0</v>
      </c>
      <c r="U36" s="103">
        <v>21330803</v>
      </c>
      <c r="V36" s="103">
        <v>8190285</v>
      </c>
      <c r="W36" s="109">
        <f>H36+I36+J36+K36-L36+M36+N36+O36+P36+Q36+R36+U36+V36+S36+T36</f>
        <v>113180589</v>
      </c>
      <c r="X36" s="103">
        <v>0</v>
      </c>
      <c r="Y36" s="109">
        <f t="shared" ref="Y36:Y38" si="9">W36+X36</f>
        <v>113180589</v>
      </c>
    </row>
    <row r="37" spans="1:25" ht="12.75" customHeight="1" x14ac:dyDescent="0.35">
      <c r="A37" s="231" t="s">
        <v>395</v>
      </c>
      <c r="B37" s="231"/>
      <c r="C37" s="231"/>
      <c r="D37" s="231"/>
      <c r="E37" s="231"/>
      <c r="F37" s="231"/>
      <c r="G37" s="102">
        <v>29</v>
      </c>
      <c r="H37" s="103">
        <v>0</v>
      </c>
      <c r="I37" s="103">
        <v>0</v>
      </c>
      <c r="J37" s="103">
        <v>0</v>
      </c>
      <c r="K37" s="103">
        <v>0</v>
      </c>
      <c r="L37" s="103">
        <v>0</v>
      </c>
      <c r="M37" s="103">
        <v>0</v>
      </c>
      <c r="N37" s="103">
        <v>0</v>
      </c>
      <c r="O37" s="103">
        <v>0</v>
      </c>
      <c r="P37" s="103">
        <v>0</v>
      </c>
      <c r="Q37" s="103">
        <v>0</v>
      </c>
      <c r="R37" s="103">
        <v>0</v>
      </c>
      <c r="S37" s="103">
        <v>0</v>
      </c>
      <c r="T37" s="103">
        <v>0</v>
      </c>
      <c r="U37" s="103">
        <v>0</v>
      </c>
      <c r="V37" s="103">
        <v>0</v>
      </c>
      <c r="W37" s="109">
        <f t="shared" ref="W37:W38" si="10">H37+I37+J37+K37-L37+M37+N37+O37+P37+Q37+R37+U37+V37+S37+T37</f>
        <v>0</v>
      </c>
      <c r="X37" s="103">
        <v>0</v>
      </c>
      <c r="Y37" s="109">
        <f t="shared" si="9"/>
        <v>0</v>
      </c>
    </row>
    <row r="38" spans="1:25" ht="12.75" customHeight="1" x14ac:dyDescent="0.35">
      <c r="A38" s="231" t="s">
        <v>396</v>
      </c>
      <c r="B38" s="231"/>
      <c r="C38" s="231"/>
      <c r="D38" s="231"/>
      <c r="E38" s="231"/>
      <c r="F38" s="231"/>
      <c r="G38" s="102">
        <v>30</v>
      </c>
      <c r="H38" s="103">
        <v>0</v>
      </c>
      <c r="I38" s="103">
        <v>0</v>
      </c>
      <c r="J38" s="103">
        <v>0</v>
      </c>
      <c r="K38" s="103">
        <v>0</v>
      </c>
      <c r="L38" s="103">
        <v>0</v>
      </c>
      <c r="M38" s="103">
        <v>0</v>
      </c>
      <c r="N38" s="103">
        <v>0</v>
      </c>
      <c r="O38" s="103">
        <v>0</v>
      </c>
      <c r="P38" s="103">
        <v>0</v>
      </c>
      <c r="Q38" s="103">
        <v>0</v>
      </c>
      <c r="R38" s="103">
        <v>0</v>
      </c>
      <c r="S38" s="103">
        <v>0</v>
      </c>
      <c r="T38" s="103">
        <v>0</v>
      </c>
      <c r="U38" s="103">
        <v>0</v>
      </c>
      <c r="V38" s="103">
        <v>0</v>
      </c>
      <c r="W38" s="109">
        <f t="shared" si="10"/>
        <v>0</v>
      </c>
      <c r="X38" s="103">
        <v>0</v>
      </c>
      <c r="Y38" s="109">
        <f t="shared" si="9"/>
        <v>0</v>
      </c>
    </row>
    <row r="39" spans="1:25" ht="25.5" customHeight="1" x14ac:dyDescent="0.35">
      <c r="A39" s="239" t="s">
        <v>423</v>
      </c>
      <c r="B39" s="239"/>
      <c r="C39" s="239"/>
      <c r="D39" s="239"/>
      <c r="E39" s="239"/>
      <c r="F39" s="239"/>
      <c r="G39" s="105">
        <v>31</v>
      </c>
      <c r="H39" s="104">
        <f>H36+H37+H38</f>
        <v>79560470</v>
      </c>
      <c r="I39" s="104">
        <f t="shared" ref="I39:Y39" si="11">I36+I37+I38</f>
        <v>-2060238</v>
      </c>
      <c r="J39" s="104">
        <f t="shared" si="11"/>
        <v>4299981</v>
      </c>
      <c r="K39" s="104">
        <f t="shared" si="11"/>
        <v>6582428</v>
      </c>
      <c r="L39" s="104">
        <f t="shared" si="11"/>
        <v>6582428</v>
      </c>
      <c r="M39" s="104">
        <f t="shared" si="11"/>
        <v>0</v>
      </c>
      <c r="N39" s="104">
        <f t="shared" si="11"/>
        <v>0</v>
      </c>
      <c r="O39" s="104">
        <f t="shared" si="11"/>
        <v>1090126</v>
      </c>
      <c r="P39" s="104">
        <f t="shared" si="11"/>
        <v>769162</v>
      </c>
      <c r="Q39" s="104">
        <f t="shared" si="11"/>
        <v>0</v>
      </c>
      <c r="R39" s="104">
        <f t="shared" si="11"/>
        <v>0</v>
      </c>
      <c r="S39" s="104">
        <f t="shared" si="11"/>
        <v>0</v>
      </c>
      <c r="T39" s="104">
        <f t="shared" si="11"/>
        <v>0</v>
      </c>
      <c r="U39" s="104">
        <f t="shared" si="11"/>
        <v>21330803</v>
      </c>
      <c r="V39" s="104">
        <f t="shared" si="11"/>
        <v>8190285</v>
      </c>
      <c r="W39" s="104">
        <f t="shared" si="11"/>
        <v>113180589</v>
      </c>
      <c r="X39" s="104">
        <f t="shared" si="11"/>
        <v>0</v>
      </c>
      <c r="Y39" s="104">
        <f t="shared" si="11"/>
        <v>113180589</v>
      </c>
    </row>
    <row r="40" spans="1:25" ht="12.75" customHeight="1" x14ac:dyDescent="0.35">
      <c r="A40" s="231" t="s">
        <v>398</v>
      </c>
      <c r="B40" s="231"/>
      <c r="C40" s="231"/>
      <c r="D40" s="231"/>
      <c r="E40" s="231"/>
      <c r="F40" s="231"/>
      <c r="G40" s="102">
        <v>32</v>
      </c>
      <c r="H40" s="106">
        <v>0</v>
      </c>
      <c r="I40" s="106">
        <v>0</v>
      </c>
      <c r="J40" s="106">
        <v>0</v>
      </c>
      <c r="K40" s="106">
        <v>0</v>
      </c>
      <c r="L40" s="106">
        <v>0</v>
      </c>
      <c r="M40" s="106">
        <v>0</v>
      </c>
      <c r="N40" s="106">
        <v>0</v>
      </c>
      <c r="O40" s="106">
        <v>0</v>
      </c>
      <c r="P40" s="106">
        <v>0</v>
      </c>
      <c r="Q40" s="106">
        <v>0</v>
      </c>
      <c r="R40" s="106">
        <v>0</v>
      </c>
      <c r="S40" s="103">
        <v>0</v>
      </c>
      <c r="T40" s="103">
        <v>0</v>
      </c>
      <c r="U40" s="106">
        <v>0</v>
      </c>
      <c r="V40" s="103">
        <v>6515361</v>
      </c>
      <c r="W40" s="109">
        <f t="shared" ref="W40:W58" si="12">H40+I40+J40+K40-L40+M40+N40+O40+P40+Q40+R40+U40+V40+S40+T40</f>
        <v>6515361</v>
      </c>
      <c r="X40" s="103">
        <v>0</v>
      </c>
      <c r="Y40" s="109">
        <f t="shared" ref="Y40:Y58" si="13">W40+X40</f>
        <v>6515361</v>
      </c>
    </row>
    <row r="41" spans="1:25" ht="12.75" customHeight="1" x14ac:dyDescent="0.35">
      <c r="A41" s="231" t="s">
        <v>399</v>
      </c>
      <c r="B41" s="231"/>
      <c r="C41" s="231"/>
      <c r="D41" s="231"/>
      <c r="E41" s="231"/>
      <c r="F41" s="231"/>
      <c r="G41" s="102">
        <v>33</v>
      </c>
      <c r="H41" s="106">
        <v>0</v>
      </c>
      <c r="I41" s="106">
        <v>0</v>
      </c>
      <c r="J41" s="106">
        <v>0</v>
      </c>
      <c r="K41" s="106">
        <v>0</v>
      </c>
      <c r="L41" s="106">
        <v>0</v>
      </c>
      <c r="M41" s="106">
        <v>0</v>
      </c>
      <c r="N41" s="103">
        <v>-7382</v>
      </c>
      <c r="O41" s="106">
        <v>0</v>
      </c>
      <c r="P41" s="106">
        <v>0</v>
      </c>
      <c r="Q41" s="106">
        <v>0</v>
      </c>
      <c r="R41" s="106">
        <v>0</v>
      </c>
      <c r="S41" s="103">
        <v>0</v>
      </c>
      <c r="T41" s="103">
        <v>0</v>
      </c>
      <c r="U41" s="106">
        <v>0</v>
      </c>
      <c r="V41" s="106">
        <v>0</v>
      </c>
      <c r="W41" s="109">
        <f t="shared" si="12"/>
        <v>-7382</v>
      </c>
      <c r="X41" s="103">
        <v>0</v>
      </c>
      <c r="Y41" s="109">
        <f t="shared" si="13"/>
        <v>-7382</v>
      </c>
    </row>
    <row r="42" spans="1:25" ht="27" customHeight="1" x14ac:dyDescent="0.35">
      <c r="A42" s="231" t="s">
        <v>424</v>
      </c>
      <c r="B42" s="231"/>
      <c r="C42" s="231"/>
      <c r="D42" s="231"/>
      <c r="E42" s="231"/>
      <c r="F42" s="231"/>
      <c r="G42" s="102">
        <v>34</v>
      </c>
      <c r="H42" s="106">
        <v>0</v>
      </c>
      <c r="I42" s="106">
        <v>0</v>
      </c>
      <c r="J42" s="106">
        <v>0</v>
      </c>
      <c r="K42" s="106">
        <v>0</v>
      </c>
      <c r="L42" s="106">
        <v>0</v>
      </c>
      <c r="M42" s="106">
        <v>0</v>
      </c>
      <c r="N42" s="106">
        <v>0</v>
      </c>
      <c r="O42" s="103">
        <v>0</v>
      </c>
      <c r="P42" s="106">
        <v>0</v>
      </c>
      <c r="Q42" s="106">
        <v>0</v>
      </c>
      <c r="R42" s="106">
        <v>0</v>
      </c>
      <c r="S42" s="103">
        <v>0</v>
      </c>
      <c r="T42" s="103">
        <v>0</v>
      </c>
      <c r="U42" s="103">
        <v>0</v>
      </c>
      <c r="V42" s="103">
        <v>0</v>
      </c>
      <c r="W42" s="109">
        <f t="shared" si="12"/>
        <v>0</v>
      </c>
      <c r="X42" s="103">
        <v>0</v>
      </c>
      <c r="Y42" s="109">
        <f t="shared" si="13"/>
        <v>0</v>
      </c>
    </row>
    <row r="43" spans="1:25" ht="20.25" customHeight="1" x14ac:dyDescent="0.35">
      <c r="A43" s="231" t="s">
        <v>401</v>
      </c>
      <c r="B43" s="231"/>
      <c r="C43" s="231"/>
      <c r="D43" s="231"/>
      <c r="E43" s="231"/>
      <c r="F43" s="231"/>
      <c r="G43" s="102">
        <v>35</v>
      </c>
      <c r="H43" s="106">
        <v>0</v>
      </c>
      <c r="I43" s="106">
        <v>0</v>
      </c>
      <c r="J43" s="106">
        <v>0</v>
      </c>
      <c r="K43" s="106">
        <v>0</v>
      </c>
      <c r="L43" s="106">
        <v>0</v>
      </c>
      <c r="M43" s="106">
        <v>0</v>
      </c>
      <c r="N43" s="106">
        <v>0</v>
      </c>
      <c r="O43" s="106">
        <v>0</v>
      </c>
      <c r="P43" s="103">
        <v>722539</v>
      </c>
      <c r="Q43" s="106">
        <v>0</v>
      </c>
      <c r="R43" s="106">
        <v>0</v>
      </c>
      <c r="S43" s="103">
        <v>0</v>
      </c>
      <c r="T43" s="103">
        <v>0</v>
      </c>
      <c r="U43" s="103">
        <v>0</v>
      </c>
      <c r="V43" s="103">
        <v>0</v>
      </c>
      <c r="W43" s="109">
        <f t="shared" si="12"/>
        <v>722539</v>
      </c>
      <c r="X43" s="103">
        <v>0</v>
      </c>
      <c r="Y43" s="109">
        <f t="shared" si="13"/>
        <v>722539</v>
      </c>
    </row>
    <row r="44" spans="1:25" ht="21" customHeight="1" x14ac:dyDescent="0.35">
      <c r="A44" s="231" t="s">
        <v>402</v>
      </c>
      <c r="B44" s="231"/>
      <c r="C44" s="231"/>
      <c r="D44" s="231"/>
      <c r="E44" s="231"/>
      <c r="F44" s="231"/>
      <c r="G44" s="102">
        <v>36</v>
      </c>
      <c r="H44" s="106">
        <v>0</v>
      </c>
      <c r="I44" s="106">
        <v>0</v>
      </c>
      <c r="J44" s="106">
        <v>0</v>
      </c>
      <c r="K44" s="106">
        <v>0</v>
      </c>
      <c r="L44" s="106">
        <v>0</v>
      </c>
      <c r="M44" s="106">
        <v>0</v>
      </c>
      <c r="N44" s="106">
        <v>0</v>
      </c>
      <c r="O44" s="106">
        <v>0</v>
      </c>
      <c r="P44" s="106">
        <v>0</v>
      </c>
      <c r="Q44" s="103">
        <v>0</v>
      </c>
      <c r="R44" s="106">
        <v>0</v>
      </c>
      <c r="S44" s="103">
        <v>0</v>
      </c>
      <c r="T44" s="103">
        <v>0</v>
      </c>
      <c r="U44" s="103">
        <v>0</v>
      </c>
      <c r="V44" s="103">
        <v>0</v>
      </c>
      <c r="W44" s="109">
        <f t="shared" si="12"/>
        <v>0</v>
      </c>
      <c r="X44" s="103">
        <v>0</v>
      </c>
      <c r="Y44" s="109">
        <f t="shared" si="13"/>
        <v>0</v>
      </c>
    </row>
    <row r="45" spans="1:25" ht="29.25" customHeight="1" x14ac:dyDescent="0.35">
      <c r="A45" s="231" t="s">
        <v>403</v>
      </c>
      <c r="B45" s="231"/>
      <c r="C45" s="231"/>
      <c r="D45" s="231"/>
      <c r="E45" s="231"/>
      <c r="F45" s="231"/>
      <c r="G45" s="102">
        <v>37</v>
      </c>
      <c r="H45" s="106">
        <v>0</v>
      </c>
      <c r="I45" s="106">
        <v>0</v>
      </c>
      <c r="J45" s="106">
        <v>0</v>
      </c>
      <c r="K45" s="106">
        <v>0</v>
      </c>
      <c r="L45" s="106">
        <v>0</v>
      </c>
      <c r="M45" s="106">
        <v>0</v>
      </c>
      <c r="N45" s="106">
        <v>0</v>
      </c>
      <c r="O45" s="106">
        <v>0</v>
      </c>
      <c r="P45" s="106">
        <v>0</v>
      </c>
      <c r="Q45" s="106">
        <v>0</v>
      </c>
      <c r="R45" s="103">
        <v>0</v>
      </c>
      <c r="S45" s="103">
        <v>0</v>
      </c>
      <c r="T45" s="103">
        <v>0</v>
      </c>
      <c r="U45" s="103">
        <v>0</v>
      </c>
      <c r="V45" s="103">
        <v>0</v>
      </c>
      <c r="W45" s="109">
        <f t="shared" si="12"/>
        <v>0</v>
      </c>
      <c r="X45" s="103">
        <v>0</v>
      </c>
      <c r="Y45" s="109">
        <f t="shared" si="13"/>
        <v>0</v>
      </c>
    </row>
    <row r="46" spans="1:25" ht="21" customHeight="1" x14ac:dyDescent="0.35">
      <c r="A46" s="231" t="s">
        <v>425</v>
      </c>
      <c r="B46" s="231"/>
      <c r="C46" s="231"/>
      <c r="D46" s="231"/>
      <c r="E46" s="231"/>
      <c r="F46" s="231"/>
      <c r="G46" s="102">
        <v>38</v>
      </c>
      <c r="H46" s="106">
        <v>0</v>
      </c>
      <c r="I46" s="106">
        <v>0</v>
      </c>
      <c r="J46" s="106">
        <v>0</v>
      </c>
      <c r="K46" s="106">
        <v>0</v>
      </c>
      <c r="L46" s="106">
        <v>0</v>
      </c>
      <c r="M46" s="106">
        <v>0</v>
      </c>
      <c r="N46" s="103">
        <v>0</v>
      </c>
      <c r="O46" s="103">
        <v>0</v>
      </c>
      <c r="P46" s="103">
        <v>0</v>
      </c>
      <c r="Q46" s="103">
        <v>0</v>
      </c>
      <c r="R46" s="103">
        <v>0</v>
      </c>
      <c r="S46" s="103">
        <v>0</v>
      </c>
      <c r="T46" s="103">
        <v>0</v>
      </c>
      <c r="U46" s="103">
        <v>0</v>
      </c>
      <c r="V46" s="103">
        <v>0</v>
      </c>
      <c r="W46" s="109">
        <f t="shared" si="12"/>
        <v>0</v>
      </c>
      <c r="X46" s="103">
        <v>0</v>
      </c>
      <c r="Y46" s="109">
        <f t="shared" si="13"/>
        <v>0</v>
      </c>
    </row>
    <row r="47" spans="1:25" ht="12.75" customHeight="1" x14ac:dyDescent="0.35">
      <c r="A47" s="231" t="s">
        <v>405</v>
      </c>
      <c r="B47" s="231"/>
      <c r="C47" s="231"/>
      <c r="D47" s="231"/>
      <c r="E47" s="231"/>
      <c r="F47" s="231"/>
      <c r="G47" s="102">
        <v>39</v>
      </c>
      <c r="H47" s="106">
        <v>0</v>
      </c>
      <c r="I47" s="106">
        <v>0</v>
      </c>
      <c r="J47" s="106">
        <v>0</v>
      </c>
      <c r="K47" s="106">
        <v>0</v>
      </c>
      <c r="L47" s="106">
        <v>0</v>
      </c>
      <c r="M47" s="106">
        <v>0</v>
      </c>
      <c r="N47" s="103">
        <v>0</v>
      </c>
      <c r="O47" s="103">
        <v>0</v>
      </c>
      <c r="P47" s="103">
        <v>0</v>
      </c>
      <c r="Q47" s="103">
        <v>0</v>
      </c>
      <c r="R47" s="103">
        <v>0</v>
      </c>
      <c r="S47" s="103">
        <v>0</v>
      </c>
      <c r="T47" s="103">
        <v>0</v>
      </c>
      <c r="U47" s="103">
        <v>0</v>
      </c>
      <c r="V47" s="103">
        <v>0</v>
      </c>
      <c r="W47" s="109">
        <f t="shared" si="12"/>
        <v>0</v>
      </c>
      <c r="X47" s="103">
        <v>0</v>
      </c>
      <c r="Y47" s="109">
        <f t="shared" si="13"/>
        <v>0</v>
      </c>
    </row>
    <row r="48" spans="1:25" ht="12.75" customHeight="1" x14ac:dyDescent="0.35">
      <c r="A48" s="231" t="s">
        <v>406</v>
      </c>
      <c r="B48" s="231"/>
      <c r="C48" s="231"/>
      <c r="D48" s="231"/>
      <c r="E48" s="231"/>
      <c r="F48" s="231"/>
      <c r="G48" s="102">
        <v>40</v>
      </c>
      <c r="H48" s="103">
        <v>0</v>
      </c>
      <c r="I48" s="103">
        <v>0</v>
      </c>
      <c r="J48" s="103">
        <v>0</v>
      </c>
      <c r="K48" s="103">
        <v>0</v>
      </c>
      <c r="L48" s="103">
        <v>0</v>
      </c>
      <c r="M48" s="103">
        <v>0</v>
      </c>
      <c r="N48" s="103">
        <v>0</v>
      </c>
      <c r="O48" s="103">
        <v>0</v>
      </c>
      <c r="P48" s="103">
        <v>0</v>
      </c>
      <c r="Q48" s="103">
        <v>0</v>
      </c>
      <c r="R48" s="103">
        <v>0</v>
      </c>
      <c r="S48" s="103">
        <v>0</v>
      </c>
      <c r="T48" s="103">
        <v>0</v>
      </c>
      <c r="U48" s="103">
        <v>0</v>
      </c>
      <c r="V48" s="103">
        <v>0</v>
      </c>
      <c r="W48" s="109">
        <f t="shared" si="12"/>
        <v>0</v>
      </c>
      <c r="X48" s="103">
        <v>0</v>
      </c>
      <c r="Y48" s="109">
        <f t="shared" si="13"/>
        <v>0</v>
      </c>
    </row>
    <row r="49" spans="1:25" ht="12.75" customHeight="1" x14ac:dyDescent="0.35">
      <c r="A49" s="231" t="s">
        <v>407</v>
      </c>
      <c r="B49" s="231"/>
      <c r="C49" s="231"/>
      <c r="D49" s="231"/>
      <c r="E49" s="231"/>
      <c r="F49" s="231"/>
      <c r="G49" s="102">
        <v>41</v>
      </c>
      <c r="H49" s="106">
        <v>0</v>
      </c>
      <c r="I49" s="106">
        <v>0</v>
      </c>
      <c r="J49" s="106">
        <v>0</v>
      </c>
      <c r="K49" s="106">
        <v>0</v>
      </c>
      <c r="L49" s="106">
        <v>0</v>
      </c>
      <c r="M49" s="106">
        <v>0</v>
      </c>
      <c r="N49" s="103">
        <v>0</v>
      </c>
      <c r="O49" s="103">
        <v>0</v>
      </c>
      <c r="P49" s="103">
        <v>0</v>
      </c>
      <c r="Q49" s="103">
        <v>0</v>
      </c>
      <c r="R49" s="103">
        <v>0</v>
      </c>
      <c r="S49" s="103">
        <v>0</v>
      </c>
      <c r="T49" s="103">
        <v>0</v>
      </c>
      <c r="U49" s="103">
        <v>0</v>
      </c>
      <c r="V49" s="103">
        <v>0</v>
      </c>
      <c r="W49" s="109">
        <f t="shared" si="12"/>
        <v>0</v>
      </c>
      <c r="X49" s="103">
        <v>0</v>
      </c>
      <c r="Y49" s="109">
        <f t="shared" si="13"/>
        <v>0</v>
      </c>
    </row>
    <row r="50" spans="1:25" ht="24" customHeight="1" x14ac:dyDescent="0.35">
      <c r="A50" s="231" t="s">
        <v>408</v>
      </c>
      <c r="B50" s="231"/>
      <c r="C50" s="231"/>
      <c r="D50" s="231"/>
      <c r="E50" s="231"/>
      <c r="F50" s="231"/>
      <c r="G50" s="102">
        <v>42</v>
      </c>
      <c r="H50" s="103">
        <v>0</v>
      </c>
      <c r="I50" s="103">
        <v>0</v>
      </c>
      <c r="J50" s="103">
        <v>0</v>
      </c>
      <c r="K50" s="103">
        <v>0</v>
      </c>
      <c r="L50" s="103">
        <v>0</v>
      </c>
      <c r="M50" s="103">
        <v>0</v>
      </c>
      <c r="N50" s="103">
        <v>0</v>
      </c>
      <c r="O50" s="103">
        <v>0</v>
      </c>
      <c r="P50" s="103">
        <v>0</v>
      </c>
      <c r="Q50" s="103">
        <v>0</v>
      </c>
      <c r="R50" s="103">
        <v>0</v>
      </c>
      <c r="S50" s="103">
        <v>0</v>
      </c>
      <c r="T50" s="103">
        <v>0</v>
      </c>
      <c r="U50" s="103">
        <v>0</v>
      </c>
      <c r="V50" s="103">
        <v>0</v>
      </c>
      <c r="W50" s="109">
        <f t="shared" si="12"/>
        <v>0</v>
      </c>
      <c r="X50" s="103">
        <v>0</v>
      </c>
      <c r="Y50" s="109">
        <f t="shared" si="13"/>
        <v>0</v>
      </c>
    </row>
    <row r="51" spans="1:25" ht="26.25" customHeight="1" x14ac:dyDescent="0.35">
      <c r="A51" s="231" t="s">
        <v>409</v>
      </c>
      <c r="B51" s="231"/>
      <c r="C51" s="231"/>
      <c r="D51" s="231"/>
      <c r="E51" s="231"/>
      <c r="F51" s="231"/>
      <c r="G51" s="102">
        <v>43</v>
      </c>
      <c r="H51" s="103">
        <v>0</v>
      </c>
      <c r="I51" s="103">
        <v>0</v>
      </c>
      <c r="J51" s="103">
        <v>0</v>
      </c>
      <c r="K51" s="103">
        <v>0</v>
      </c>
      <c r="L51" s="103">
        <v>0</v>
      </c>
      <c r="M51" s="103">
        <v>0</v>
      </c>
      <c r="N51" s="103">
        <v>0</v>
      </c>
      <c r="O51" s="103">
        <v>0</v>
      </c>
      <c r="P51" s="103">
        <v>0</v>
      </c>
      <c r="Q51" s="103">
        <v>0</v>
      </c>
      <c r="R51" s="103">
        <v>0</v>
      </c>
      <c r="S51" s="103">
        <v>0</v>
      </c>
      <c r="T51" s="103">
        <v>0</v>
      </c>
      <c r="U51" s="103">
        <v>0</v>
      </c>
      <c r="V51" s="103">
        <v>0</v>
      </c>
      <c r="W51" s="109">
        <f t="shared" si="12"/>
        <v>0</v>
      </c>
      <c r="X51" s="103">
        <v>0</v>
      </c>
      <c r="Y51" s="109">
        <f t="shared" si="13"/>
        <v>0</v>
      </c>
    </row>
    <row r="52" spans="1:25" ht="22.5" customHeight="1" x14ac:dyDescent="0.35">
      <c r="A52" s="231" t="s">
        <v>410</v>
      </c>
      <c r="B52" s="231"/>
      <c r="C52" s="231"/>
      <c r="D52" s="231"/>
      <c r="E52" s="231"/>
      <c r="F52" s="231"/>
      <c r="G52" s="102">
        <v>44</v>
      </c>
      <c r="H52" s="103">
        <v>0</v>
      </c>
      <c r="I52" s="103">
        <v>0</v>
      </c>
      <c r="J52" s="103">
        <v>0</v>
      </c>
      <c r="K52" s="103">
        <v>0</v>
      </c>
      <c r="L52" s="103">
        <v>0</v>
      </c>
      <c r="M52" s="103">
        <v>0</v>
      </c>
      <c r="N52" s="103">
        <v>0</v>
      </c>
      <c r="O52" s="103">
        <v>0</v>
      </c>
      <c r="P52" s="103">
        <v>0</v>
      </c>
      <c r="Q52" s="103">
        <v>0</v>
      </c>
      <c r="R52" s="103">
        <v>0</v>
      </c>
      <c r="S52" s="103">
        <v>0</v>
      </c>
      <c r="T52" s="103">
        <v>0</v>
      </c>
      <c r="U52" s="103">
        <v>0</v>
      </c>
      <c r="V52" s="103">
        <v>0</v>
      </c>
      <c r="W52" s="109">
        <f t="shared" si="12"/>
        <v>0</v>
      </c>
      <c r="X52" s="103">
        <v>0</v>
      </c>
      <c r="Y52" s="109">
        <f t="shared" si="13"/>
        <v>0</v>
      </c>
    </row>
    <row r="53" spans="1:25" ht="12.75" customHeight="1" x14ac:dyDescent="0.35">
      <c r="A53" s="231" t="s">
        <v>411</v>
      </c>
      <c r="B53" s="231"/>
      <c r="C53" s="231"/>
      <c r="D53" s="231"/>
      <c r="E53" s="231"/>
      <c r="F53" s="231"/>
      <c r="G53" s="102">
        <v>45</v>
      </c>
      <c r="H53" s="103">
        <v>0</v>
      </c>
      <c r="I53" s="103">
        <v>0</v>
      </c>
      <c r="J53" s="103">
        <v>0</v>
      </c>
      <c r="K53" s="103">
        <v>430479</v>
      </c>
      <c r="L53" s="103">
        <v>430479</v>
      </c>
      <c r="M53" s="103">
        <v>0</v>
      </c>
      <c r="N53" s="103">
        <v>0</v>
      </c>
      <c r="O53" s="103">
        <v>0</v>
      </c>
      <c r="P53" s="103">
        <v>0</v>
      </c>
      <c r="Q53" s="103">
        <v>0</v>
      </c>
      <c r="R53" s="103">
        <v>0</v>
      </c>
      <c r="S53" s="103">
        <v>0</v>
      </c>
      <c r="T53" s="103">
        <v>0</v>
      </c>
      <c r="U53" s="103">
        <v>-430479</v>
      </c>
      <c r="V53" s="103">
        <v>0</v>
      </c>
      <c r="W53" s="109">
        <f t="shared" si="12"/>
        <v>-430479</v>
      </c>
      <c r="X53" s="103">
        <v>0</v>
      </c>
      <c r="Y53" s="109">
        <f t="shared" si="13"/>
        <v>-430479</v>
      </c>
    </row>
    <row r="54" spans="1:25" ht="12.75" customHeight="1" x14ac:dyDescent="0.35">
      <c r="A54" s="231" t="s">
        <v>412</v>
      </c>
      <c r="B54" s="231"/>
      <c r="C54" s="231"/>
      <c r="D54" s="231"/>
      <c r="E54" s="231"/>
      <c r="F54" s="231"/>
      <c r="G54" s="102">
        <v>46</v>
      </c>
      <c r="H54" s="103">
        <v>0</v>
      </c>
      <c r="I54" s="103">
        <v>0</v>
      </c>
      <c r="J54" s="103">
        <v>0</v>
      </c>
      <c r="K54" s="103">
        <v>0</v>
      </c>
      <c r="L54" s="103">
        <v>0</v>
      </c>
      <c r="M54" s="103">
        <v>0</v>
      </c>
      <c r="N54" s="103">
        <v>0</v>
      </c>
      <c r="O54" s="103">
        <v>0</v>
      </c>
      <c r="P54" s="103">
        <v>0</v>
      </c>
      <c r="Q54" s="103">
        <v>0</v>
      </c>
      <c r="R54" s="103">
        <v>0</v>
      </c>
      <c r="S54" s="103">
        <v>0</v>
      </c>
      <c r="T54" s="103">
        <v>0</v>
      </c>
      <c r="U54" s="103">
        <v>0</v>
      </c>
      <c r="V54" s="103">
        <v>0</v>
      </c>
      <c r="W54" s="109">
        <f t="shared" si="12"/>
        <v>0</v>
      </c>
      <c r="X54" s="103">
        <v>0</v>
      </c>
      <c r="Y54" s="109">
        <f t="shared" si="13"/>
        <v>0</v>
      </c>
    </row>
    <row r="55" spans="1:25" ht="12.75" customHeight="1" x14ac:dyDescent="0.35">
      <c r="A55" s="231" t="s">
        <v>413</v>
      </c>
      <c r="B55" s="231"/>
      <c r="C55" s="231"/>
      <c r="D55" s="231"/>
      <c r="E55" s="231"/>
      <c r="F55" s="231"/>
      <c r="G55" s="102">
        <v>47</v>
      </c>
      <c r="H55" s="103">
        <v>0</v>
      </c>
      <c r="I55" s="103">
        <v>0</v>
      </c>
      <c r="J55" s="103">
        <v>0</v>
      </c>
      <c r="K55" s="103">
        <v>0</v>
      </c>
      <c r="L55" s="103">
        <v>0</v>
      </c>
      <c r="M55" s="103">
        <v>0</v>
      </c>
      <c r="N55" s="103">
        <v>0</v>
      </c>
      <c r="O55" s="103">
        <v>0</v>
      </c>
      <c r="P55" s="103">
        <v>0</v>
      </c>
      <c r="Q55" s="103">
        <v>0</v>
      </c>
      <c r="R55" s="103">
        <v>0</v>
      </c>
      <c r="S55" s="103">
        <v>0</v>
      </c>
      <c r="T55" s="103">
        <v>0</v>
      </c>
      <c r="U55" s="103">
        <v>-2322246</v>
      </c>
      <c r="V55" s="103">
        <v>0</v>
      </c>
      <c r="W55" s="109">
        <f t="shared" si="12"/>
        <v>-2322246</v>
      </c>
      <c r="X55" s="103">
        <v>0</v>
      </c>
      <c r="Y55" s="109">
        <f t="shared" si="13"/>
        <v>-2322246</v>
      </c>
    </row>
    <row r="56" spans="1:25" ht="12.75" customHeight="1" x14ac:dyDescent="0.35">
      <c r="A56" s="231" t="s">
        <v>414</v>
      </c>
      <c r="B56" s="231"/>
      <c r="C56" s="231"/>
      <c r="D56" s="231"/>
      <c r="E56" s="231"/>
      <c r="F56" s="231"/>
      <c r="G56" s="102">
        <v>48</v>
      </c>
      <c r="H56" s="103">
        <v>0</v>
      </c>
      <c r="I56" s="103">
        <v>0</v>
      </c>
      <c r="J56" s="103">
        <v>0</v>
      </c>
      <c r="K56" s="103">
        <v>0</v>
      </c>
      <c r="L56" s="103">
        <v>0</v>
      </c>
      <c r="M56" s="103">
        <v>0</v>
      </c>
      <c r="N56" s="103">
        <v>7382</v>
      </c>
      <c r="O56" s="103">
        <v>0</v>
      </c>
      <c r="P56" s="103">
        <v>0</v>
      </c>
      <c r="Q56" s="103">
        <v>0</v>
      </c>
      <c r="R56" s="103">
        <v>0</v>
      </c>
      <c r="S56" s="103">
        <v>0</v>
      </c>
      <c r="T56" s="103">
        <v>0</v>
      </c>
      <c r="U56" s="103">
        <v>-7382</v>
      </c>
      <c r="V56" s="103">
        <v>0</v>
      </c>
      <c r="W56" s="109">
        <f t="shared" si="12"/>
        <v>0</v>
      </c>
      <c r="X56" s="103">
        <v>0</v>
      </c>
      <c r="Y56" s="109">
        <f t="shared" si="13"/>
        <v>0</v>
      </c>
    </row>
    <row r="57" spans="1:25" ht="12.75" customHeight="1" x14ac:dyDescent="0.35">
      <c r="A57" s="231" t="s">
        <v>426</v>
      </c>
      <c r="B57" s="231"/>
      <c r="C57" s="231"/>
      <c r="D57" s="231"/>
      <c r="E57" s="231"/>
      <c r="F57" s="231"/>
      <c r="G57" s="102">
        <v>49</v>
      </c>
      <c r="H57" s="103">
        <v>0</v>
      </c>
      <c r="I57" s="103">
        <v>0</v>
      </c>
      <c r="J57" s="103">
        <v>0</v>
      </c>
      <c r="K57" s="103">
        <v>0</v>
      </c>
      <c r="L57" s="103">
        <v>0</v>
      </c>
      <c r="M57" s="103">
        <v>0</v>
      </c>
      <c r="N57" s="103">
        <v>0</v>
      </c>
      <c r="O57" s="103">
        <v>0</v>
      </c>
      <c r="P57" s="103">
        <v>0</v>
      </c>
      <c r="Q57" s="103">
        <v>0</v>
      </c>
      <c r="R57" s="103">
        <v>0</v>
      </c>
      <c r="S57" s="103">
        <v>0</v>
      </c>
      <c r="T57" s="103">
        <v>0</v>
      </c>
      <c r="U57" s="103">
        <v>8190285</v>
      </c>
      <c r="V57" s="103">
        <v>-8190285</v>
      </c>
      <c r="W57" s="109">
        <f t="shared" si="12"/>
        <v>0</v>
      </c>
      <c r="X57" s="103">
        <v>0</v>
      </c>
      <c r="Y57" s="109">
        <f t="shared" si="13"/>
        <v>0</v>
      </c>
    </row>
    <row r="58" spans="1:25" ht="12.75" customHeight="1" x14ac:dyDescent="0.35">
      <c r="A58" s="231" t="s">
        <v>416</v>
      </c>
      <c r="B58" s="231"/>
      <c r="C58" s="231"/>
      <c r="D58" s="231"/>
      <c r="E58" s="231"/>
      <c r="F58" s="231"/>
      <c r="G58" s="102">
        <v>50</v>
      </c>
      <c r="H58" s="103">
        <v>0</v>
      </c>
      <c r="I58" s="103">
        <v>0</v>
      </c>
      <c r="J58" s="103">
        <v>0</v>
      </c>
      <c r="K58" s="103">
        <v>0</v>
      </c>
      <c r="L58" s="103">
        <v>0</v>
      </c>
      <c r="M58" s="103">
        <v>0</v>
      </c>
      <c r="N58" s="103">
        <v>0</v>
      </c>
      <c r="O58" s="103">
        <v>0</v>
      </c>
      <c r="P58" s="103">
        <v>0</v>
      </c>
      <c r="Q58" s="103">
        <v>0</v>
      </c>
      <c r="R58" s="103">
        <v>0</v>
      </c>
      <c r="S58" s="103">
        <v>0</v>
      </c>
      <c r="T58" s="103">
        <v>0</v>
      </c>
      <c r="U58" s="103">
        <v>0</v>
      </c>
      <c r="V58" s="103">
        <v>0</v>
      </c>
      <c r="W58" s="109">
        <f t="shared" si="12"/>
        <v>0</v>
      </c>
      <c r="X58" s="103">
        <v>0</v>
      </c>
      <c r="Y58" s="109">
        <f t="shared" si="13"/>
        <v>0</v>
      </c>
    </row>
    <row r="59" spans="1:25" ht="25.5" customHeight="1" x14ac:dyDescent="0.35">
      <c r="A59" s="232" t="s">
        <v>427</v>
      </c>
      <c r="B59" s="232"/>
      <c r="C59" s="232"/>
      <c r="D59" s="232"/>
      <c r="E59" s="232"/>
      <c r="F59" s="232"/>
      <c r="G59" s="107">
        <v>51</v>
      </c>
      <c r="H59" s="108">
        <f>SUM(H39:H58)</f>
        <v>79560470</v>
      </c>
      <c r="I59" s="108">
        <f t="shared" ref="I59:Y59" si="14">SUM(I39:I58)</f>
        <v>-2060238</v>
      </c>
      <c r="J59" s="108">
        <f t="shared" si="14"/>
        <v>4299981</v>
      </c>
      <c r="K59" s="108">
        <f t="shared" si="14"/>
        <v>7012907</v>
      </c>
      <c r="L59" s="108">
        <f t="shared" si="14"/>
        <v>7012907</v>
      </c>
      <c r="M59" s="108">
        <f t="shared" si="14"/>
        <v>0</v>
      </c>
      <c r="N59" s="108">
        <f t="shared" si="14"/>
        <v>0</v>
      </c>
      <c r="O59" s="108">
        <f t="shared" si="14"/>
        <v>1090126</v>
      </c>
      <c r="P59" s="108">
        <f t="shared" si="14"/>
        <v>1491701</v>
      </c>
      <c r="Q59" s="108">
        <f t="shared" si="14"/>
        <v>0</v>
      </c>
      <c r="R59" s="108">
        <f t="shared" si="14"/>
        <v>0</v>
      </c>
      <c r="S59" s="108">
        <f t="shared" si="14"/>
        <v>0</v>
      </c>
      <c r="T59" s="108">
        <f t="shared" si="14"/>
        <v>0</v>
      </c>
      <c r="U59" s="108">
        <f t="shared" si="14"/>
        <v>26760981</v>
      </c>
      <c r="V59" s="108">
        <f t="shared" si="14"/>
        <v>6515361</v>
      </c>
      <c r="W59" s="108">
        <f t="shared" si="14"/>
        <v>117658382</v>
      </c>
      <c r="X59" s="108">
        <f t="shared" si="14"/>
        <v>0</v>
      </c>
      <c r="Y59" s="108">
        <f t="shared" si="14"/>
        <v>117658382</v>
      </c>
    </row>
    <row r="60" spans="1:25" x14ac:dyDescent="0.35">
      <c r="A60" s="233" t="s">
        <v>418</v>
      </c>
      <c r="B60" s="234"/>
      <c r="C60" s="234"/>
      <c r="D60" s="234"/>
      <c r="E60" s="234"/>
      <c r="F60" s="234"/>
      <c r="G60" s="234"/>
      <c r="H60" s="234"/>
      <c r="I60" s="234"/>
      <c r="J60" s="234"/>
      <c r="K60" s="234"/>
      <c r="L60" s="234"/>
      <c r="M60" s="234"/>
      <c r="N60" s="234"/>
      <c r="O60" s="234"/>
      <c r="P60" s="234"/>
      <c r="Q60" s="234"/>
      <c r="R60" s="234"/>
      <c r="S60" s="234"/>
      <c r="T60" s="234"/>
      <c r="U60" s="234"/>
      <c r="V60" s="234"/>
      <c r="W60" s="234"/>
      <c r="X60" s="234"/>
      <c r="Y60" s="234"/>
    </row>
    <row r="61" spans="1:25" ht="31.5" customHeight="1" x14ac:dyDescent="0.35">
      <c r="A61" s="235" t="s">
        <v>428</v>
      </c>
      <c r="B61" s="235"/>
      <c r="C61" s="235"/>
      <c r="D61" s="235"/>
      <c r="E61" s="235"/>
      <c r="F61" s="235"/>
      <c r="G61" s="105">
        <v>52</v>
      </c>
      <c r="H61" s="109">
        <f>SUM(H41:H49)</f>
        <v>0</v>
      </c>
      <c r="I61" s="109">
        <f t="shared" ref="I61:Y61" si="15">SUM(I41:I49)</f>
        <v>0</v>
      </c>
      <c r="J61" s="109">
        <f t="shared" si="15"/>
        <v>0</v>
      </c>
      <c r="K61" s="109">
        <f t="shared" si="15"/>
        <v>0</v>
      </c>
      <c r="L61" s="109">
        <f t="shared" si="15"/>
        <v>0</v>
      </c>
      <c r="M61" s="109">
        <f t="shared" si="15"/>
        <v>0</v>
      </c>
      <c r="N61" s="109">
        <f t="shared" si="15"/>
        <v>-7382</v>
      </c>
      <c r="O61" s="109">
        <f t="shared" si="15"/>
        <v>0</v>
      </c>
      <c r="P61" s="109">
        <f t="shared" si="15"/>
        <v>722539</v>
      </c>
      <c r="Q61" s="109">
        <f t="shared" si="15"/>
        <v>0</v>
      </c>
      <c r="R61" s="109">
        <f t="shared" si="15"/>
        <v>0</v>
      </c>
      <c r="S61" s="109">
        <f t="shared" si="15"/>
        <v>0</v>
      </c>
      <c r="T61" s="109">
        <f t="shared" si="15"/>
        <v>0</v>
      </c>
      <c r="U61" s="109">
        <f t="shared" si="15"/>
        <v>0</v>
      </c>
      <c r="V61" s="109">
        <f t="shared" si="15"/>
        <v>0</v>
      </c>
      <c r="W61" s="109">
        <f t="shared" si="15"/>
        <v>715157</v>
      </c>
      <c r="X61" s="109">
        <f t="shared" si="15"/>
        <v>0</v>
      </c>
      <c r="Y61" s="109">
        <f t="shared" si="15"/>
        <v>715157</v>
      </c>
    </row>
    <row r="62" spans="1:25" ht="27.75" customHeight="1" x14ac:dyDescent="0.35">
      <c r="A62" s="235" t="s">
        <v>429</v>
      </c>
      <c r="B62" s="235"/>
      <c r="C62" s="235"/>
      <c r="D62" s="235"/>
      <c r="E62" s="235"/>
      <c r="F62" s="235"/>
      <c r="G62" s="105">
        <v>53</v>
      </c>
      <c r="H62" s="109">
        <f>H40+H61</f>
        <v>0</v>
      </c>
      <c r="I62" s="109">
        <f t="shared" ref="I62:Y62" si="16">I40+I61</f>
        <v>0</v>
      </c>
      <c r="J62" s="109">
        <f t="shared" si="16"/>
        <v>0</v>
      </c>
      <c r="K62" s="109">
        <f t="shared" si="16"/>
        <v>0</v>
      </c>
      <c r="L62" s="109">
        <f t="shared" si="16"/>
        <v>0</v>
      </c>
      <c r="M62" s="109">
        <f t="shared" si="16"/>
        <v>0</v>
      </c>
      <c r="N62" s="109">
        <f t="shared" si="16"/>
        <v>-7382</v>
      </c>
      <c r="O62" s="109">
        <f t="shared" si="16"/>
        <v>0</v>
      </c>
      <c r="P62" s="109">
        <f t="shared" si="16"/>
        <v>722539</v>
      </c>
      <c r="Q62" s="109">
        <f t="shared" si="16"/>
        <v>0</v>
      </c>
      <c r="R62" s="109">
        <f t="shared" si="16"/>
        <v>0</v>
      </c>
      <c r="S62" s="109">
        <f t="shared" si="16"/>
        <v>0</v>
      </c>
      <c r="T62" s="109">
        <f t="shared" si="16"/>
        <v>0</v>
      </c>
      <c r="U62" s="109">
        <f t="shared" si="16"/>
        <v>0</v>
      </c>
      <c r="V62" s="109">
        <f t="shared" si="16"/>
        <v>6515361</v>
      </c>
      <c r="W62" s="109">
        <f t="shared" si="16"/>
        <v>7230518</v>
      </c>
      <c r="X62" s="109">
        <f t="shared" si="16"/>
        <v>0</v>
      </c>
      <c r="Y62" s="109">
        <f t="shared" si="16"/>
        <v>7230518</v>
      </c>
    </row>
    <row r="63" spans="1:25" ht="29.25" customHeight="1" x14ac:dyDescent="0.35">
      <c r="A63" s="236" t="s">
        <v>430</v>
      </c>
      <c r="B63" s="236"/>
      <c r="C63" s="236"/>
      <c r="D63" s="236"/>
      <c r="E63" s="236"/>
      <c r="F63" s="236"/>
      <c r="G63" s="107">
        <v>54</v>
      </c>
      <c r="H63" s="110">
        <f>SUM(H50:H58)</f>
        <v>0</v>
      </c>
      <c r="I63" s="110">
        <f t="shared" ref="I63:Y63" si="17">SUM(I50:I58)</f>
        <v>0</v>
      </c>
      <c r="J63" s="110">
        <f t="shared" si="17"/>
        <v>0</v>
      </c>
      <c r="K63" s="110">
        <f t="shared" si="17"/>
        <v>430479</v>
      </c>
      <c r="L63" s="110">
        <f t="shared" si="17"/>
        <v>430479</v>
      </c>
      <c r="M63" s="110">
        <f t="shared" si="17"/>
        <v>0</v>
      </c>
      <c r="N63" s="110">
        <f t="shared" si="17"/>
        <v>7382</v>
      </c>
      <c r="O63" s="110">
        <f t="shared" si="17"/>
        <v>0</v>
      </c>
      <c r="P63" s="110">
        <f t="shared" si="17"/>
        <v>0</v>
      </c>
      <c r="Q63" s="110">
        <f t="shared" si="17"/>
        <v>0</v>
      </c>
      <c r="R63" s="110">
        <f t="shared" si="17"/>
        <v>0</v>
      </c>
      <c r="S63" s="110">
        <f t="shared" si="17"/>
        <v>0</v>
      </c>
      <c r="T63" s="110">
        <f t="shared" si="17"/>
        <v>0</v>
      </c>
      <c r="U63" s="110">
        <f t="shared" si="17"/>
        <v>5430178</v>
      </c>
      <c r="V63" s="110">
        <f t="shared" si="17"/>
        <v>-8190285</v>
      </c>
      <c r="W63" s="110">
        <f t="shared" si="17"/>
        <v>-2752725</v>
      </c>
      <c r="X63" s="110">
        <f t="shared" si="17"/>
        <v>0</v>
      </c>
      <c r="Y63" s="110">
        <f t="shared" si="17"/>
        <v>-2752725</v>
      </c>
    </row>
  </sheetData>
  <protectedRanges>
    <protectedRange sqref="E2" name="Range1_1"/>
    <protectedRange sqref="G2" name="Range1"/>
  </protectedRanges>
  <mergeCells count="66">
    <mergeCell ref="A1:J1"/>
    <mergeCell ref="C2:D2"/>
    <mergeCell ref="A3:F4"/>
    <mergeCell ref="G3:G4"/>
    <mergeCell ref="H3:W3"/>
    <mergeCell ref="A15:F15"/>
    <mergeCell ref="Y3:Y4"/>
    <mergeCell ref="A5:F5"/>
    <mergeCell ref="A6:Y6"/>
    <mergeCell ref="A7:F7"/>
    <mergeCell ref="A8:F8"/>
    <mergeCell ref="A9:F9"/>
    <mergeCell ref="X3:X4"/>
    <mergeCell ref="A10:F10"/>
    <mergeCell ref="A11:F11"/>
    <mergeCell ref="A12:F12"/>
    <mergeCell ref="A13:F13"/>
    <mergeCell ref="A14:F14"/>
    <mergeCell ref="A27:F27"/>
    <mergeCell ref="A16:F16"/>
    <mergeCell ref="A17:F17"/>
    <mergeCell ref="A18:F18"/>
    <mergeCell ref="A19:F19"/>
    <mergeCell ref="A20:F20"/>
    <mergeCell ref="A21:F21"/>
    <mergeCell ref="A22:F22"/>
    <mergeCell ref="A23:F23"/>
    <mergeCell ref="A24:F24"/>
    <mergeCell ref="A25:F25"/>
    <mergeCell ref="A26:F26"/>
    <mergeCell ref="A39:F39"/>
    <mergeCell ref="A28:F28"/>
    <mergeCell ref="A29:F29"/>
    <mergeCell ref="A30:F30"/>
    <mergeCell ref="A31:Y31"/>
    <mergeCell ref="A32:F32"/>
    <mergeCell ref="A33:F33"/>
    <mergeCell ref="A34:F34"/>
    <mergeCell ref="A35:Y35"/>
    <mergeCell ref="A36:F36"/>
    <mergeCell ref="A37:F37"/>
    <mergeCell ref="A38:F38"/>
    <mergeCell ref="A51:F51"/>
    <mergeCell ref="A40:F40"/>
    <mergeCell ref="A41:F41"/>
    <mergeCell ref="A42:F42"/>
    <mergeCell ref="A43:F43"/>
    <mergeCell ref="A44:F44"/>
    <mergeCell ref="A45:F45"/>
    <mergeCell ref="A46:F46"/>
    <mergeCell ref="A47:F47"/>
    <mergeCell ref="A48:F48"/>
    <mergeCell ref="A49:F49"/>
    <mergeCell ref="A50:F50"/>
    <mergeCell ref="A63:F63"/>
    <mergeCell ref="A52:F52"/>
    <mergeCell ref="A53:F53"/>
    <mergeCell ref="A54:F54"/>
    <mergeCell ref="A55:F55"/>
    <mergeCell ref="A56:F56"/>
    <mergeCell ref="A57:F57"/>
    <mergeCell ref="A58:F58"/>
    <mergeCell ref="A59:F59"/>
    <mergeCell ref="A60:Y60"/>
    <mergeCell ref="A61:F61"/>
    <mergeCell ref="A62:F62"/>
  </mergeCells>
  <dataValidations count="5">
    <dataValidation type="whole" operator="notEqual" allowBlank="1" showInputMessage="1" showErrorMessage="1" errorTitle="Nedopušten upis" error="Dopušten je upis samo cjelobrojnih zaokruženih vrijednosti (pozitivnih ili negativnih) te nule." sqref="H32:Y34 H61:Y63 H36:Y59 H7:Y30" xr:uid="{C6B94960-205D-44E1-BF06-D58CB9E51E5C}">
      <formula1>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DAEDBB36-C972-4FEA-882A-D43170DC1D6B}">
      <formula1>9999999999</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20090A8-507A-4F78-9E57-4579EAC25351}">
      <formula1>999999999999</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67B8584B-C0CE-4A0F-B3A3-8BE67C61CFE1}">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C25A249B-EF31-4F6F-B39C-EB83A0748044}">
      <formula1>39448</formula1>
    </dataValidation>
  </dataValidations>
  <pageMargins left="0.70866141732283472" right="0.70866141732283472" top="0.74803149606299213" bottom="0.74803149606299213" header="0.31496062992125984" footer="0.31496062992125984"/>
  <pageSetup paperSize="8"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6D246-A6E4-42CE-9499-37A5B3F0B8F1}">
  <dimension ref="A1:I40"/>
  <sheetViews>
    <sheetView view="pageBreakPreview" zoomScale="60" zoomScaleNormal="100" workbookViewId="0">
      <selection activeCell="N11" sqref="N11"/>
    </sheetView>
  </sheetViews>
  <sheetFormatPr defaultRowHeight="14.25" x14ac:dyDescent="0.45"/>
  <cols>
    <col min="9" max="9" width="21.53125" customWidth="1"/>
  </cols>
  <sheetData>
    <row r="1" spans="1:9" x14ac:dyDescent="0.45">
      <c r="A1" s="258" t="s">
        <v>431</v>
      </c>
      <c r="B1" s="259"/>
      <c r="C1" s="259"/>
      <c r="D1" s="259"/>
      <c r="E1" s="259"/>
      <c r="F1" s="259"/>
      <c r="G1" s="259"/>
      <c r="H1" s="259"/>
      <c r="I1" s="259"/>
    </row>
    <row r="2" spans="1:9" x14ac:dyDescent="0.45">
      <c r="A2" s="259"/>
      <c r="B2" s="259"/>
      <c r="C2" s="259"/>
      <c r="D2" s="259"/>
      <c r="E2" s="259"/>
      <c r="F2" s="259"/>
      <c r="G2" s="259"/>
      <c r="H2" s="259"/>
      <c r="I2" s="259"/>
    </row>
    <row r="3" spans="1:9" x14ac:dyDescent="0.45">
      <c r="A3" s="259"/>
      <c r="B3" s="259"/>
      <c r="C3" s="259"/>
      <c r="D3" s="259"/>
      <c r="E3" s="259"/>
      <c r="F3" s="259"/>
      <c r="G3" s="259"/>
      <c r="H3" s="259"/>
      <c r="I3" s="259"/>
    </row>
    <row r="4" spans="1:9" x14ac:dyDescent="0.45">
      <c r="A4" s="259"/>
      <c r="B4" s="259"/>
      <c r="C4" s="259"/>
      <c r="D4" s="259"/>
      <c r="E4" s="259"/>
      <c r="F4" s="259"/>
      <c r="G4" s="259"/>
      <c r="H4" s="259"/>
      <c r="I4" s="259"/>
    </row>
    <row r="5" spans="1:9" x14ac:dyDescent="0.45">
      <c r="A5" s="259"/>
      <c r="B5" s="259"/>
      <c r="C5" s="259"/>
      <c r="D5" s="259"/>
      <c r="E5" s="259"/>
      <c r="F5" s="259"/>
      <c r="G5" s="259"/>
      <c r="H5" s="259"/>
      <c r="I5" s="259"/>
    </row>
    <row r="6" spans="1:9" x14ac:dyDescent="0.45">
      <c r="A6" s="259"/>
      <c r="B6" s="259"/>
      <c r="C6" s="259"/>
      <c r="D6" s="259"/>
      <c r="E6" s="259"/>
      <c r="F6" s="259"/>
      <c r="G6" s="259"/>
      <c r="H6" s="259"/>
      <c r="I6" s="259"/>
    </row>
    <row r="7" spans="1:9" x14ac:dyDescent="0.45">
      <c r="A7" s="259"/>
      <c r="B7" s="259"/>
      <c r="C7" s="259"/>
      <c r="D7" s="259"/>
      <c r="E7" s="259"/>
      <c r="F7" s="259"/>
      <c r="G7" s="259"/>
      <c r="H7" s="259"/>
      <c r="I7" s="259"/>
    </row>
    <row r="8" spans="1:9" x14ac:dyDescent="0.45">
      <c r="A8" s="259"/>
      <c r="B8" s="259"/>
      <c r="C8" s="259"/>
      <c r="D8" s="259"/>
      <c r="E8" s="259"/>
      <c r="F8" s="259"/>
      <c r="G8" s="259"/>
      <c r="H8" s="259"/>
      <c r="I8" s="259"/>
    </row>
    <row r="9" spans="1:9" x14ac:dyDescent="0.45">
      <c r="A9" s="259"/>
      <c r="B9" s="259"/>
      <c r="C9" s="259"/>
      <c r="D9" s="259"/>
      <c r="E9" s="259"/>
      <c r="F9" s="259"/>
      <c r="G9" s="259"/>
      <c r="H9" s="259"/>
      <c r="I9" s="259"/>
    </row>
    <row r="10" spans="1:9" x14ac:dyDescent="0.45">
      <c r="A10" s="259"/>
      <c r="B10" s="259"/>
      <c r="C10" s="259"/>
      <c r="D10" s="259"/>
      <c r="E10" s="259"/>
      <c r="F10" s="259"/>
      <c r="G10" s="259"/>
      <c r="H10" s="259"/>
      <c r="I10" s="259"/>
    </row>
    <row r="11" spans="1:9" x14ac:dyDescent="0.45">
      <c r="A11" s="259"/>
      <c r="B11" s="259"/>
      <c r="C11" s="259"/>
      <c r="D11" s="259"/>
      <c r="E11" s="259"/>
      <c r="F11" s="259"/>
      <c r="G11" s="259"/>
      <c r="H11" s="259"/>
      <c r="I11" s="259"/>
    </row>
    <row r="12" spans="1:9" x14ac:dyDescent="0.45">
      <c r="A12" s="259"/>
      <c r="B12" s="259"/>
      <c r="C12" s="259"/>
      <c r="D12" s="259"/>
      <c r="E12" s="259"/>
      <c r="F12" s="259"/>
      <c r="G12" s="259"/>
      <c r="H12" s="259"/>
      <c r="I12" s="259"/>
    </row>
    <row r="13" spans="1:9" x14ac:dyDescent="0.45">
      <c r="A13" s="259"/>
      <c r="B13" s="259"/>
      <c r="C13" s="259"/>
      <c r="D13" s="259"/>
      <c r="E13" s="259"/>
      <c r="F13" s="259"/>
      <c r="G13" s="259"/>
      <c r="H13" s="259"/>
      <c r="I13" s="259"/>
    </row>
    <row r="14" spans="1:9" x14ac:dyDescent="0.45">
      <c r="A14" s="259"/>
      <c r="B14" s="259"/>
      <c r="C14" s="259"/>
      <c r="D14" s="259"/>
      <c r="E14" s="259"/>
      <c r="F14" s="259"/>
      <c r="G14" s="259"/>
      <c r="H14" s="259"/>
      <c r="I14" s="259"/>
    </row>
    <row r="15" spans="1:9" x14ac:dyDescent="0.45">
      <c r="A15" s="259"/>
      <c r="B15" s="259"/>
      <c r="C15" s="259"/>
      <c r="D15" s="259"/>
      <c r="E15" s="259"/>
      <c r="F15" s="259"/>
      <c r="G15" s="259"/>
      <c r="H15" s="259"/>
      <c r="I15" s="259"/>
    </row>
    <row r="16" spans="1:9" x14ac:dyDescent="0.45">
      <c r="A16" s="259"/>
      <c r="B16" s="259"/>
      <c r="C16" s="259"/>
      <c r="D16" s="259"/>
      <c r="E16" s="259"/>
      <c r="F16" s="259"/>
      <c r="G16" s="259"/>
      <c r="H16" s="259"/>
      <c r="I16" s="259"/>
    </row>
    <row r="17" spans="1:9" x14ac:dyDescent="0.45">
      <c r="A17" s="259"/>
      <c r="B17" s="259"/>
      <c r="C17" s="259"/>
      <c r="D17" s="259"/>
      <c r="E17" s="259"/>
      <c r="F17" s="259"/>
      <c r="G17" s="259"/>
      <c r="H17" s="259"/>
      <c r="I17" s="259"/>
    </row>
    <row r="18" spans="1:9" x14ac:dyDescent="0.45">
      <c r="A18" s="259"/>
      <c r="B18" s="259"/>
      <c r="C18" s="259"/>
      <c r="D18" s="259"/>
      <c r="E18" s="259"/>
      <c r="F18" s="259"/>
      <c r="G18" s="259"/>
      <c r="H18" s="259"/>
      <c r="I18" s="259"/>
    </row>
    <row r="19" spans="1:9" x14ac:dyDescent="0.45">
      <c r="A19" s="259"/>
      <c r="B19" s="259"/>
      <c r="C19" s="259"/>
      <c r="D19" s="259"/>
      <c r="E19" s="259"/>
      <c r="F19" s="259"/>
      <c r="G19" s="259"/>
      <c r="H19" s="259"/>
      <c r="I19" s="259"/>
    </row>
    <row r="20" spans="1:9" x14ac:dyDescent="0.45">
      <c r="A20" s="259"/>
      <c r="B20" s="259"/>
      <c r="C20" s="259"/>
      <c r="D20" s="259"/>
      <c r="E20" s="259"/>
      <c r="F20" s="259"/>
      <c r="G20" s="259"/>
      <c r="H20" s="259"/>
      <c r="I20" s="259"/>
    </row>
    <row r="21" spans="1:9" x14ac:dyDescent="0.45">
      <c r="A21" s="259"/>
      <c r="B21" s="259"/>
      <c r="C21" s="259"/>
      <c r="D21" s="259"/>
      <c r="E21" s="259"/>
      <c r="F21" s="259"/>
      <c r="G21" s="259"/>
      <c r="H21" s="259"/>
      <c r="I21" s="259"/>
    </row>
    <row r="22" spans="1:9" x14ac:dyDescent="0.45">
      <c r="A22" s="259"/>
      <c r="B22" s="259"/>
      <c r="C22" s="259"/>
      <c r="D22" s="259"/>
      <c r="E22" s="259"/>
      <c r="F22" s="259"/>
      <c r="G22" s="259"/>
      <c r="H22" s="259"/>
      <c r="I22" s="259"/>
    </row>
    <row r="23" spans="1:9" x14ac:dyDescent="0.45">
      <c r="A23" s="259"/>
      <c r="B23" s="259"/>
      <c r="C23" s="259"/>
      <c r="D23" s="259"/>
      <c r="E23" s="259"/>
      <c r="F23" s="259"/>
      <c r="G23" s="259"/>
      <c r="H23" s="259"/>
      <c r="I23" s="259"/>
    </row>
    <row r="24" spans="1:9" x14ac:dyDescent="0.45">
      <c r="A24" s="259"/>
      <c r="B24" s="259"/>
      <c r="C24" s="259"/>
      <c r="D24" s="259"/>
      <c r="E24" s="259"/>
      <c r="F24" s="259"/>
      <c r="G24" s="259"/>
      <c r="H24" s="259"/>
      <c r="I24" s="259"/>
    </row>
    <row r="25" spans="1:9" x14ac:dyDescent="0.45">
      <c r="A25" s="259"/>
      <c r="B25" s="259"/>
      <c r="C25" s="259"/>
      <c r="D25" s="259"/>
      <c r="E25" s="259"/>
      <c r="F25" s="259"/>
      <c r="G25" s="259"/>
      <c r="H25" s="259"/>
      <c r="I25" s="259"/>
    </row>
    <row r="26" spans="1:9" x14ac:dyDescent="0.45">
      <c r="A26" s="259"/>
      <c r="B26" s="259"/>
      <c r="C26" s="259"/>
      <c r="D26" s="259"/>
      <c r="E26" s="259"/>
      <c r="F26" s="259"/>
      <c r="G26" s="259"/>
      <c r="H26" s="259"/>
      <c r="I26" s="259"/>
    </row>
    <row r="27" spans="1:9" x14ac:dyDescent="0.45">
      <c r="A27" s="259"/>
      <c r="B27" s="259"/>
      <c r="C27" s="259"/>
      <c r="D27" s="259"/>
      <c r="E27" s="259"/>
      <c r="F27" s="259"/>
      <c r="G27" s="259"/>
      <c r="H27" s="259"/>
      <c r="I27" s="259"/>
    </row>
    <row r="28" spans="1:9" x14ac:dyDescent="0.45">
      <c r="A28" s="259"/>
      <c r="B28" s="259"/>
      <c r="C28" s="259"/>
      <c r="D28" s="259"/>
      <c r="E28" s="259"/>
      <c r="F28" s="259"/>
      <c r="G28" s="259"/>
      <c r="H28" s="259"/>
      <c r="I28" s="259"/>
    </row>
    <row r="29" spans="1:9" x14ac:dyDescent="0.45">
      <c r="A29" s="259"/>
      <c r="B29" s="259"/>
      <c r="C29" s="259"/>
      <c r="D29" s="259"/>
      <c r="E29" s="259"/>
      <c r="F29" s="259"/>
      <c r="G29" s="259"/>
      <c r="H29" s="259"/>
      <c r="I29" s="259"/>
    </row>
    <row r="30" spans="1:9" x14ac:dyDescent="0.45">
      <c r="A30" s="259"/>
      <c r="B30" s="259"/>
      <c r="C30" s="259"/>
      <c r="D30" s="259"/>
      <c r="E30" s="259"/>
      <c r="F30" s="259"/>
      <c r="G30" s="259"/>
      <c r="H30" s="259"/>
      <c r="I30" s="259"/>
    </row>
    <row r="31" spans="1:9" x14ac:dyDescent="0.45">
      <c r="A31" s="259"/>
      <c r="B31" s="259"/>
      <c r="C31" s="259"/>
      <c r="D31" s="259"/>
      <c r="E31" s="259"/>
      <c r="F31" s="259"/>
      <c r="G31" s="259"/>
      <c r="H31" s="259"/>
      <c r="I31" s="259"/>
    </row>
    <row r="32" spans="1:9" x14ac:dyDescent="0.45">
      <c r="A32" s="259"/>
      <c r="B32" s="259"/>
      <c r="C32" s="259"/>
      <c r="D32" s="259"/>
      <c r="E32" s="259"/>
      <c r="F32" s="259"/>
      <c r="G32" s="259"/>
      <c r="H32" s="259"/>
      <c r="I32" s="259"/>
    </row>
    <row r="33" spans="1:9" x14ac:dyDescent="0.45">
      <c r="A33" s="259"/>
      <c r="B33" s="259"/>
      <c r="C33" s="259"/>
      <c r="D33" s="259"/>
      <c r="E33" s="259"/>
      <c r="F33" s="259"/>
      <c r="G33" s="259"/>
      <c r="H33" s="259"/>
      <c r="I33" s="259"/>
    </row>
    <row r="34" spans="1:9" x14ac:dyDescent="0.45">
      <c r="A34" s="259"/>
      <c r="B34" s="259"/>
      <c r="C34" s="259"/>
      <c r="D34" s="259"/>
      <c r="E34" s="259"/>
      <c r="F34" s="259"/>
      <c r="G34" s="259"/>
      <c r="H34" s="259"/>
      <c r="I34" s="259"/>
    </row>
    <row r="35" spans="1:9" x14ac:dyDescent="0.45">
      <c r="A35" s="259"/>
      <c r="B35" s="259"/>
      <c r="C35" s="259"/>
      <c r="D35" s="259"/>
      <c r="E35" s="259"/>
      <c r="F35" s="259"/>
      <c r="G35" s="259"/>
      <c r="H35" s="259"/>
      <c r="I35" s="259"/>
    </row>
    <row r="36" spans="1:9" x14ac:dyDescent="0.45">
      <c r="A36" s="259"/>
      <c r="B36" s="259"/>
      <c r="C36" s="259"/>
      <c r="D36" s="259"/>
      <c r="E36" s="259"/>
      <c r="F36" s="259"/>
      <c r="G36" s="259"/>
      <c r="H36" s="259"/>
      <c r="I36" s="259"/>
    </row>
    <row r="37" spans="1:9" x14ac:dyDescent="0.45">
      <c r="A37" s="259"/>
      <c r="B37" s="259"/>
      <c r="C37" s="259"/>
      <c r="D37" s="259"/>
      <c r="E37" s="259"/>
      <c r="F37" s="259"/>
      <c r="G37" s="259"/>
      <c r="H37" s="259"/>
      <c r="I37" s="259"/>
    </row>
    <row r="38" spans="1:9" x14ac:dyDescent="0.45">
      <c r="A38" s="259"/>
      <c r="B38" s="259"/>
      <c r="C38" s="259"/>
      <c r="D38" s="259"/>
      <c r="E38" s="259"/>
      <c r="F38" s="259"/>
      <c r="G38" s="259"/>
      <c r="H38" s="259"/>
      <c r="I38" s="259"/>
    </row>
    <row r="39" spans="1:9" ht="185.25" customHeight="1" x14ac:dyDescent="0.45">
      <c r="A39" s="259"/>
      <c r="B39" s="259"/>
      <c r="C39" s="259"/>
      <c r="D39" s="259"/>
      <c r="E39" s="259"/>
      <c r="F39" s="259"/>
      <c r="G39" s="259"/>
      <c r="H39" s="259"/>
      <c r="I39" s="259"/>
    </row>
    <row r="40" spans="1:9" ht="18" customHeight="1" x14ac:dyDescent="0.45">
      <c r="A40" s="259"/>
      <c r="B40" s="259"/>
      <c r="C40" s="259"/>
      <c r="D40" s="259"/>
      <c r="E40" s="259"/>
      <c r="F40" s="259"/>
      <c r="G40" s="259"/>
      <c r="H40" s="259"/>
      <c r="I40" s="259"/>
    </row>
  </sheetData>
  <mergeCells count="1">
    <mergeCell ref="A1:I40"/>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Opći podaci</vt:lpstr>
      <vt:lpstr>BS</vt:lpstr>
      <vt:lpstr>RDG</vt:lpstr>
      <vt:lpstr>NT_I</vt:lpstr>
      <vt:lpstr>PK</vt:lpstr>
      <vt:lpstr>Bilješke</vt:lpstr>
      <vt:lpstr>'Opći podaci'!Print_Area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Glorija Propadalo</dc:creator>
  <cp:lastModifiedBy>Glorija Propadalo</cp:lastModifiedBy>
  <cp:lastPrinted>2026-02-24T08:06:33Z</cp:lastPrinted>
  <dcterms:created xsi:type="dcterms:W3CDTF">2026-02-23T11:01:31Z</dcterms:created>
  <dcterms:modified xsi:type="dcterms:W3CDTF">2026-02-24T08:26:12Z</dcterms:modified>
</cp:coreProperties>
</file>