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ostanjsek\Documents\IZVJEŠTAJI\TFI-IZD-OSIG\2025\IVQ 2025\KONSOLIDACIJA\"/>
    </mc:Choice>
  </mc:AlternateContent>
  <xr:revisionPtr revIDLastSave="0" documentId="13_ncr:1_{65E8BA6E-2CF6-42A1-9C7E-945FBD7F143E}" xr6:coauthVersionLast="47" xr6:coauthVersionMax="47" xr10:uidLastSave="{00000000-0000-0000-0000-000000000000}"/>
  <bookViews>
    <workbookView xWindow="-120" yWindow="-120" windowWidth="29040" windowHeight="15720" activeTab="1" xr2:uid="{00000000-000D-0000-FFFF-FFFF00000000}"/>
  </bookViews>
  <sheets>
    <sheet name="Opći podaci" sheetId="6" r:id="rId1"/>
    <sheet name="IFP" sheetId="1" r:id="rId2"/>
    <sheet name="ISD" sheetId="2" r:id="rId3"/>
    <sheet name="INT" sheetId="4" r:id="rId4"/>
    <sheet name="IPK" sheetId="3" r:id="rId5"/>
    <sheet name="Bilješke"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#REF!</definedName>
    <definedName name="\z">#REF!</definedName>
    <definedName name="__FDS_HYPERLINK_TOGGLE_STATE__" hidden="1">"ON"</definedName>
    <definedName name="_Fill">#REF!</definedName>
    <definedName name="_Hlk131596524" localSheetId="5">Bilješke!#REF!</definedName>
    <definedName name="_Order1" hidden="1">255</definedName>
    <definedName name="_Order2" hidden="1">255</definedName>
    <definedName name="a_xn">'[1]Reserves calc'!$B$14</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#REF!</definedName>
    <definedName name="alpha_2">#REF!</definedName>
    <definedName name="alpha_2_2">#REF!</definedName>
    <definedName name="alpha_2_3">#REF!</definedName>
    <definedName name="alpha2">#REF!</definedName>
    <definedName name="alpha3">#REF!</definedName>
    <definedName name="Änderungsgrund">[3]Parameter!$O$3:$O$10</definedName>
    <definedName name="anscount" hidden="1">1</definedName>
    <definedName name="Axn">'[1]Reserves calc'!$B$13</definedName>
    <definedName name="az">#REF!</definedName>
    <definedName name="beta">'[1]Reserves calc'!$B$9</definedName>
    <definedName name="beta_2">#REF!</definedName>
    <definedName name="Bewegungsarten">#REF!</definedName>
    <definedName name="CC_Basis">#REF!</definedName>
    <definedName name="Code" hidden="1">#REF!</definedName>
    <definedName name="Contract_Settings_Headers">[5]Settings!$C$14:$C$19</definedName>
    <definedName name="Contracts_settings">[5]Settings!$D$13:$I$57</definedName>
    <definedName name="d">#REF!</definedName>
    <definedName name="data1" hidden="1">#REF!</definedName>
    <definedName name="data3" hidden="1">#REF!</definedName>
    <definedName name="datum">[6]Naslovni!$C$7</definedName>
    <definedName name="Day_Count_Convention">#REF!</definedName>
    <definedName name="DCC_Yield_Curve">#REF!</definedName>
    <definedName name="dijfiz">[7]Termék!$D$13</definedName>
    <definedName name="Discount" hidden="1">#REF!</definedName>
    <definedName name="display_area_2" hidden="1">#REF!</definedName>
    <definedName name="drustvo">[6]Naslovni!$C$5</definedName>
    <definedName name="dsr">[2]Naslovni!$B$9</definedName>
    <definedName name="E">#REF!</definedName>
    <definedName name="eszkozaranyos_kts">[4]Termék!$E$39</definedName>
    <definedName name="Evaluation_Date">#REF!</definedName>
    <definedName name="Ex">#REF!</definedName>
    <definedName name="Exx">#REF!</definedName>
    <definedName name="FCode" hidden="1">#REF!</definedName>
    <definedName name="gamma">'[1]Reserves calc'!$B$10</definedName>
    <definedName name="gamma_2">#REF!</definedName>
    <definedName name="h">#REF!</definedName>
    <definedName name="HiddenRows" hidden="1">#REF!</definedName>
    <definedName name="i">#REF!</definedName>
    <definedName name="i_2">#REF!</definedName>
    <definedName name="Int">#REF!</definedName>
    <definedName name="Int_EoP">#REF!</definedName>
    <definedName name="IntBonusRate">#REF!</definedName>
    <definedName name="Kategorie">#REF!</definedName>
    <definedName name="lambda">#REF!</definedName>
    <definedName name="limcount" hidden="1">1</definedName>
    <definedName name="Lock_In_Date">[3]Input!$AX$4</definedName>
    <definedName name="mbs">[6]Naslovni!#REF!</definedName>
    <definedName name="Measurement_period">[5]Settings!$B$13:$H$57</definedName>
    <definedName name="Modelpoints">#REF!</definedName>
    <definedName name="n">#REF!</definedName>
    <definedName name="OIB">[6]Naslovni!#REF!</definedName>
    <definedName name="Old_Evaluation_date">#REF!</definedName>
    <definedName name="OrderTable" hidden="1">#REF!</definedName>
    <definedName name="Other_A_xn">#REF!</definedName>
    <definedName name="Other_beta">#REF!</definedName>
    <definedName name="Other_gamma">#REF!</definedName>
    <definedName name="Other_i">#REF!</definedName>
    <definedName name="P_xn">#REF!</definedName>
    <definedName name="Pa_xn">#REF!</definedName>
    <definedName name="Posting_Date">#REF!</definedName>
    <definedName name="ProdForm" hidden="1">#REF!</definedName>
    <definedName name="Product" hidden="1">#REF!</definedName>
    <definedName name="Products">[8]LimitMonitoring!$BQ$2:$BQ$4</definedName>
    <definedName name="PZ">#REF!</definedName>
    <definedName name="razdoblje">[6]Naslovni!$F$7</definedName>
    <definedName name="RCArea" hidden="1">#REF!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#REF!</definedName>
    <definedName name="Shift">#REF!</definedName>
    <definedName name="SI">#REF!</definedName>
    <definedName name="SM">[5]Settings!$B$13:$B$57</definedName>
    <definedName name="SpecialPrice" hidden="1">#REF!</definedName>
    <definedName name="SumBonusRate">#REF!</definedName>
    <definedName name="tbl_ProdInfo" hidden="1">#REF!</definedName>
    <definedName name="term">#REF!</definedName>
    <definedName name="TH_szorzó">[7]Termék!$D$44</definedName>
    <definedName name="theta">#REF!</definedName>
    <definedName name="Time_Unit">#REF!</definedName>
    <definedName name="TIR">#REF!</definedName>
    <definedName name="TIR_m">#REF!</definedName>
    <definedName name="ttttttt">[2]Naslovni!$E$7</definedName>
    <definedName name="v">#REF!</definedName>
    <definedName name="vrsta_nekretnine">[10]Sheet1!$B$3:$B$13</definedName>
    <definedName name="VV_szorzó">[11]Termék!$E$46</definedName>
    <definedName name="WaitingPer">#REF!</definedName>
    <definedName name="x">#REF!</definedName>
    <definedName name="YC_Basis">#REF!</definedName>
    <definedName name="YC_no2">#REF!</definedName>
    <definedName name="YC_no3">#REF!</definedName>
    <definedName name="yc_term">#REF!</definedName>
    <definedName name="YC_Term2">#REF!</definedName>
    <definedName name="YC_term3">#REF!</definedName>
    <definedName name="YC_Year">#REF!</definedName>
    <definedName name="Zahlungsstromtyp">[3]Parameter!$L$3:$L$15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3" l="1"/>
  <c r="L6" i="3" s="1"/>
  <c r="J35" i="3"/>
  <c r="L35" i="3" s="1"/>
  <c r="J36" i="3"/>
  <c r="L36" i="3" s="1"/>
  <c r="J16" i="3"/>
  <c r="L16" i="3" s="1"/>
  <c r="J17" i="3"/>
  <c r="L17" i="3" s="1"/>
  <c r="F50" i="4" l="1"/>
  <c r="E50" i="4"/>
  <c r="F42" i="4"/>
  <c r="E42" i="4"/>
  <c r="F22" i="4"/>
  <c r="E22" i="4"/>
  <c r="F8" i="4"/>
  <c r="F6" i="4" s="1"/>
  <c r="E8" i="4"/>
  <c r="E6" i="4" s="1"/>
  <c r="P8" i="2"/>
  <c r="P9" i="2"/>
  <c r="P10" i="2"/>
  <c r="P12" i="2"/>
  <c r="P13" i="2"/>
  <c r="P14" i="2"/>
  <c r="P15" i="2"/>
  <c r="P16" i="2"/>
  <c r="P17" i="2"/>
  <c r="P18" i="2"/>
  <c r="P20" i="2"/>
  <c r="P21" i="2"/>
  <c r="P25" i="2"/>
  <c r="P26" i="2"/>
  <c r="P27" i="2"/>
  <c r="P28" i="2"/>
  <c r="P29" i="2"/>
  <c r="P30" i="2"/>
  <c r="P31" i="2"/>
  <c r="P32" i="2"/>
  <c r="P34" i="2"/>
  <c r="P35" i="2"/>
  <c r="P36" i="2"/>
  <c r="P37" i="2"/>
  <c r="P38" i="2"/>
  <c r="P39" i="2"/>
  <c r="P40" i="2"/>
  <c r="P42" i="2"/>
  <c r="P43" i="2"/>
  <c r="P44" i="2"/>
  <c r="P45" i="2"/>
  <c r="P46" i="2"/>
  <c r="P47" i="2"/>
  <c r="P48" i="2"/>
  <c r="P51" i="2"/>
  <c r="P52" i="2"/>
  <c r="P54" i="2"/>
  <c r="P55" i="2"/>
  <c r="P58" i="2"/>
  <c r="P59" i="2"/>
  <c r="P60" i="2"/>
  <c r="P61" i="2"/>
  <c r="P63" i="2"/>
  <c r="P64" i="2"/>
  <c r="P65" i="2"/>
  <c r="P66" i="2"/>
  <c r="P67" i="2"/>
  <c r="P68" i="2"/>
  <c r="P69" i="2"/>
  <c r="P71" i="2"/>
  <c r="P72" i="2"/>
  <c r="P73" i="2"/>
  <c r="M8" i="2"/>
  <c r="M9" i="2"/>
  <c r="M10" i="2"/>
  <c r="M12" i="2"/>
  <c r="M13" i="2"/>
  <c r="M14" i="2"/>
  <c r="M15" i="2"/>
  <c r="M16" i="2"/>
  <c r="M17" i="2"/>
  <c r="M18" i="2"/>
  <c r="M21" i="2"/>
  <c r="M25" i="2"/>
  <c r="M26" i="2"/>
  <c r="M27" i="2"/>
  <c r="M28" i="2"/>
  <c r="M29" i="2"/>
  <c r="M30" i="2"/>
  <c r="M31" i="2"/>
  <c r="M32" i="2"/>
  <c r="M34" i="2"/>
  <c r="M35" i="2"/>
  <c r="M36" i="2"/>
  <c r="M37" i="2"/>
  <c r="M38" i="2"/>
  <c r="M39" i="2"/>
  <c r="M40" i="2"/>
  <c r="M42" i="2"/>
  <c r="M43" i="2"/>
  <c r="M44" i="2"/>
  <c r="M45" i="2"/>
  <c r="M46" i="2"/>
  <c r="M47" i="2"/>
  <c r="M48" i="2"/>
  <c r="M51" i="2"/>
  <c r="M52" i="2"/>
  <c r="M54" i="2"/>
  <c r="M55" i="2"/>
  <c r="M58" i="2"/>
  <c r="M59" i="2"/>
  <c r="M60" i="2"/>
  <c r="M61" i="2"/>
  <c r="M63" i="2"/>
  <c r="M64" i="2"/>
  <c r="M65" i="2"/>
  <c r="M66" i="2"/>
  <c r="M67" i="2"/>
  <c r="M68" i="2"/>
  <c r="M69" i="2"/>
  <c r="M71" i="2"/>
  <c r="M72" i="2"/>
  <c r="M73" i="2"/>
  <c r="J8" i="2"/>
  <c r="J9" i="2"/>
  <c r="J10" i="2"/>
  <c r="J12" i="2"/>
  <c r="J13" i="2"/>
  <c r="J14" i="2"/>
  <c r="J15" i="2"/>
  <c r="J16" i="2"/>
  <c r="J17" i="2"/>
  <c r="J18" i="2"/>
  <c r="J20" i="2"/>
  <c r="J21" i="2"/>
  <c r="J25" i="2"/>
  <c r="J26" i="2"/>
  <c r="J27" i="2"/>
  <c r="J28" i="2"/>
  <c r="J29" i="2"/>
  <c r="J30" i="2"/>
  <c r="J31" i="2"/>
  <c r="J32" i="2"/>
  <c r="J34" i="2"/>
  <c r="J35" i="2"/>
  <c r="J36" i="2"/>
  <c r="J37" i="2"/>
  <c r="J38" i="2"/>
  <c r="J39" i="2"/>
  <c r="J40" i="2"/>
  <c r="J42" i="2"/>
  <c r="J43" i="2"/>
  <c r="J44" i="2"/>
  <c r="J45" i="2"/>
  <c r="J46" i="2"/>
  <c r="J47" i="2"/>
  <c r="J48" i="2"/>
  <c r="J51" i="2"/>
  <c r="J52" i="2"/>
  <c r="J54" i="2"/>
  <c r="J55" i="2"/>
  <c r="J58" i="2"/>
  <c r="J59" i="2"/>
  <c r="J60" i="2"/>
  <c r="J61" i="2"/>
  <c r="J63" i="2"/>
  <c r="J64" i="2"/>
  <c r="J65" i="2"/>
  <c r="J66" i="2"/>
  <c r="J67" i="2"/>
  <c r="J68" i="2"/>
  <c r="J69" i="2"/>
  <c r="J71" i="2"/>
  <c r="J72" i="2"/>
  <c r="J73" i="2"/>
  <c r="G8" i="2"/>
  <c r="G9" i="2"/>
  <c r="G10" i="2"/>
  <c r="G12" i="2"/>
  <c r="G13" i="2"/>
  <c r="G14" i="2"/>
  <c r="G15" i="2"/>
  <c r="G16" i="2"/>
  <c r="G17" i="2"/>
  <c r="G18" i="2"/>
  <c r="G20" i="2"/>
  <c r="G21" i="2"/>
  <c r="G25" i="2"/>
  <c r="G26" i="2"/>
  <c r="G27" i="2"/>
  <c r="G28" i="2"/>
  <c r="G29" i="2"/>
  <c r="G30" i="2"/>
  <c r="G31" i="2"/>
  <c r="G32" i="2"/>
  <c r="G34" i="2"/>
  <c r="G35" i="2"/>
  <c r="G36" i="2"/>
  <c r="G37" i="2"/>
  <c r="G38" i="2"/>
  <c r="G39" i="2"/>
  <c r="G40" i="2"/>
  <c r="G42" i="2"/>
  <c r="G43" i="2"/>
  <c r="G44" i="2"/>
  <c r="G45" i="2"/>
  <c r="G46" i="2"/>
  <c r="G47" i="2"/>
  <c r="G48" i="2"/>
  <c r="G51" i="2"/>
  <c r="G52" i="2"/>
  <c r="G54" i="2"/>
  <c r="G55" i="2"/>
  <c r="G58" i="2"/>
  <c r="G59" i="2"/>
  <c r="G60" i="2"/>
  <c r="G61" i="2"/>
  <c r="G63" i="2"/>
  <c r="G64" i="2"/>
  <c r="G65" i="2"/>
  <c r="G66" i="2"/>
  <c r="G67" i="2"/>
  <c r="G68" i="2"/>
  <c r="G69" i="2"/>
  <c r="G71" i="2"/>
  <c r="G72" i="2"/>
  <c r="G73" i="2"/>
  <c r="F62" i="2"/>
  <c r="H62" i="2"/>
  <c r="I62" i="2"/>
  <c r="K62" i="2"/>
  <c r="L62" i="2"/>
  <c r="N62" i="2"/>
  <c r="O62" i="2"/>
  <c r="E62" i="2"/>
  <c r="F57" i="2"/>
  <c r="H57" i="2"/>
  <c r="I57" i="2"/>
  <c r="K57" i="2"/>
  <c r="L57" i="2"/>
  <c r="N57" i="2"/>
  <c r="O57" i="2"/>
  <c r="E57" i="2"/>
  <c r="F50" i="2"/>
  <c r="H50" i="2"/>
  <c r="I50" i="2"/>
  <c r="K50" i="2"/>
  <c r="L50" i="2"/>
  <c r="N50" i="2"/>
  <c r="O50" i="2"/>
  <c r="E50" i="2"/>
  <c r="F41" i="2"/>
  <c r="H41" i="2"/>
  <c r="I41" i="2"/>
  <c r="K41" i="2"/>
  <c r="L41" i="2"/>
  <c r="N41" i="2"/>
  <c r="O41" i="2"/>
  <c r="E41" i="2"/>
  <c r="F33" i="2"/>
  <c r="H33" i="2"/>
  <c r="I33" i="2"/>
  <c r="K33" i="2"/>
  <c r="L33" i="2"/>
  <c r="N33" i="2"/>
  <c r="O33" i="2"/>
  <c r="E33" i="2"/>
  <c r="F24" i="2"/>
  <c r="H24" i="2"/>
  <c r="I24" i="2"/>
  <c r="K24" i="2"/>
  <c r="L24" i="2"/>
  <c r="N24" i="2"/>
  <c r="O24" i="2"/>
  <c r="E24" i="2"/>
  <c r="H23" i="2"/>
  <c r="F19" i="2"/>
  <c r="H19" i="2"/>
  <c r="I19" i="2"/>
  <c r="K19" i="2"/>
  <c r="N19" i="2"/>
  <c r="O19" i="2"/>
  <c r="E19" i="2"/>
  <c r="F7" i="2"/>
  <c r="H7" i="2"/>
  <c r="I7" i="2"/>
  <c r="K7" i="2"/>
  <c r="L7" i="2"/>
  <c r="N7" i="2"/>
  <c r="O7" i="2"/>
  <c r="E7" i="2"/>
  <c r="M50" i="2" l="1"/>
  <c r="M62" i="2"/>
  <c r="M41" i="2"/>
  <c r="P62" i="2"/>
  <c r="P19" i="2"/>
  <c r="K56" i="2"/>
  <c r="K23" i="2"/>
  <c r="I56" i="2"/>
  <c r="J50" i="2"/>
  <c r="J41" i="2"/>
  <c r="J24" i="2"/>
  <c r="J19" i="2"/>
  <c r="G62" i="2"/>
  <c r="G41" i="2"/>
  <c r="G33" i="2"/>
  <c r="E56" i="2"/>
  <c r="G57" i="2"/>
  <c r="G50" i="2"/>
  <c r="E23" i="2"/>
  <c r="G19" i="2"/>
  <c r="F23" i="2"/>
  <c r="L23" i="2"/>
  <c r="M23" i="2" s="1"/>
  <c r="M33" i="2"/>
  <c r="M24" i="2"/>
  <c r="M7" i="2"/>
  <c r="P41" i="2"/>
  <c r="P24" i="2"/>
  <c r="J57" i="2"/>
  <c r="J33" i="2"/>
  <c r="J7" i="2"/>
  <c r="P57" i="2"/>
  <c r="P50" i="2"/>
  <c r="P33" i="2"/>
  <c r="I23" i="2"/>
  <c r="J23" i="2" s="1"/>
  <c r="H56" i="2"/>
  <c r="G24" i="2"/>
  <c r="M57" i="2"/>
  <c r="P7" i="2"/>
  <c r="F5" i="4"/>
  <c r="F62" i="4" s="1"/>
  <c r="F64" i="4" s="1"/>
  <c r="F66" i="4" s="1"/>
  <c r="N23" i="2"/>
  <c r="L56" i="2"/>
  <c r="O23" i="2"/>
  <c r="O56" i="2"/>
  <c r="J62" i="2"/>
  <c r="E5" i="4"/>
  <c r="E62" i="4" s="1"/>
  <c r="E64" i="4" s="1"/>
  <c r="E66" i="4" s="1"/>
  <c r="G7" i="2"/>
  <c r="N56" i="2"/>
  <c r="F56" i="2"/>
  <c r="G56" i="2" s="1"/>
  <c r="F11" i="2"/>
  <c r="F22" i="2" s="1"/>
  <c r="H11" i="2"/>
  <c r="I11" i="2"/>
  <c r="I22" i="2" s="1"/>
  <c r="K11" i="2"/>
  <c r="L11" i="2"/>
  <c r="N11" i="2"/>
  <c r="O11" i="2"/>
  <c r="O22" i="2" s="1"/>
  <c r="E11" i="2"/>
  <c r="E22" i="2" s="1"/>
  <c r="J7" i="1"/>
  <c r="J8" i="1"/>
  <c r="J10" i="1"/>
  <c r="J11" i="1"/>
  <c r="J12" i="1"/>
  <c r="J14" i="1"/>
  <c r="J16" i="1"/>
  <c r="J17" i="1"/>
  <c r="J18" i="1"/>
  <c r="J21" i="1"/>
  <c r="J22" i="1"/>
  <c r="J23" i="1"/>
  <c r="J24" i="1"/>
  <c r="J26" i="1"/>
  <c r="J27" i="1"/>
  <c r="J28" i="1"/>
  <c r="J29" i="1"/>
  <c r="J31" i="1"/>
  <c r="J32" i="1"/>
  <c r="J33" i="1"/>
  <c r="J34" i="1"/>
  <c r="J35" i="1"/>
  <c r="J38" i="1"/>
  <c r="J39" i="1"/>
  <c r="J40" i="1"/>
  <c r="J42" i="1"/>
  <c r="J43" i="1"/>
  <c r="J44" i="1"/>
  <c r="J46" i="1"/>
  <c r="J47" i="1"/>
  <c r="J48" i="1"/>
  <c r="J49" i="1"/>
  <c r="J51" i="1"/>
  <c r="J52" i="1"/>
  <c r="J55" i="1"/>
  <c r="J56" i="1"/>
  <c r="J57" i="1"/>
  <c r="J58" i="1"/>
  <c r="J59" i="1"/>
  <c r="J61" i="1"/>
  <c r="J64" i="1"/>
  <c r="J65" i="1"/>
  <c r="J66" i="1"/>
  <c r="J68" i="1"/>
  <c r="J69" i="1"/>
  <c r="J70" i="1"/>
  <c r="J71" i="1"/>
  <c r="J73" i="1"/>
  <c r="J74" i="1"/>
  <c r="J75" i="1"/>
  <c r="J77" i="1"/>
  <c r="J78" i="1"/>
  <c r="J80" i="1"/>
  <c r="J81" i="1"/>
  <c r="J82" i="1"/>
  <c r="J83" i="1"/>
  <c r="J86" i="1"/>
  <c r="J87" i="1"/>
  <c r="J88" i="1"/>
  <c r="J90" i="1"/>
  <c r="J91" i="1"/>
  <c r="J92" i="1"/>
  <c r="J94" i="1"/>
  <c r="J95" i="1"/>
  <c r="J96" i="1"/>
  <c r="J97" i="1"/>
  <c r="J98" i="1"/>
  <c r="J100" i="1"/>
  <c r="J101" i="1"/>
  <c r="J103" i="1"/>
  <c r="J104" i="1"/>
  <c r="J106" i="1"/>
  <c r="J107" i="1"/>
  <c r="J108" i="1"/>
  <c r="J109" i="1"/>
  <c r="J110" i="1"/>
  <c r="J112" i="1"/>
  <c r="J113" i="1"/>
  <c r="J114" i="1"/>
  <c r="J116" i="1"/>
  <c r="G7" i="1"/>
  <c r="G8" i="1"/>
  <c r="G10" i="1"/>
  <c r="G11" i="1"/>
  <c r="G12" i="1"/>
  <c r="G14" i="1"/>
  <c r="G16" i="1"/>
  <c r="G17" i="1"/>
  <c r="G18" i="1"/>
  <c r="G21" i="1"/>
  <c r="G22" i="1"/>
  <c r="G23" i="1"/>
  <c r="G24" i="1"/>
  <c r="G26" i="1"/>
  <c r="G27" i="1"/>
  <c r="G28" i="1"/>
  <c r="G29" i="1"/>
  <c r="G31" i="1"/>
  <c r="G32" i="1"/>
  <c r="G33" i="1"/>
  <c r="G34" i="1"/>
  <c r="G35" i="1"/>
  <c r="G38" i="1"/>
  <c r="G39" i="1"/>
  <c r="G40" i="1"/>
  <c r="G42" i="1"/>
  <c r="G43" i="1"/>
  <c r="G44" i="1"/>
  <c r="G46" i="1"/>
  <c r="G47" i="1"/>
  <c r="G48" i="1"/>
  <c r="G49" i="1"/>
  <c r="G51" i="1"/>
  <c r="G52" i="1"/>
  <c r="G55" i="1"/>
  <c r="G56" i="1"/>
  <c r="G57" i="1"/>
  <c r="G58" i="1"/>
  <c r="G59" i="1"/>
  <c r="G61" i="1"/>
  <c r="G64" i="1"/>
  <c r="G65" i="1"/>
  <c r="G66" i="1"/>
  <c r="G68" i="1"/>
  <c r="G69" i="1"/>
  <c r="G70" i="1"/>
  <c r="G71" i="1"/>
  <c r="G73" i="1"/>
  <c r="G74" i="1"/>
  <c r="G75" i="1"/>
  <c r="G77" i="1"/>
  <c r="G78" i="1"/>
  <c r="G80" i="1"/>
  <c r="G81" i="1"/>
  <c r="G82" i="1"/>
  <c r="G83" i="1"/>
  <c r="G86" i="1"/>
  <c r="G87" i="1"/>
  <c r="G88" i="1"/>
  <c r="G90" i="1"/>
  <c r="G91" i="1"/>
  <c r="G92" i="1"/>
  <c r="G94" i="1"/>
  <c r="G95" i="1"/>
  <c r="G96" i="1"/>
  <c r="G97" i="1"/>
  <c r="G98" i="1"/>
  <c r="G100" i="1"/>
  <c r="G101" i="1"/>
  <c r="G103" i="1"/>
  <c r="G104" i="1"/>
  <c r="G106" i="1"/>
  <c r="G107" i="1"/>
  <c r="G108" i="1"/>
  <c r="G109" i="1"/>
  <c r="G110" i="1"/>
  <c r="G112" i="1"/>
  <c r="G113" i="1"/>
  <c r="G114" i="1"/>
  <c r="G116" i="1"/>
  <c r="F6" i="1"/>
  <c r="E6" i="1"/>
  <c r="H9" i="1"/>
  <c r="F111" i="1"/>
  <c r="H111" i="1"/>
  <c r="I111" i="1"/>
  <c r="E111" i="1"/>
  <c r="F105" i="1"/>
  <c r="H105" i="1"/>
  <c r="I105" i="1"/>
  <c r="E105" i="1"/>
  <c r="F102" i="1"/>
  <c r="H102" i="1"/>
  <c r="I102" i="1"/>
  <c r="E102" i="1"/>
  <c r="F99" i="1"/>
  <c r="H99" i="1"/>
  <c r="I99" i="1"/>
  <c r="E99" i="1"/>
  <c r="F93" i="1"/>
  <c r="H93" i="1"/>
  <c r="I93" i="1"/>
  <c r="E93" i="1"/>
  <c r="F89" i="1"/>
  <c r="H89" i="1"/>
  <c r="I89" i="1"/>
  <c r="E89" i="1"/>
  <c r="F85" i="1"/>
  <c r="H85" i="1"/>
  <c r="I85" i="1"/>
  <c r="E85" i="1"/>
  <c r="F79" i="1"/>
  <c r="H79" i="1"/>
  <c r="I79" i="1"/>
  <c r="E79" i="1"/>
  <c r="F76" i="1"/>
  <c r="H76" i="1"/>
  <c r="I76" i="1"/>
  <c r="E76" i="1"/>
  <c r="F72" i="1"/>
  <c r="H72" i="1"/>
  <c r="I72" i="1"/>
  <c r="E72" i="1"/>
  <c r="F67" i="1"/>
  <c r="H67" i="1"/>
  <c r="I67" i="1"/>
  <c r="E67" i="1"/>
  <c r="F63" i="1"/>
  <c r="H63" i="1"/>
  <c r="I63" i="1"/>
  <c r="E63" i="1"/>
  <c r="F54" i="1"/>
  <c r="F53" i="1" s="1"/>
  <c r="H54" i="1"/>
  <c r="H53" i="1" s="1"/>
  <c r="I54" i="1"/>
  <c r="I53" i="1" s="1"/>
  <c r="E54" i="1"/>
  <c r="E53" i="1" s="1"/>
  <c r="F50" i="1"/>
  <c r="H50" i="1"/>
  <c r="I50" i="1"/>
  <c r="J50" i="1" s="1"/>
  <c r="E50" i="1"/>
  <c r="F45" i="1"/>
  <c r="H45" i="1"/>
  <c r="I45" i="1"/>
  <c r="E45" i="1"/>
  <c r="F41" i="1"/>
  <c r="H41" i="1"/>
  <c r="I41" i="1"/>
  <c r="E41" i="1"/>
  <c r="G41" i="1" s="1"/>
  <c r="F37" i="1"/>
  <c r="H37" i="1"/>
  <c r="I37" i="1"/>
  <c r="E37" i="1"/>
  <c r="F30" i="1"/>
  <c r="H30" i="1"/>
  <c r="I30" i="1"/>
  <c r="E30" i="1"/>
  <c r="F25" i="1"/>
  <c r="H25" i="1"/>
  <c r="I25" i="1"/>
  <c r="E25" i="1"/>
  <c r="F20" i="1"/>
  <c r="H20" i="1"/>
  <c r="I20" i="1"/>
  <c r="E20" i="1"/>
  <c r="F15" i="1"/>
  <c r="H15" i="1"/>
  <c r="I15" i="1"/>
  <c r="E15" i="1"/>
  <c r="F9" i="1"/>
  <c r="I9" i="1"/>
  <c r="E9" i="1"/>
  <c r="H6" i="1"/>
  <c r="I6" i="1"/>
  <c r="J89" i="1" l="1"/>
  <c r="G102" i="1"/>
  <c r="G79" i="1"/>
  <c r="G25" i="1"/>
  <c r="J6" i="1"/>
  <c r="G50" i="1"/>
  <c r="G45" i="1"/>
  <c r="G37" i="1"/>
  <c r="G30" i="1"/>
  <c r="G20" i="1"/>
  <c r="J45" i="1"/>
  <c r="I36" i="1"/>
  <c r="J41" i="1"/>
  <c r="J37" i="1"/>
  <c r="J30" i="1"/>
  <c r="P11" i="2"/>
  <c r="M56" i="2"/>
  <c r="J56" i="2"/>
  <c r="G23" i="2"/>
  <c r="G9" i="1"/>
  <c r="G111" i="1"/>
  <c r="J99" i="1"/>
  <c r="G99" i="1"/>
  <c r="G93" i="1"/>
  <c r="E84" i="1"/>
  <c r="I84" i="1"/>
  <c r="J85" i="1"/>
  <c r="G85" i="1"/>
  <c r="J76" i="1"/>
  <c r="F49" i="2"/>
  <c r="F53" i="2" s="1"/>
  <c r="F70" i="2" s="1"/>
  <c r="G105" i="1"/>
  <c r="G76" i="1"/>
  <c r="G72" i="1"/>
  <c r="G67" i="1"/>
  <c r="G63" i="1"/>
  <c r="G15" i="1"/>
  <c r="I49" i="2"/>
  <c r="I53" i="2" s="1"/>
  <c r="I70" i="2" s="1"/>
  <c r="I19" i="1"/>
  <c r="I13" i="1" s="1"/>
  <c r="J25" i="1"/>
  <c r="J111" i="1"/>
  <c r="J105" i="1"/>
  <c r="J102" i="1"/>
  <c r="J93" i="1"/>
  <c r="J79" i="1"/>
  <c r="J72" i="1"/>
  <c r="I62" i="1"/>
  <c r="J67" i="1"/>
  <c r="J63" i="1"/>
  <c r="J20" i="1"/>
  <c r="J15" i="1"/>
  <c r="J9" i="1"/>
  <c r="G89" i="1"/>
  <c r="J11" i="2"/>
  <c r="P23" i="2"/>
  <c r="H22" i="2"/>
  <c r="G54" i="1"/>
  <c r="G53" i="1" s="1"/>
  <c r="M11" i="2"/>
  <c r="K22" i="2"/>
  <c r="G11" i="2"/>
  <c r="J54" i="1"/>
  <c r="J53" i="1" s="1"/>
  <c r="O49" i="2"/>
  <c r="O53" i="2" s="1"/>
  <c r="O70" i="2" s="1"/>
  <c r="P56" i="2"/>
  <c r="N22" i="2"/>
  <c r="G22" i="2"/>
  <c r="E49" i="2"/>
  <c r="G6" i="1"/>
  <c r="H84" i="1"/>
  <c r="F84" i="1"/>
  <c r="G84" i="1" s="1"/>
  <c r="H62" i="1"/>
  <c r="F62" i="1"/>
  <c r="E62" i="1"/>
  <c r="H36" i="1"/>
  <c r="F36" i="1"/>
  <c r="E36" i="1"/>
  <c r="F19" i="1"/>
  <c r="F13" i="1" s="1"/>
  <c r="F60" i="1" s="1"/>
  <c r="H19" i="1"/>
  <c r="E19" i="1"/>
  <c r="J42" i="3"/>
  <c r="L42" i="3" s="1"/>
  <c r="J41" i="3"/>
  <c r="L41" i="3" s="1"/>
  <c r="J40" i="3"/>
  <c r="L40" i="3" s="1"/>
  <c r="J39" i="3"/>
  <c r="L39" i="3" s="1"/>
  <c r="K38" i="3"/>
  <c r="I38" i="3"/>
  <c r="H38" i="3"/>
  <c r="G38" i="3"/>
  <c r="F38" i="3"/>
  <c r="E38" i="3"/>
  <c r="D38" i="3"/>
  <c r="C38" i="3"/>
  <c r="J37" i="3"/>
  <c r="L37" i="3" s="1"/>
  <c r="J34" i="3"/>
  <c r="L34" i="3" s="1"/>
  <c r="J33" i="3"/>
  <c r="L33" i="3" s="1"/>
  <c r="J32" i="3"/>
  <c r="L32" i="3" s="1"/>
  <c r="K31" i="3"/>
  <c r="K29" i="3" s="1"/>
  <c r="I31" i="3"/>
  <c r="I29" i="3" s="1"/>
  <c r="H31" i="3"/>
  <c r="H29" i="3" s="1"/>
  <c r="G31" i="3"/>
  <c r="G29" i="3" s="1"/>
  <c r="F31" i="3"/>
  <c r="F29" i="3" s="1"/>
  <c r="E31" i="3"/>
  <c r="E29" i="3" s="1"/>
  <c r="D31" i="3"/>
  <c r="D29" i="3" s="1"/>
  <c r="C31" i="3"/>
  <c r="C29" i="3" s="1"/>
  <c r="J30" i="3"/>
  <c r="L30" i="3" s="1"/>
  <c r="J27" i="3"/>
  <c r="L27" i="3" s="1"/>
  <c r="J26" i="3"/>
  <c r="L26" i="3" s="1"/>
  <c r="J23" i="3"/>
  <c r="L23" i="3" s="1"/>
  <c r="J22" i="3"/>
  <c r="L22" i="3" s="1"/>
  <c r="J21" i="3"/>
  <c r="L21" i="3" s="1"/>
  <c r="J20" i="3"/>
  <c r="L20" i="3" s="1"/>
  <c r="K19" i="3"/>
  <c r="I19" i="3"/>
  <c r="H19" i="3"/>
  <c r="G19" i="3"/>
  <c r="F19" i="3"/>
  <c r="E19" i="3"/>
  <c r="D19" i="3"/>
  <c r="C19" i="3"/>
  <c r="J18" i="3"/>
  <c r="L18" i="3" s="1"/>
  <c r="J15" i="3"/>
  <c r="L15" i="3" s="1"/>
  <c r="J14" i="3"/>
  <c r="L14" i="3" s="1"/>
  <c r="J13" i="3"/>
  <c r="L13" i="3" s="1"/>
  <c r="K12" i="3"/>
  <c r="K10" i="3" s="1"/>
  <c r="I12" i="3"/>
  <c r="I10" i="3" s="1"/>
  <c r="H12" i="3"/>
  <c r="H10" i="3" s="1"/>
  <c r="G12" i="3"/>
  <c r="G10" i="3" s="1"/>
  <c r="F12" i="3"/>
  <c r="F10" i="3" s="1"/>
  <c r="E12" i="3"/>
  <c r="E10" i="3" s="1"/>
  <c r="D12" i="3"/>
  <c r="D10" i="3" s="1"/>
  <c r="C12" i="3"/>
  <c r="C10" i="3" s="1"/>
  <c r="J11" i="3"/>
  <c r="L11" i="3" s="1"/>
  <c r="K9" i="3"/>
  <c r="I9" i="3"/>
  <c r="H9" i="3"/>
  <c r="G9" i="3"/>
  <c r="F9" i="3"/>
  <c r="E9" i="3"/>
  <c r="D9" i="3"/>
  <c r="C9" i="3"/>
  <c r="J8" i="3"/>
  <c r="L8" i="3" s="1"/>
  <c r="J7" i="3"/>
  <c r="L7" i="3" s="1"/>
  <c r="I115" i="1" l="1"/>
  <c r="G36" i="1"/>
  <c r="J36" i="1"/>
  <c r="I60" i="1"/>
  <c r="G49" i="2"/>
  <c r="K24" i="3"/>
  <c r="K25" i="3" s="1"/>
  <c r="C24" i="3"/>
  <c r="C25" i="3" s="1"/>
  <c r="J84" i="1"/>
  <c r="F115" i="1"/>
  <c r="J19" i="3"/>
  <c r="L19" i="3" s="1"/>
  <c r="E24" i="3"/>
  <c r="E25" i="3" s="1"/>
  <c r="E28" i="3" s="1"/>
  <c r="E43" i="3" s="1"/>
  <c r="H115" i="1"/>
  <c r="J62" i="1"/>
  <c r="H49" i="2"/>
  <c r="H53" i="2" s="1"/>
  <c r="J22" i="2"/>
  <c r="J49" i="2" s="1"/>
  <c r="H13" i="1"/>
  <c r="J19" i="1"/>
  <c r="E13" i="1"/>
  <c r="G13" i="1" s="1"/>
  <c r="G19" i="1"/>
  <c r="F24" i="3"/>
  <c r="F25" i="3" s="1"/>
  <c r="F28" i="3" s="1"/>
  <c r="F43" i="3" s="1"/>
  <c r="K49" i="2"/>
  <c r="K53" i="2" s="1"/>
  <c r="J38" i="3"/>
  <c r="L38" i="3" s="1"/>
  <c r="J31" i="3"/>
  <c r="L31" i="3" s="1"/>
  <c r="E115" i="1"/>
  <c r="G62" i="1"/>
  <c r="J29" i="3"/>
  <c r="L29" i="3" s="1"/>
  <c r="N49" i="2"/>
  <c r="N53" i="2" s="1"/>
  <c r="P22" i="2"/>
  <c r="P49" i="2" s="1"/>
  <c r="G24" i="3"/>
  <c r="G25" i="3" s="1"/>
  <c r="G28" i="3" s="1"/>
  <c r="G43" i="3" s="1"/>
  <c r="I24" i="3"/>
  <c r="I25" i="3" s="1"/>
  <c r="I28" i="3" s="1"/>
  <c r="I43" i="3" s="1"/>
  <c r="J9" i="3"/>
  <c r="L9" i="3" s="1"/>
  <c r="H24" i="3"/>
  <c r="H25" i="3" s="1"/>
  <c r="H28" i="3" s="1"/>
  <c r="H43" i="3" s="1"/>
  <c r="E53" i="2"/>
  <c r="J10" i="3"/>
  <c r="L10" i="3" s="1"/>
  <c r="D24" i="3"/>
  <c r="D25" i="3" s="1"/>
  <c r="D28" i="3" s="1"/>
  <c r="D43" i="3" s="1"/>
  <c r="J12" i="3"/>
  <c r="L12" i="3" s="1"/>
  <c r="J115" i="1" l="1"/>
  <c r="G115" i="1"/>
  <c r="J13" i="1"/>
  <c r="H60" i="1"/>
  <c r="J60" i="1" s="1"/>
  <c r="J53" i="2"/>
  <c r="H70" i="2"/>
  <c r="J70" i="2" s="1"/>
  <c r="N70" i="2"/>
  <c r="P70" i="2" s="1"/>
  <c r="P53" i="2"/>
  <c r="K70" i="2"/>
  <c r="E60" i="1"/>
  <c r="G60" i="1" s="1"/>
  <c r="J24" i="3"/>
  <c r="L24" i="3" s="1"/>
  <c r="E70" i="2"/>
  <c r="G70" i="2" s="1"/>
  <c r="G53" i="2"/>
  <c r="J25" i="3"/>
  <c r="L25" i="3" s="1"/>
  <c r="C28" i="3"/>
  <c r="K28" i="3"/>
  <c r="C43" i="3" l="1"/>
  <c r="J43" i="3" s="1"/>
  <c r="J28" i="3"/>
  <c r="L28" i="3" s="1"/>
  <c r="K43" i="3"/>
  <c r="L43" i="3" l="1"/>
  <c r="M20" i="2" l="1"/>
  <c r="L19" i="2"/>
  <c r="M19" i="2" s="1"/>
  <c r="L22" i="2" l="1"/>
  <c r="L49" i="2" s="1"/>
  <c r="L53" i="2" s="1"/>
  <c r="L70" i="2" s="1"/>
  <c r="M70" i="2" s="1"/>
  <c r="M22" i="2" l="1"/>
  <c r="M49" i="2" s="1"/>
  <c r="M53" i="2"/>
</calcChain>
</file>

<file path=xl/sharedStrings.xml><?xml version="1.0" encoding="utf-8"?>
<sst xmlns="http://schemas.openxmlformats.org/spreadsheetml/2006/main" count="1114" uniqueCount="755">
  <si>
    <t>Broj pozicije</t>
  </si>
  <si>
    <t>Elementi 
zbroja</t>
  </si>
  <si>
    <t>Oznaka pozicije</t>
  </si>
  <si>
    <t>Opis pozicije</t>
  </si>
  <si>
    <t xml:space="preserve">Prethodna godina </t>
  </si>
  <si>
    <t>Tekuća godina</t>
  </si>
  <si>
    <t>Život</t>
  </si>
  <si>
    <t xml:space="preserve">Neživot </t>
  </si>
  <si>
    <t>Ukupno</t>
  </si>
  <si>
    <t>001</t>
  </si>
  <si>
    <t>002+003</t>
  </si>
  <si>
    <t>I</t>
  </si>
  <si>
    <t>NEMATERIJALNA  IMOVINA</t>
  </si>
  <si>
    <t>002</t>
  </si>
  <si>
    <t>1</t>
  </si>
  <si>
    <t>Goodwill</t>
  </si>
  <si>
    <t>003</t>
  </si>
  <si>
    <t>2</t>
  </si>
  <si>
    <t>Ostala nematerijalna imovina</t>
  </si>
  <si>
    <t>004</t>
  </si>
  <si>
    <t>005+006+007</t>
  </si>
  <si>
    <t>II</t>
  </si>
  <si>
    <t>MATERIJALNA  IMOVINA</t>
  </si>
  <si>
    <t>005</t>
  </si>
  <si>
    <t xml:space="preserve">Zemljišta i građevinski objekti koji  služe društvu za provođenje djelatnosti </t>
  </si>
  <si>
    <t>006</t>
  </si>
  <si>
    <t>Oprema</t>
  </si>
  <si>
    <t>007</t>
  </si>
  <si>
    <t>3</t>
  </si>
  <si>
    <t>Ostala materijalna imovina i zalihe</t>
  </si>
  <si>
    <t>008</t>
  </si>
  <si>
    <t>009+010+014</t>
  </si>
  <si>
    <t>III</t>
  </si>
  <si>
    <t xml:space="preserve">ULAGANJA </t>
  </si>
  <si>
    <t>009</t>
  </si>
  <si>
    <t>A</t>
  </si>
  <si>
    <t xml:space="preserve">Ulaganja u zemljišta i građevinske objekte koji ne služe društvu za provođenje djelatnosti </t>
  </si>
  <si>
    <t>010</t>
  </si>
  <si>
    <t>011+012+013</t>
  </si>
  <si>
    <t>B</t>
  </si>
  <si>
    <t>Ulaganja u ovisna društva, pridružena društva i zajedničke pothvate</t>
  </si>
  <si>
    <t>011</t>
  </si>
  <si>
    <t>Dionice i udjeli u ovisnim društvima</t>
  </si>
  <si>
    <t>012</t>
  </si>
  <si>
    <t>Dionice i udjeli u pridruženim društvima</t>
  </si>
  <si>
    <t>013</t>
  </si>
  <si>
    <t>Dionice i udjeli u zajedničkim pothvatima</t>
  </si>
  <si>
    <t>014</t>
  </si>
  <si>
    <t>015+020+025</t>
  </si>
  <si>
    <t>C</t>
  </si>
  <si>
    <t>Financijska imovina</t>
  </si>
  <si>
    <t>015</t>
  </si>
  <si>
    <t>016 + 017 + 018 + 019</t>
  </si>
  <si>
    <t>Financijska imovina koja se vrednuje po amortiziranom trošku</t>
  </si>
  <si>
    <t>016</t>
  </si>
  <si>
    <t>1.1</t>
  </si>
  <si>
    <t>Dužnički financijski instrumenti</t>
  </si>
  <si>
    <t>017</t>
  </si>
  <si>
    <t>1.2</t>
  </si>
  <si>
    <t>Depoziti kod kreditnih institucija</t>
  </si>
  <si>
    <t>018</t>
  </si>
  <si>
    <t>1.3.</t>
  </si>
  <si>
    <t>Zajmovi</t>
  </si>
  <si>
    <t>019</t>
  </si>
  <si>
    <t>1.4.</t>
  </si>
  <si>
    <t>Ostalo</t>
  </si>
  <si>
    <t>020</t>
  </si>
  <si>
    <t>021 + 022 + 023 + 024</t>
  </si>
  <si>
    <t>Financijska imovina po fer vrijednosti kroz ostalu sveobuhvatnu dobit</t>
  </si>
  <si>
    <t>021</t>
  </si>
  <si>
    <t>2.1</t>
  </si>
  <si>
    <t>Vlasnički financijski instrumenti</t>
  </si>
  <si>
    <t>022</t>
  </si>
  <si>
    <t>2.2</t>
  </si>
  <si>
    <t>023</t>
  </si>
  <si>
    <t>2.3.</t>
  </si>
  <si>
    <t>Udjeli u investicijskim fondovima</t>
  </si>
  <si>
    <t>024</t>
  </si>
  <si>
    <t>2.4.</t>
  </si>
  <si>
    <t>025</t>
  </si>
  <si>
    <t>026 + 027+…. +030</t>
  </si>
  <si>
    <t>Financijska imovina po fer vrijednosti kroz račun dobiti i gubitka</t>
  </si>
  <si>
    <t>026</t>
  </si>
  <si>
    <t>3.1</t>
  </si>
  <si>
    <t>027</t>
  </si>
  <si>
    <t>3.2</t>
  </si>
  <si>
    <t>028</t>
  </si>
  <si>
    <t>3.3.</t>
  </si>
  <si>
    <t>029</t>
  </si>
  <si>
    <t>3.4.</t>
  </si>
  <si>
    <t>Izvedeni financijski instrumenti</t>
  </si>
  <si>
    <t>030</t>
  </si>
  <si>
    <t>3.5</t>
  </si>
  <si>
    <t>031</t>
  </si>
  <si>
    <t>032 + 036 +040</t>
  </si>
  <si>
    <t>IV</t>
  </si>
  <si>
    <t>IMOVINA IZ UGOVORA O OSIGURANJU</t>
  </si>
  <si>
    <t>032</t>
  </si>
  <si>
    <t>034+035+036</t>
  </si>
  <si>
    <t>Opći model mjerenja</t>
  </si>
  <si>
    <t>033</t>
  </si>
  <si>
    <t>1.1.</t>
  </si>
  <si>
    <t>- Imovina za preostalo pokriće</t>
  </si>
  <si>
    <t>034</t>
  </si>
  <si>
    <t>1.2.</t>
  </si>
  <si>
    <t xml:space="preserve">- Imovina za novčane tokove od pribave osiguranja </t>
  </si>
  <si>
    <t>035</t>
  </si>
  <si>
    <t>- Imovina iz nastalih šteta</t>
  </si>
  <si>
    <t>036</t>
  </si>
  <si>
    <t>037+038+039</t>
  </si>
  <si>
    <t>Model mjerenja putem varijabilne naknade</t>
  </si>
  <si>
    <t>037</t>
  </si>
  <si>
    <t>2.1.</t>
  </si>
  <si>
    <t>038</t>
  </si>
  <si>
    <t>2.2.</t>
  </si>
  <si>
    <t>039</t>
  </si>
  <si>
    <t>040</t>
  </si>
  <si>
    <t>041 +042 +043</t>
  </si>
  <si>
    <t>Model raspodjele premije</t>
  </si>
  <si>
    <t>041</t>
  </si>
  <si>
    <t>3.1.</t>
  </si>
  <si>
    <t>042</t>
  </si>
  <si>
    <t>3.2.</t>
  </si>
  <si>
    <t>043</t>
  </si>
  <si>
    <t>044</t>
  </si>
  <si>
    <t>V</t>
  </si>
  <si>
    <t>IMOVINA IZ UGOVORA O REOSIGURANJU</t>
  </si>
  <si>
    <t>045</t>
  </si>
  <si>
    <t>046 +047</t>
  </si>
  <si>
    <t>VI</t>
  </si>
  <si>
    <t>ODGOĐENA I TEKUĆA POREZNA IMOVINA</t>
  </si>
  <si>
    <t>046</t>
  </si>
  <si>
    <t>Odgođena porezna imovina</t>
  </si>
  <si>
    <t>047</t>
  </si>
  <si>
    <t>Tekuća porezna imovina</t>
  </si>
  <si>
    <t>048</t>
  </si>
  <si>
    <t>VII</t>
  </si>
  <si>
    <t>OSTALA  IMOVINA</t>
  </si>
  <si>
    <t>049</t>
  </si>
  <si>
    <t>050 +051 +052</t>
  </si>
  <si>
    <t>Novac u banci i blagajni</t>
  </si>
  <si>
    <t>050</t>
  </si>
  <si>
    <t>Sredstva na poslovnom računu</t>
  </si>
  <si>
    <t>051</t>
  </si>
  <si>
    <t>Sredstva na računu imovine za pokriće obveza iz ugovora za životna osiguranja</t>
  </si>
  <si>
    <t>052</t>
  </si>
  <si>
    <t>1.3</t>
  </si>
  <si>
    <t>Novčana sredstva u blagajni</t>
  </si>
  <si>
    <t>053</t>
  </si>
  <si>
    <t>Dugotrajna imovina namjenjena za prodaju i prestanak poslovanja</t>
  </si>
  <si>
    <t>054</t>
  </si>
  <si>
    <t>055</t>
  </si>
  <si>
    <t>001+004+008+031+044+045+048</t>
  </si>
  <si>
    <t>VIII</t>
  </si>
  <si>
    <t xml:space="preserve">UKUPNA  AKTIVA </t>
  </si>
  <si>
    <t>056</t>
  </si>
  <si>
    <t>IX</t>
  </si>
  <si>
    <t>IZVANBILANČNI  ZAPISI</t>
  </si>
  <si>
    <t>057</t>
  </si>
  <si>
    <t>058+061+062+066+067+071+074</t>
  </si>
  <si>
    <t>X</t>
  </si>
  <si>
    <t xml:space="preserve">KAPITAL  I  REZERVE  </t>
  </si>
  <si>
    <t>058</t>
  </si>
  <si>
    <t>059 +060</t>
  </si>
  <si>
    <t>Upisani kapital</t>
  </si>
  <si>
    <t>059</t>
  </si>
  <si>
    <t>Uplaćeni kapital - redovne dionice</t>
  </si>
  <si>
    <t>060</t>
  </si>
  <si>
    <t>Uplaćeni kapital - povlaštene dionice</t>
  </si>
  <si>
    <t>061</t>
  </si>
  <si>
    <t>Premije na emitirane dionice (rezerve kapitala)</t>
  </si>
  <si>
    <t>062</t>
  </si>
  <si>
    <t>063 +064 +065</t>
  </si>
  <si>
    <t>Revalorizacijske rezerve</t>
  </si>
  <si>
    <t>063</t>
  </si>
  <si>
    <t>Zemljišta i građevinskih objekata</t>
  </si>
  <si>
    <t>064</t>
  </si>
  <si>
    <t>Financijske imovine</t>
  </si>
  <si>
    <t>065</t>
  </si>
  <si>
    <t>3.3</t>
  </si>
  <si>
    <t>Ostale revalorizacijske rezerve</t>
  </si>
  <si>
    <t>066</t>
  </si>
  <si>
    <t>4</t>
  </si>
  <si>
    <t>Financijska rezerva iz ugovora o osiguranju</t>
  </si>
  <si>
    <t>067</t>
  </si>
  <si>
    <t>068+069+070</t>
  </si>
  <si>
    <t>5</t>
  </si>
  <si>
    <t xml:space="preserve">Rezerve </t>
  </si>
  <si>
    <t>068</t>
  </si>
  <si>
    <t>5.1.</t>
  </si>
  <si>
    <t xml:space="preserve">Zakonske rezerve </t>
  </si>
  <si>
    <t>069</t>
  </si>
  <si>
    <t>5.2.</t>
  </si>
  <si>
    <t xml:space="preserve">Statutarna rezerva </t>
  </si>
  <si>
    <t>070</t>
  </si>
  <si>
    <t>5.3.</t>
  </si>
  <si>
    <t xml:space="preserve">Ostale rezerve </t>
  </si>
  <si>
    <t>071</t>
  </si>
  <si>
    <t>072+073</t>
  </si>
  <si>
    <t>6</t>
  </si>
  <si>
    <t>Zadržana dobit ili preneseni gubitak</t>
  </si>
  <si>
    <t>072</t>
  </si>
  <si>
    <t>6.1.</t>
  </si>
  <si>
    <t>Zadržana dobit</t>
  </si>
  <si>
    <t>073</t>
  </si>
  <si>
    <t>6.2.</t>
  </si>
  <si>
    <t>Preneseni gubitak  (-)</t>
  </si>
  <si>
    <t>074</t>
  </si>
  <si>
    <t>075+076</t>
  </si>
  <si>
    <t>7</t>
  </si>
  <si>
    <t>Dobit ili gubitak tekućeg obračunskog razdoblja</t>
  </si>
  <si>
    <t>075</t>
  </si>
  <si>
    <t>7.1.</t>
  </si>
  <si>
    <t>Dobit tekućeg obračunskog razdoblja</t>
  </si>
  <si>
    <t>076</t>
  </si>
  <si>
    <t>7.2.</t>
  </si>
  <si>
    <t>Gubitak tekućeg obračunskog razdoblja  ( - )</t>
  </si>
  <si>
    <t>077</t>
  </si>
  <si>
    <t>XI</t>
  </si>
  <si>
    <t>OBVEZE  DRUGOG  REDA (PODREĐENE  OBVEZE)</t>
  </si>
  <si>
    <t>078</t>
  </si>
  <si>
    <t>XII</t>
  </si>
  <si>
    <t>MANJINSKI INTERES</t>
  </si>
  <si>
    <t>079</t>
  </si>
  <si>
    <t>080+084+088</t>
  </si>
  <si>
    <t>XIII</t>
  </si>
  <si>
    <t>OBVEZE IZ UGOVORA O OSIGURANJU</t>
  </si>
  <si>
    <t>080</t>
  </si>
  <si>
    <t>081+082+083</t>
  </si>
  <si>
    <t>081</t>
  </si>
  <si>
    <t>- Obveza za preostalo pokriće</t>
  </si>
  <si>
    <t>082</t>
  </si>
  <si>
    <t>- Imovina za novčane tokove od pribave osiguranja</t>
  </si>
  <si>
    <t>083</t>
  </si>
  <si>
    <t>- Obveza za nastale štete</t>
  </si>
  <si>
    <t>084</t>
  </si>
  <si>
    <t>085+086+087</t>
  </si>
  <si>
    <t>085</t>
  </si>
  <si>
    <t>086</t>
  </si>
  <si>
    <t>087</t>
  </si>
  <si>
    <t>088</t>
  </si>
  <si>
    <t>089 +090 +091</t>
  </si>
  <si>
    <t>089</t>
  </si>
  <si>
    <t>090</t>
  </si>
  <si>
    <t>091</t>
  </si>
  <si>
    <t>092</t>
  </si>
  <si>
    <t>XIV</t>
  </si>
  <si>
    <t>OBVEZE IZ UGOVORA O REOSIGURANJU</t>
  </si>
  <si>
    <t>093</t>
  </si>
  <si>
    <t>XV</t>
  </si>
  <si>
    <t>OBVEZA ZA UGOVORE O ULAGANJU</t>
  </si>
  <si>
    <t>094</t>
  </si>
  <si>
    <t>095+096</t>
  </si>
  <si>
    <t>XVI</t>
  </si>
  <si>
    <t>OSTALE PRIČUVE</t>
  </si>
  <si>
    <t>095</t>
  </si>
  <si>
    <t>Pričuve za mirovine i slične obveze</t>
  </si>
  <si>
    <t>096</t>
  </si>
  <si>
    <t>Ostale pričuve</t>
  </si>
  <si>
    <t>097</t>
  </si>
  <si>
    <t>098+099</t>
  </si>
  <si>
    <t>XVII</t>
  </si>
  <si>
    <t>ODGOĐENA I TEKUĆA POREZNA OBVEZA</t>
  </si>
  <si>
    <t>098</t>
  </si>
  <si>
    <t>Odgođena porezna obveza</t>
  </si>
  <si>
    <t>099</t>
  </si>
  <si>
    <t>Tekuća porezna obveza</t>
  </si>
  <si>
    <t>100</t>
  </si>
  <si>
    <t>101+102+…+105</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</si>
  <si>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</si>
  <si>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</si>
  <si>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</si>
  <si>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</si>
  <si>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</si>
  <si>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</si>
  <si>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</si>
  <si>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</si>
  <si>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</si>
  <si>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</si>
  <si>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</si>
  <si>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</si>
  <si>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</si>
  <si>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107+108+109</t>
  </si>
  <si>
    <t>XIX</t>
  </si>
  <si>
    <t>OSTALE  OBVEZE</t>
  </si>
  <si>
    <t>107</t>
  </si>
  <si>
    <t>Obveze za otuđenje i prekinuto poslovanje</t>
  </si>
  <si>
    <t>108</t>
  </si>
  <si>
    <t>Odgođeno plaćanje troškova i prihod budućeg razdoblja</t>
  </si>
  <si>
    <t>109</t>
  </si>
  <si>
    <t>Ostale obveze</t>
  </si>
  <si>
    <t>110</t>
  </si>
  <si>
    <t>057+077+078+079+092+093+094+097+100+106</t>
  </si>
  <si>
    <t>XX</t>
  </si>
  <si>
    <t>UKUPNA  PASIVA</t>
  </si>
  <si>
    <t>111</t>
  </si>
  <si>
    <t>XXI</t>
  </si>
  <si>
    <t>Napomena: poziciju 078 popunjavaju društva koja sastavljaju konsolidirane financijske izvještaje</t>
  </si>
  <si>
    <t>Izvještaj o sveobuhvatnoj dobiti (Račun dobiti i gubitka)</t>
  </si>
  <si>
    <t>u eurima</t>
  </si>
  <si>
    <t>Izvještaj o financijskom položaju (Bilanca)</t>
  </si>
  <si>
    <t>Prethodno obračunsko razdoblje</t>
  </si>
  <si>
    <t>Tekuće obračunsko razdoblje</t>
  </si>
  <si>
    <t>Neživot</t>
  </si>
  <si>
    <t>Prihodi od ugovora o osiguranju</t>
  </si>
  <si>
    <t>006+007+….+012</t>
  </si>
  <si>
    <t>Rashodi od ugovora o osiguranju</t>
  </si>
  <si>
    <t>Nastale štete</t>
  </si>
  <si>
    <t xml:space="preserve">Provizije </t>
  </si>
  <si>
    <t>Ostali rashodi vezani uz prodaju osiguranja</t>
  </si>
  <si>
    <t xml:space="preserve">Ostali rashodi od pružanja usluga osiguranja </t>
  </si>
  <si>
    <t>Amortizacija troškova pribave osiguranja</t>
  </si>
  <si>
    <t>Gubici i otpuštanje gubitaka po osnovi neprofitabilnih ugovora</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</si>
  <si>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</si>
  <si>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</si>
  <si>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</si>
  <si>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</si>
  <si>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</si>
  <si>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</si>
  <si>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</si>
  <si>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</si>
  <si>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Neto rezultat ulaganja</t>
  </si>
  <si>
    <t>019 + 020 + 021 + 022</t>
  </si>
  <si>
    <t>Neto rezultat ulaganja u zemljišta i građevinske objekte</t>
  </si>
  <si>
    <t>Dobici/gubici (neto) od najmova</t>
  </si>
  <si>
    <t>Realizirani dobitci/gubitci (neto) od nekretnina koje se ne koriste za vlastitu upotrebu</t>
  </si>
  <si>
    <t>Nerealizirani dobitci/gubitci (neto) od nekretnina koje se ne koriste za vlastitu upotrebu</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</si>
  <si>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</si>
  <si>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</si>
  <si>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</si>
  <si>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</si>
  <si>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</si>
  <si>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</si>
  <si>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</si>
  <si>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Realizirani dobitci/gubitci (neto) od financijske imovine koja se vodi po fer vrijednosti kroz RDG</t>
  </si>
  <si>
    <t>Realizirani dobitci/gubitci (neto) od financijske imovine koja se vodi po fer vrijednosti kroz OSD</t>
  </si>
  <si>
    <t>6.3.</t>
  </si>
  <si>
    <t>Ostali realizirani dobici/gubici (neto)</t>
  </si>
  <si>
    <t>Neto umanjenje/otpuštanje umanjenja vrijednosti ulaganja</t>
  </si>
  <si>
    <t>8</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</si>
  <si>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</si>
  <si>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</si>
  <si>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</si>
  <si>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</si>
  <si>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</si>
  <si>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</si>
  <si>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</si>
  <si>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</si>
  <si>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</si>
  <si>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</si>
  <si>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Ostali prihodi</t>
  </si>
  <si>
    <t>Ostali poslovni rashodi</t>
  </si>
  <si>
    <t>Ostali financijski rashodi</t>
  </si>
  <si>
    <t>Udio u dobiti društava koja se konsolidiraju metodom udjela, neto od poreza</t>
  </si>
  <si>
    <t>001+005+013+016+017+035+039+040+041+042</t>
  </si>
  <si>
    <t>Dobit ili gubitak obračunskog razdoblja prije poreza (+/-)</t>
  </si>
  <si>
    <t>045 + 046</t>
  </si>
  <si>
    <t>Porez na dobit ili gubitak</t>
  </si>
  <si>
    <t>Tekući porezni trošak</t>
  </si>
  <si>
    <t>Odgođeni porezni trošak/prihod</t>
  </si>
  <si>
    <t>043+ 044</t>
  </si>
  <si>
    <t>Dobit ili gubitak obračunskog razdoblja poslije poreza (+/-)</t>
  </si>
  <si>
    <t>Pripisano imateljima kapitala matice</t>
  </si>
  <si>
    <t>Pripisano nekontrolirajućem interesu</t>
  </si>
  <si>
    <t>051 + 056</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</si>
  <si>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</si>
  <si>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</si>
  <si>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</si>
  <si>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</si>
  <si>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</si>
  <si>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Porez</t>
  </si>
  <si>
    <t>057 + 058 + ...+ 063</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</si>
  <si>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</si>
  <si>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</si>
  <si>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</si>
  <si>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</si>
  <si>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rashodi/prihodi od ugovora o osiguranju</t>
  </si>
  <si>
    <t>2.5.</t>
  </si>
  <si>
    <t>Neto financijski prihodi/rashod od ugovora o (pasivnom) reosiguranju</t>
  </si>
  <si>
    <t>2.6.</t>
  </si>
  <si>
    <t>2.7.</t>
  </si>
  <si>
    <t>047+ 050</t>
  </si>
  <si>
    <t xml:space="preserve">Ukupna sveobuhvatna dobit </t>
  </si>
  <si>
    <t>Reklasifikacijske usklade</t>
  </si>
  <si>
    <t>Napomena: Pozicije 042, 065 i 066 popunjavaju društva koja sastavljaju konsolidirane financijske izvještaje</t>
  </si>
  <si>
    <t>Raspodjeljivo vlasnicima matice</t>
  </si>
  <si>
    <t>Raspodjeljivo nekontrolirajućim interesima*</t>
  </si>
  <si>
    <t>Ukupno kapital i rezerve</t>
  </si>
  <si>
    <t>Uplaćeni kapital (redovne i povlaštene dionice)</t>
  </si>
  <si>
    <t>Premije na emitirane dionice</t>
  </si>
  <si>
    <t>Rezerve kapitala (zakonske, statutarne, ostale)</t>
  </si>
  <si>
    <t>Dobit/gubitak tekuće godine</t>
  </si>
  <si>
    <t>I.</t>
  </si>
  <si>
    <t>Stanje na 01. siječnja prethodne godine</t>
  </si>
  <si>
    <t>1.</t>
  </si>
  <si>
    <t xml:space="preserve">Promjena računovodstvenih politika </t>
  </si>
  <si>
    <t>2.</t>
  </si>
  <si>
    <t>Ispravak pogreški prethodnih razdoblja</t>
  </si>
  <si>
    <t>II.</t>
  </si>
  <si>
    <t>Stanje na 01. siječnja prethodne godine (prepravljeno)</t>
  </si>
  <si>
    <t>III.</t>
  </si>
  <si>
    <t>Sveobuhvatna dobit ili gubitak prethodne godine</t>
  </si>
  <si>
    <t>Dobit ili gubitak razdoblja</t>
  </si>
  <si>
    <t>Ostala sveobuhvatna dobit ili gubitak prethodne godine</t>
  </si>
  <si>
    <t>Nerealizirani dobici ili gubici od materijalne imovine (zemljišta i građevinski objekti)</t>
  </si>
  <si>
    <t>Nerealizirani dobici ili gubici od financijske imovine po fer vrijednosti kroz ostalu sveobuhvatnu dobit</t>
  </si>
  <si>
    <t>Realizirani dobici ili gubici od financijske imovine po fer vrijednosti kroz ostalu sveobuhvatnu dobit</t>
  </si>
  <si>
    <t>Neto financijski rashodi/prihodi od ugovora o (pasivnom) reosiguranju</t>
  </si>
  <si>
    <t>Ostale nevlasničke promjene kapitala</t>
  </si>
  <si>
    <t>IV.</t>
  </si>
  <si>
    <t>Transakcije s vlasnicima (prethodno razdoblje)</t>
  </si>
  <si>
    <t>Povećanje/smanjenje upisanog kapitala</t>
  </si>
  <si>
    <t>Ostale uplate vlasnika</t>
  </si>
  <si>
    <t>3.</t>
  </si>
  <si>
    <t>Isplata udjela u dobiti/dividenda</t>
  </si>
  <si>
    <t>4.</t>
  </si>
  <si>
    <t>Ostale raspodjele vlasnicima</t>
  </si>
  <si>
    <t>V.</t>
  </si>
  <si>
    <t>Stanje na zadnji dan izvještajnog razdoblja u prethodnoj godini</t>
  </si>
  <si>
    <t>VI.</t>
  </si>
  <si>
    <t>Stanje na 01. siječnja tekuće godine</t>
  </si>
  <si>
    <t>VII.</t>
  </si>
  <si>
    <t>Stanje 1. siječnja tekuće godine (prepravljeno)</t>
  </si>
  <si>
    <t>VIII.</t>
  </si>
  <si>
    <t>Sveobuhvatna dobit ili gubitak tekuće godine</t>
  </si>
  <si>
    <t>Ostala sveobuhvatna dobit ili gubitak tekuće godine</t>
  </si>
  <si>
    <t>IX.</t>
  </si>
  <si>
    <t>Transakcije s vlasnicima (tekuće razdoblje)</t>
  </si>
  <si>
    <t>Ostale transakcije s vlasnicima</t>
  </si>
  <si>
    <t>X.</t>
  </si>
  <si>
    <t>Stanje na zadnji dan izvještajnog razdoblja u tekućoj godini</t>
  </si>
  <si>
    <t>Napomena: * Popunjavaju društva koja sastavljaju konsolidirane financijske izvještaje</t>
  </si>
  <si>
    <t>IZVJEŠTAJ O PROMJENAMA KAPITALA</t>
  </si>
  <si>
    <t>Elementi zbroja</t>
  </si>
  <si>
    <t>Tekuće poslovno razdoblje</t>
  </si>
  <si>
    <t>Isto razdoblje prethodne godine</t>
  </si>
  <si>
    <t>002+018+035 + 036 + 037</t>
  </si>
  <si>
    <t xml:space="preserve">NOVČANI TOK IZ POSLOVNIH AKTIVNOSTI </t>
  </si>
  <si>
    <t>003+004</t>
  </si>
  <si>
    <t>Novčani tok prije promjene poslovne imovine i obveza</t>
  </si>
  <si>
    <t>Dobit/gubitak obračunskog razdoblja</t>
  </si>
  <si>
    <t>005+006+…..+017</t>
  </si>
  <si>
    <t xml:space="preserve">Usklađenja: </t>
  </si>
  <si>
    <t>1.2.1</t>
  </si>
  <si>
    <t>Amortizacija nekretnina i opreme</t>
  </si>
  <si>
    <t>1.2.2</t>
  </si>
  <si>
    <t>Amortizacija nematerijalne imovine</t>
  </si>
  <si>
    <t>1.2.3</t>
  </si>
  <si>
    <t xml:space="preserve">Gubitak od umanjenja vrijednosti nematerijalne imovine </t>
  </si>
  <si>
    <t>1.2.4</t>
  </si>
  <si>
    <t>Ostali financijski troškovi</t>
  </si>
  <si>
    <t>1.2.5</t>
  </si>
  <si>
    <t>Umanjenje vrijednosti i dobici/gubici od svođenja na fer vrijednost</t>
  </si>
  <si>
    <t>1.2.6</t>
  </si>
  <si>
    <t>Troškovi kamata</t>
  </si>
  <si>
    <t>1.2.7</t>
  </si>
  <si>
    <t>Prihodi od kamata</t>
  </si>
  <si>
    <t>1.2.8</t>
  </si>
  <si>
    <t>Dobitak od prodaje podružnice</t>
  </si>
  <si>
    <t>1.2.9</t>
  </si>
  <si>
    <t>Udjeli u dobiti pridruženih društava</t>
  </si>
  <si>
    <t>1.2.10</t>
  </si>
  <si>
    <t>Transakcije plaćanja temeljene na dionicama koja se podmiruju glavničkim instrumentima</t>
  </si>
  <si>
    <t>1.2.11</t>
  </si>
  <si>
    <t>Trošak poreza na dobit</t>
  </si>
  <si>
    <t>1.2.12</t>
  </si>
  <si>
    <t>Dobici/gubici od prodaje materijalne imovine (uključujući zemljišta i građevinske objekte)</t>
  </si>
  <si>
    <t>1.2.13</t>
  </si>
  <si>
    <t>Ostala usklađenja</t>
  </si>
  <si>
    <t>019+020+…+034</t>
  </si>
  <si>
    <t>Povećanje/smanjenje poslovne imovine i obveza</t>
  </si>
  <si>
    <t>Povećanje/smanjenje financijske imovine po fer vrijednosti kroz ostalu sveobuhvatnu dobit</t>
  </si>
  <si>
    <t>Povećanje/smanjenje financijske imovine po fer vrijednosti kroz račun dobiti i gubitka</t>
  </si>
  <si>
    <t>2.3</t>
  </si>
  <si>
    <t>Povećanje/smanjenje financijske imovine koja se vrednuje po amortiziranom trošku</t>
  </si>
  <si>
    <t>2.4</t>
  </si>
  <si>
    <t xml:space="preserve">Povećanje/smanjenje imovine/obveza iz ugovora o osiguranju </t>
  </si>
  <si>
    <t>2.5</t>
  </si>
  <si>
    <t xml:space="preserve">Povećanje/smanjenje imovine/obveza iz ugovora o reosiguranju </t>
  </si>
  <si>
    <t>2.6</t>
  </si>
  <si>
    <t>Povećanje/smanjenje porezne imovine</t>
  </si>
  <si>
    <t>2.7</t>
  </si>
  <si>
    <t>Povećanje/smanjenje potraživanja</t>
  </si>
  <si>
    <t>2.8</t>
  </si>
  <si>
    <t>Povećanje/smanjenje ulaganja u nekretnine</t>
  </si>
  <si>
    <t>2.9</t>
  </si>
  <si>
    <t xml:space="preserve">Povećanje/smanjenje nekretnina za vlastitu upotrebu </t>
  </si>
  <si>
    <t>2.10</t>
  </si>
  <si>
    <t>Povećanje/smanjenje ostale imovine</t>
  </si>
  <si>
    <t>2.11</t>
  </si>
  <si>
    <t>Povećanje/ smanjenje obveza iz ugovora o ulaganju</t>
  </si>
  <si>
    <t>2.12</t>
  </si>
  <si>
    <t>Povećanje/smanjenje ostalih pričuva</t>
  </si>
  <si>
    <t>2.13</t>
  </si>
  <si>
    <t>Povećanje/smanjenje poreznih obveza</t>
  </si>
  <si>
    <t>2.14</t>
  </si>
  <si>
    <t>Povećanje/smanjenje financijskih obveza</t>
  </si>
  <si>
    <t>2.15</t>
  </si>
  <si>
    <t>Povećanje/smanjenje ostalih obveza</t>
  </si>
  <si>
    <t>2.16</t>
  </si>
  <si>
    <t>Povećanje/smanjenje odgođenog plaćanja troškova i prihoda budućeg razdoblja</t>
  </si>
  <si>
    <t>Plaćeni porez na dobit</t>
  </si>
  <si>
    <t>Primici od kamata</t>
  </si>
  <si>
    <t>Primici od dividendi</t>
  </si>
  <si>
    <t>039+040+…+045</t>
  </si>
  <si>
    <t>NOVČANI TOK IZ ULAGAČKIH AKTIVNOSTI</t>
  </si>
  <si>
    <t xml:space="preserve">Primici od prodaje materijalne imovine </t>
  </si>
  <si>
    <t>Izdaci za nabavu materijalne imovine</t>
  </si>
  <si>
    <t>Primici od prodaje nematerijalne imovine</t>
  </si>
  <si>
    <t>Izdaci za nabavu nematerijalne imovine</t>
  </si>
  <si>
    <t>Primici od prodaje  podružnice, pridruženih drušatva i zajedničkih pothvata</t>
  </si>
  <si>
    <t>Izdaci za nabavu podružnice, pridruženih drušatva i zajedničkih pothvata</t>
  </si>
  <si>
    <t>Primici/izdaci temeljem ostalih investicijskih aktivnosti</t>
  </si>
  <si>
    <t>047+048+...+057</t>
  </si>
  <si>
    <t>NOVČANI TOK OD FINANCIJSKIH AKTIVNOSTI</t>
  </si>
  <si>
    <t>Novčani primici uslijed povećanja temeljnog kapitala</t>
  </si>
  <si>
    <t>Novčani primici od izdavanja povlaštenih dionica koje se mogu otkupiti</t>
  </si>
  <si>
    <t>Novčani primici od primljenih kratkoročnih i dugoročnih zajmova</t>
  </si>
  <si>
    <t>Novčani primici od prodaje vlastitih dionica</t>
  </si>
  <si>
    <t>Novčani primici od realizacije dioničkih opcija</t>
  </si>
  <si>
    <t>Novčani izdacii koji se odnose na povlaštene dionice koje se mogu otkupiti</t>
  </si>
  <si>
    <t>Novčani izdaci za otplatu primljenih kratkoročnih i dugoročnih zajmova</t>
  </si>
  <si>
    <t>Novčani izdaci za otkup vlastitih dionica</t>
  </si>
  <si>
    <t>Novčani izdaci za plaćene kamate</t>
  </si>
  <si>
    <t>Novčani izdaci za plaćene dividende</t>
  </si>
  <si>
    <t>Novčani izdaci za obveze iz najma</t>
  </si>
  <si>
    <t>001+038+046</t>
  </si>
  <si>
    <t xml:space="preserve">ČISTI NOVČANI TOK </t>
  </si>
  <si>
    <t>UČINCI PROMJENE TEČAJEVA STRANIH VALUTA NA NOVAC I NOVČANE EKVIVALENTE</t>
  </si>
  <si>
    <t>058+059</t>
  </si>
  <si>
    <t xml:space="preserve">NETO POVEĆANJE/SMANJENJE NOVCA I NOVČANIH EKVIVALENATA </t>
  </si>
  <si>
    <t>Novac i novčani ekvivalenti na početku razdoblja</t>
  </si>
  <si>
    <t>060+061</t>
  </si>
  <si>
    <t>Novac i novčani ekvivalenti na kraju razdoblja</t>
  </si>
  <si>
    <t>Napomena: Pozicije koje umanjuju novčani tok upisuju se s negativnim predznakom</t>
  </si>
  <si>
    <t>IZVJEŠTAJ O NOVČANIM TOKOVIMA - Indirektna metoda</t>
  </si>
  <si>
    <t>Kumulativ</t>
  </si>
  <si>
    <t>Tromjesečje</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</si>
  <si>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</si>
  <si>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</si>
  <si>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</si>
  <si>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</si>
  <si>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b) informacije gdje je omogućen pristup posljednjim godišnjim financijskim izvještajima, radi razumijevanja informacija objavljenih u bilješkama uz financijske izvještaje sastavljene za izvještajno tromjesečno razdoblje,</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</si>
  <si>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</si>
  <si>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d) objašnjenje poslovnih rezultata u slučaju da izdavatelj obavlja djelatnost sezonske prirode (točke 37. i 38. MRS 34- Financijsko izvještavanje za razdoblja tijekom godine)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</si>
  <si>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</si>
  <si>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</si>
  <si>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</si>
  <si>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</si>
  <si>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</si>
  <si>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</si>
  <si>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</si>
  <si>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</si>
  <si>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</si>
  <si>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</si>
  <si>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</si>
  <si>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</si>
  <si>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</si>
  <si>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</si>
  <si>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</si>
  <si>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14. naziv i sjedište poduzetnika koji sastavlja tromjesečni konsolidirani financijski izvještaj najmanje grupe poduzetnika u kojoj poduzetnik sudjeluje kao kontrolirani član i koji je također uključen u grupu poduzetnika iz točke 13.</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</si>
  <si>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</si>
  <si>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</si>
  <si>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</si>
  <si>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Prilog 1.</t>
  </si>
  <si>
    <t>OPĆI PODACI ZA IZDAVATELJE</t>
  </si>
  <si>
    <t>Razdoblje izvještavanja:</t>
  </si>
  <si>
    <t>do</t>
  </si>
  <si>
    <t>Godina:</t>
  </si>
  <si>
    <t>Kvartal:</t>
  </si>
  <si>
    <t xml:space="preserve">Tromjesečni financijski izvještaji </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</si>
  <si>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</si>
  <si>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</si>
  <si>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</si>
  <si>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</si>
  <si>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</si>
  <si>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</si>
  <si>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</si>
  <si>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</si>
  <si>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</si>
  <si>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</si>
  <si>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</si>
  <si>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</si>
  <si>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</si>
  <si>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</si>
  <si>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</si>
  <si>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</si>
  <si>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</si>
  <si>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</si>
  <si>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</si>
  <si>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</si>
  <si>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</si>
  <si>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</si>
  <si>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</si>
  <si>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</si>
  <si>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</si>
  <si>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</si>
  <si>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</si>
  <si>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</si>
  <si>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</si>
  <si>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</si>
  <si>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</si>
  <si>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</si>
  <si>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</si>
  <si>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</si>
  <si>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</si>
  <si>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002 + 003 + 004</t>
  </si>
  <si>
    <t>03763536</t>
  </si>
  <si>
    <t>Republika Hrvatska</t>
  </si>
  <si>
    <t>060006216</t>
  </si>
  <si>
    <t>94472454976</t>
  </si>
  <si>
    <t>74780000904H51PVL664</t>
  </si>
  <si>
    <t>340</t>
  </si>
  <si>
    <t>ADRIATIC OSIGURANJE D.D.</t>
  </si>
  <si>
    <t>10 000</t>
  </si>
  <si>
    <t>ZAGREB</t>
  </si>
  <si>
    <t>LISTOPADSKA 2</t>
  </si>
  <si>
    <t>adriatic@adriatic-osiguranje.hr</t>
  </si>
  <si>
    <t>www.adriatic-osiguranje.hr</t>
  </si>
  <si>
    <t>Alma Samardžija</t>
  </si>
  <si>
    <t>01/3036-221</t>
  </si>
  <si>
    <t>alma.samardzija@adriatic-osiguranje.hr</t>
  </si>
  <si>
    <t>Naziv izdavatelja:  ADRIATIC OSIGURANJE D.D.</t>
  </si>
  <si>
    <t>OIB:   94472454976</t>
  </si>
  <si>
    <t>a)</t>
  </si>
  <si>
    <t>b)</t>
  </si>
  <si>
    <t>c)</t>
  </si>
  <si>
    <t xml:space="preserve">Računovodstvene politike i metode izračunavanja korištene u pripremi financijskih izvještaja za izvještajno razdoblje odgovaraju onima koje su korištene u pripremi revidiranih godišnjih financijskih izvještaja za 2024. godinu. </t>
  </si>
  <si>
    <t>d)</t>
  </si>
  <si>
    <t>e)</t>
  </si>
  <si>
    <t xml:space="preserve">2. </t>
  </si>
  <si>
    <t>001. Nematerijalna imovina</t>
  </si>
  <si>
    <t>Primjenom MSFI 3. i 36. goodwill realiziran pripajanjem Atlas osiguranja d.d. se od 01.01.2006. godine ne amortizira, već će se obavlja testiranje na smanjenje vrijednosti ovisno o efektima tog pripajanja na poslovne rezultate Adriatic osiguranja d.d.</t>
  </si>
  <si>
    <t>Usklađenja vrijednosti goodwill-a nastalog pripajanjem Atlas osiguranja d.d. iskazuje se u računu dobiti i gubitka kao trošak ostalih vrijednosti usklađenja imovine.</t>
  </si>
  <si>
    <t>004., 009. Zemljišta, građevinski objekti i ostala oprema</t>
  </si>
  <si>
    <t>010., 020. Ulaganja u ovisna društva, pridružena društva i zajedničke pothvate i Ulaganja u financijsku imovinu koja se vrednuje kroz ostalu sveobuhvatnu dobit</t>
  </si>
  <si>
    <t>Temeljem MSFI-a 9 sva ulaganja u financijsku imovinu su odlukom Uprave klasificirana kao ulaganja po fer vrijednosti kroz ostalu sveobuhvatnu dobit, te su neto efekti usklađenja njihove fer vrijednosti evidentirani na pozicijama revalorizacijskih pričuva financijske imovine, odgođene porezne obveze u pasivi i pozicijama nerealiziranih gubitaka kroz račun dobiti i gubitka.</t>
  </si>
  <si>
    <t>015. Financijska imovina koja se vrednuje po amortiziranom trošku</t>
  </si>
  <si>
    <t>045. Odgođena i tekuća porezna imovina</t>
  </si>
  <si>
    <t>048. Ostala imovina</t>
  </si>
  <si>
    <t>054. Ostalo</t>
  </si>
  <si>
    <t xml:space="preserve">- Potraživanja iz drugih poslova osiguranja, </t>
  </si>
  <si>
    <t>- Potraživanja za prinose na ulaganja (dividende, potraživanja za najamnine),</t>
  </si>
  <si>
    <t xml:space="preserve">- Potraživanja od zastupnika, odnosno posrednika u osiguranju, </t>
  </si>
  <si>
    <t>- Potraživanja od suosiguranja,</t>
  </si>
  <si>
    <t>- Ostala kratkoročna i dugoročna potraživanja,</t>
  </si>
  <si>
    <t>- Plaćeni troškovi budućeg razdoblja i nedospjela naplata prihoda.</t>
  </si>
  <si>
    <t>058. Upisani kapital</t>
  </si>
  <si>
    <t>062. Revalorizacijske rezerve</t>
  </si>
  <si>
    <t>067. Rezerve</t>
  </si>
  <si>
    <t>Ukupne pričuve iznose 18.427.961 eura, a obuhvaćaju zakonske pričuve sigurnosti, te ostale pričuve.</t>
  </si>
  <si>
    <t>Zakonske pričuve odnosno ostale pričuve su od 31.12.2005. obračunavane na način propisan tadašnjem važećem Zakonom o osiguranju, te je 1/3 dobiti raspoređivana u ovu vrstu pričuve.</t>
  </si>
  <si>
    <t>071. Zadržana dobit</t>
  </si>
  <si>
    <t>U 2025. godini donesena je Odluka da se vlasnicima dionica isplati dividenda u iznosu 24 eura po dionici.</t>
  </si>
  <si>
    <t xml:space="preserve">074. Dobit tekućeg obračunskog razdoblja </t>
  </si>
  <si>
    <t>079. Obveze iz ugovora o osiguranju</t>
  </si>
  <si>
    <t>097. Odgođena i tekuća porezna obveza</t>
  </si>
  <si>
    <t>100. Financijske obveze</t>
  </si>
  <si>
    <t>106. Ostale obveze</t>
  </si>
  <si>
    <t>001. Prihodi od ugovora o osiguranju</t>
  </si>
  <si>
    <t>005. Rashodi od ugovora o osiguranju</t>
  </si>
  <si>
    <t>013. Neto rezultat ugovora o (pasivnom) reosiguranju</t>
  </si>
  <si>
    <t>017. Neto rezultat ulaganja</t>
  </si>
  <si>
    <t>035. Neto financijski rashod od ugovora o osiguranju i (pasivnog) reosiguranja</t>
  </si>
  <si>
    <t>039. Ostali prihodi</t>
  </si>
  <si>
    <t>040. Ostali poslovni rashodi</t>
  </si>
  <si>
    <t>043. Dobit ili gubitak obračunskog razdoblja prije poreza</t>
  </si>
  <si>
    <t>047. Dobit ili gubitak obračunskog razdoblja poslije poreza</t>
  </si>
  <si>
    <t>050. Ostala sveobuhvatna dobit</t>
  </si>
  <si>
    <t>064. Ukupna sveobuhvatna dobit</t>
  </si>
  <si>
    <t>001. Novčani tok iz poslovnih aktivnosti</t>
  </si>
  <si>
    <t>002. Novčani tok iz ulagačkih aktivnosti</t>
  </si>
  <si>
    <t xml:space="preserve">003. Novčani tok od financijskih aktivnosti </t>
  </si>
  <si>
    <t>Revalorizacijske rezerve:</t>
  </si>
  <si>
    <t>Financijska rezerve iz ugovora o osiguranju:</t>
  </si>
  <si>
    <t>Rezerve (zakonske, statutarne, ostale):</t>
  </si>
  <si>
    <t>Zadržana dobit ili preneseni gubitak:</t>
  </si>
  <si>
    <t>Dobit ili gubitak tekuće godine:</t>
  </si>
  <si>
    <t>Podaci o Strukturi Rashoda od ugovora o osiguranju i ostalih poslovnih rashoda</t>
  </si>
  <si>
    <t>Rashodi od ugovora o osiguranju pored nastalih šteta i promjena obveza za nastale štete obuhvaćaju troškove provizija, posredne troškove pribave, troškove od pružanja usluga, te troškovi plaća Sektora prodaje.</t>
  </si>
  <si>
    <t>U ostalim poslovnim rashodima sadržani su svi ostali troškovi koji nisu usko vezani za pribavu kao što su troškovi materijala i usluga, troškovi plaća te ostali troškovi uprave.</t>
  </si>
  <si>
    <t>Podaci o Strukturi ulaganja u tehničke pričuve</t>
  </si>
  <si>
    <t>Sukladno Zakonu o osiguranju i njegovim podzakonskim aktima Društvo je ulagalo u sljedeće vrste imovine za pokriće tehničke pričuve:</t>
  </si>
  <si>
    <t>Državne obveznice,</t>
  </si>
  <si>
    <t>Korporativne obveznice,</t>
  </si>
  <si>
    <t>Dionice i poslovni udjeli,</t>
  </si>
  <si>
    <t>Investicijski fondovi,</t>
  </si>
  <si>
    <t>Novac i depoziti,</t>
  </si>
  <si>
    <t>Hipoteke i zajmovi,</t>
  </si>
  <si>
    <t>Nekretnine.</t>
  </si>
  <si>
    <t>TEHNOMOBIL NEKRETNINE d.o.o.</t>
  </si>
  <si>
    <t>Listopadska 2, Zagreb</t>
  </si>
  <si>
    <t>02249022</t>
  </si>
  <si>
    <t>AUTOCENTAR VRBOVEC d.o.o.</t>
  </si>
  <si>
    <t>1. svibnja 3, Vrbovec</t>
  </si>
  <si>
    <t>01224336</t>
  </si>
  <si>
    <t xml:space="preserve">Poslovanje Grupe nema sezonski karakter. </t>
  </si>
  <si>
    <t>Grupu čine:</t>
  </si>
  <si>
    <t>ADRIATIC osiguranje d.d. sa sjedištem u Zagrebu, Listopadska 2, upisano je u sudski registar Trgovačkog suda u Zagrebu, Republika Hrvatska, pod matičnim brojem subjekta (MBS): 060006216; OIB: 94472454976. Djelatnost Društva čine sve vrste neživotnih osiguranja.</t>
  </si>
  <si>
    <t>TEHNOMOBIL NEKRETNINE d.o.o., sa sjedištem u Zagrebu, Listopadska 2, upisano je u sudski registar Trgovačkog suda u Zagrebu, Republika Hrvatska, pod matičnim brojem subjekta (MB): 02249022, OIB: 08143177235. Djelatnost Društva čini organizacija izvedbe projekata za zgrade.</t>
  </si>
  <si>
    <t>AUTOCENTAR VRBOVEC d.o.o., sa sjedištem u Vrbovcu, 1. svibnja 3, upisano je u sudski registar Trgovačkog suda u Zagrebu, Republika Hrvatska, pod matičnim brojem subjekta (MB): 01224336, OIB: 27033952207. Djelatnost Društva čine popravak i održavanje motornih vozila.</t>
  </si>
  <si>
    <t>Grupa je dana 21. prosinca 2018. godine kupilo 100% udio u Autocentru Vrbovec d.o.o. za naknadu od 2,14 milijuna eura. Razlika između neto imovine kupljenog Društva i naknade za stjecanje prikazana je kao goodwill Grupe. Grupa je u 2018. godini priznala goodwill po kupnji Autocentra Vrbovec d.o.o. u iznosu 1.855 tisuća eura.</t>
  </si>
  <si>
    <t>Grupa je dana 8. svibnja 2017. godine kupilo 100% udio u Tehnomobile nekretnine d.o.o. za naknadu od 3,7 milijuna eura. Razlika između neto imovine kupljenog Društva i naknade za stjecanje prikazana je kao goodwill Grupe.</t>
  </si>
  <si>
    <t>Stanje na dan: 31.12.2025.</t>
  </si>
  <si>
    <t>U razdoblju: 01.01.2025-31.12.2025.</t>
  </si>
  <si>
    <t>U razdoblju: 01.01.2025.-31.12.2025.</t>
  </si>
  <si>
    <t>Izvještajno razdoblje:  01.01.2025.-31.12.2025.</t>
  </si>
  <si>
    <t>Objašnjenje poslovnih događaja koji su značajni za razumijevanje promjena u izvještaju o financijskom položaju i poslovnim rezultatima za izvještajno tromjesečno razdoblje u odnosu na zadnju poslovnu godinu objavljeni su unutar Kvartalnog izvješća Grupe Adriatic osiguranja d.d. za četvrto tromjesečje 2025. godine.</t>
  </si>
  <si>
    <t>Godišnji financijski izvještaj za 2024. godinu, radi razumijevanja informacija objavljenih u bilješkama uz financijske izvještaje sastavljenih za četvrto tromjesečje 2025. godine, dostupan je na službenoj stranici društva, službenim stranicama Zagrebačke burze te u Službenom registru propisanih informacija HANFA-e.</t>
  </si>
  <si>
    <t>Detalji o temelju za sastavljanje financijskih izvještaja, valuti izvješćivanja, kao i ostale potrebne objave, navedene su u sklopu nekonsolidiranog nerevidiranog izvještaja o poslovanju za četvrto tromjesečje 2025. godine.</t>
  </si>
  <si>
    <t xml:space="preserve">Prilikom sastavljanja nekonsolidiranog nerevidiranog izvještaja o poslovanju za četvrto tromjesečje 2025. godine primjenjuje se iste računovodstvene politike kao i u posljednjim godišnjim financijskim izvještajima za 2024. godinu koji su objavljeni na službenoj stranici društva, službenim stranicama Zagrebačke burze te u Službenom registru propisanih informacija HANFA-e. </t>
  </si>
  <si>
    <t>Bilanca na dan 31.12.2025.</t>
  </si>
  <si>
    <t>Pozicija nematerijalne imovine u iznosu od 4.266.451 eura najvećim dijelom čini neto vrijednost goodwill-a iskazanog u bilanci temeljem pripajanja Atlas osiguranja d.d. Adriatic osiguranju d.d. krajem 2004. godine.</t>
  </si>
  <si>
    <t xml:space="preserve">Neto vrijednost građevinskih objekata, zemljišta i ostale opreme Grupe na dan 31.12.2025. iznosi 144.476.301 eura. U odnosu na isto razdoblje prethodne, 2024. godinu, neto vrijednost na dan 31.12.2025. je veća za 2,72%. </t>
  </si>
  <si>
    <t>Ukupna ulaganja u dionice i udjele u pridruženim društvima, te ulaganja u financijsku imovinu koja se vrednuje kroz ostalu sveobuhvatnu dobit na kraju četvrtog tromjesečja 2025. godine iznose 128.718.645 eura odnosno manja su u odnosu na isto razdoblje prethodne 2024. godine za 3%. Ukupnu vrijednost predmetnih ulaganja na dan 31.12.2025. godine čine ulaganja u dionice i udjele u društvima u RH i inozemstvu u iznosu od 90.643.757 eura, ulaganja u dužničke vrijednosne papire u iznosu od 34.386.823 eura i ulaganja u udjele u investicijske fondove u iznosu od 3.688.064 eura.</t>
  </si>
  <si>
    <t>Temeljem prihoda od dividendi Društvo je na kraju četvrtog tromjesečja 2025. godine ostvarilo 3.183.249 eura prihoda od ulaganja u udjele i dionice.</t>
  </si>
  <si>
    <t xml:space="preserve">Slobodna novčana sredstva plasirana u zajmove osiguranicima i ostalim komitentima, te u depozite bankama iznose 131.017.480 eura. U odnosu na 2024. godinu, neto vrijednost na dan 31.12.2025. je veća za 28,95%. </t>
  </si>
  <si>
    <t>Grupa je na kraju četvrtog tromjesečja 2025. godine povećalo ulaganje u depozite za 28.061.347 eura, ostvarivši prihod od kamata na depozite u vrijednosti od 1.320.728 eura.</t>
  </si>
  <si>
    <t>Pozicija Odgođena i tekuća porezna imovina na kraju četvrtog tromjesečja 2025. godine iznosi 7.709.182 eura, te je u odnosu na 2024. godinu porasla u iznosu od 874.170 eura.</t>
  </si>
  <si>
    <t>Vrijednost novčanih sredstava na poslovnim računima u bankama i u blagajni na dan 31.12.2025. je iznosila 26.736.938 eura.</t>
  </si>
  <si>
    <t xml:space="preserve">Vrijednost ostale imovine na 31.12.2025. iznosi 46.438.783 eura te obuhvaća sljedeća potraživanja (osim premije): </t>
  </si>
  <si>
    <t>Vrijednost upisanog kapitala je 12.500.000 eur. Grupa je na dan 31.12.2025. imalo ukupno 125.000 dionica nominalne vrijednosti od 100 eura.</t>
  </si>
  <si>
    <t>Pozicija pričuva temeljem revalorizacije nekretnina na dan 31.12.2025. iznosi 39.915.260 eura. Na navedenoj poziciji evidentiraju se efekti povećanja i smanjenja nekretnina klasificiranih po MRS-u 16.</t>
  </si>
  <si>
    <t>Revalorizacijske rezerve financijske imovine na dan 31.12.2025. godine iznose 35.843.414 eura.</t>
  </si>
  <si>
    <t>Pozicija zadržane dobiti iz prethodnih godina iznosi 4.059.690 eura. U 2025. godini zadržana dobit je povećana za neto dobiti koja je ostvarena u 2025. godine po odlukama skupštine u visini od 1.407.053 eura, te za prijenos amortizacije revalorizacije u zadržanu dobit u iznosu od 668.914 eura.</t>
  </si>
  <si>
    <t xml:space="preserve">Dobit na kraju četvrtog tromjesečja 2025. godine, umanjena za porez na dobit iznosi 1.830.847 eura, te je u odnosu na prethodnu poslovnu godinu dobit nakon oporezivanja smanjena za 71,11%. </t>
  </si>
  <si>
    <t>Ukupne obveze iz ugovora o osiguranju po modelu raspodjele premije na kraju četvrtog tromjesečja 2025. godine iznose 254.711.532 eura, te su u odnosu na prethodnu poslovnu godinu povećane za 18,05% od čega su obveze za nastale štete 152.242.625 eura.</t>
  </si>
  <si>
    <t>Odgođena porezna obveza u iznosu od 17.316.915 eura sadrži nerealiziranu vrijednost nastalu usklađenjem ulaganja u financijsku i materijalnu imovinu.</t>
  </si>
  <si>
    <t>Grupa je na dan 31.12.2025. temeljem obveza po dugoročnom i kratkoročnom zajmu klasificiranom po MSFI-u 16 i ostalim financijskim obvezama imalo obveze u visini od 3.792.843 eura.</t>
  </si>
  <si>
    <t>Ostale obveze obuhvaćaju obveze Grupe u ukupnom iznosu od 24.248.181 eura. Navedena pozicija sadrži obveze prema zastupnicima, obveze po štetama i ugovorenim iznosima po osiguranju, obveze prema dobavljačima, obveze po primljenim predujmovima, obveze za članarine i doprinose, te pričuve za štete od neosiguranih vozila u Garancijskom fondu pri HUO, obveze za porez na dodanu vrijednost, obveze za nedospjeli porez na premije osiguranja od cestovne odgovornosti i osiguranje od odgovornosti za upotrebu motornih vozila, obveze za plaće, ostale obveze te odgođeno plaćanje troškova i prihod budućeg razdoblja koje je na 31.12.2025. iznosilo 1.846.212 eura.</t>
  </si>
  <si>
    <t>Izvještaj o sveobuhvatnoj dobiti za razdoblje 01.01. do 31.12.2025.</t>
  </si>
  <si>
    <t>Grupa je na kraju četvrtog tromjesečja 2025. ostvarilo prihoda od ugovora o osiguranju po modelu raspodjele premije u iznosu od 251.317.065 eura. Obvezno osiguranje od automobilske odgovornosti čini pretežni dio portfelja (63,25%), zatim slijedi osiguranje cestovnih vozila sa udjelom od 16,98%, te ostale skupine osiguranja koje čine 19,77%.</t>
  </si>
  <si>
    <t>Ukupni rashodi od ugovora o osiguranju na kraju četvrtog tromjesečja 2025. godine iznose 246.872.192 eura. Navedena pozicija obuhvaća nastale štete koje su na kraju četvrtog tromjesečja 2025. godine iznosile 140.589.461 eura, provizije, ostale rashode vezane uz prodaju osiguranja, ostale rashode od pružanja usluga osiguranja te promjenu obveza za nastale štete.</t>
  </si>
  <si>
    <t>Na kraju četvrtog tromjesečja 2025. godine prihodi iz ugovora o (pasivnom) reosiguranju ostvareni su u iznosu 2.719.918 eura dok su rashodi iz ugovora o (pasivnom) reosiguranju ostvareni u iznosu 9.261.031 eura.</t>
  </si>
  <si>
    <t>Pozicija obuhvaća realizirane i nerealizirane dobitke/gubitke od ulaganja u nekretnine i financijske imovine, prinose od financijskih ulaganja (kamate, dividende, neto tečajne razlike) te ostale prihode i rashode od ulaganja u ukupnom iznosu od 16.490.781 eura.</t>
  </si>
  <si>
    <t>Na kraju četvrtog tromjesečja 2025. godine neto financijski rashodi iz ugovora o osiguranju ostvareni su u iznosu 2.671.330 eura dok su neto financijski prihodi iz ugovora o (pasivnom) reosiguranju ostvareni u iznosu 41.690 eura.</t>
  </si>
  <si>
    <t>Ostali poslovni rashodi ostvareni u na kraju četvrtog tromjesečja 2025. godine u iznosu 20.656.731 eura uključuju troškove pribave, troškove materijala i usluga, troškove osoblja, ostale rashode od pružanja usluga te ostale troškove poslovanja.</t>
  </si>
  <si>
    <t>Temeljem prihodovanja dugoročnih rezervacija, prihoda od otkupa polica, prihoda od refundacija, prihodovanja pričuva šteta, prihoda ostvarenih iz prethodnih godina te ostalih vrsta prihoda Grupa je na kraju četvrtog tromjesečja 2025. godine ostvarilo ostalih prihoda u iznosu od 10.604.231 eura.</t>
  </si>
  <si>
    <t>Financijski rezultat Grupe na kraju četvrtog tromjesečja 2025. godine prije oporezivanja iznosi 1.712.401 eura.</t>
  </si>
  <si>
    <t>Neto dobit poslije oporezivanja na kraju četvrtog tromjesečja 2025. godine ostvarena je u iznosu od 1.830.847 eura.</t>
  </si>
  <si>
    <t>Ostala sveobuhvatna dobit na kraju četvrtog tromjesečja 2025. godine iznosi -2.390.513 eura.</t>
  </si>
  <si>
    <t>Neto efekt smanjenja revalorizacijskih pričuva u okviru ostale sveobuhvatne dobiti rezultirao je ukupnom sveobuhvatnom dobiti u iznosu od -559.666 eura.</t>
  </si>
  <si>
    <t>Izvještaj o novčanom toku za razdoblje 01.01. do 31.12.2025.</t>
  </si>
  <si>
    <t>Novčani tok iz poslovnih aktivnosti iznosi 13.397.870 eura, te obuhvaća dobit prije poreza, usklađenja i promjene po poslovnim pozicijama u bilanci.</t>
  </si>
  <si>
    <t>Novčani tok iz ulagačke aktivnosti u iznosu od -10.784.732 eura sastoji se od primitaka od prodaje materijalne imovine, izdataka za nabavu nematerijalne i materijalne imovine, primitaka od prodaje i izdataka za nabavu zemljišta i građevinskih objekata koji ne služe Grupi za provođenje djelatnosti, primitaka od prodaje vrijednosnih papira i udjela, izdataka od ulaganja u vrijednosne papire i udjele, primitaka s naslova otplate danih kratkoročnih i dugoročnih zajmova, te izdataka za dane kratkoročne i dugoročne zajmove.</t>
  </si>
  <si>
    <t>Novčani tok od financijskih aktivnosti u iznosu od -8.447.947 eura obuhvaća novčane primitke od primljenih kratkoročnih i dugoročnih zajmova i novčane izdatke za otplatu primljenih kratkoročnih i dugoročnih zajmova te novčane izdatke za plaćene dividende.</t>
  </si>
  <si>
    <t>Izvještaj o promjeni kapitala za razdoblje 01.01. do 31.12.2025.</t>
  </si>
  <si>
    <t>Pozicija revalorizacijskih rezerva koja iznosi 75.758.674 eura sastoji se od efekata promjena vrijednosti nekretnina i zemljišta klasificiranih po MRS-u 16 i financijskih instrumenata koje je Grupa klasificirala kao ulaganje u financijsku imovinu po fer vrijednosti kroz ostalu sveobuhvatnu dobit.</t>
  </si>
  <si>
    <t>Financijska rezerva iz ugovora o osiguranju na kraju četvrtog tromjesečja 2025. godine iznosi 1.385.314 eura.</t>
  </si>
  <si>
    <t>Zakonske rezerve na kraju četvrtog tromjesečja 2025. godine iznose 18.427.961 eura.</t>
  </si>
  <si>
    <t>Promjena zadržane dobiti na kraju četvrtog tromjesečja 2025. godine određena je dobiti iz 2025. godine u zadržanu dobit te isplatom dividende.</t>
  </si>
  <si>
    <t>Efekt promjene pozicije dobitka ili gubitka tekuće godine rezultiran je ostvarenom dobiti kraju četvrtog tromjesečja 2025. godine u iznosu od 1.830.847 eura, prijenosom ostvarene dobiti iz 2024. godine u zadržanu dobit u iznosu od 6.336.449 eura.</t>
  </si>
  <si>
    <t>Struktura rashoda po vrstama osiguranja u razdoblju od 01.01.2025. do 31.12.2025. godine</t>
  </si>
  <si>
    <t>Pregled ulaganja imovine za pokriće statutarnih tehničkih pričuva na dan 31.12.2025. godine</t>
  </si>
  <si>
    <t>Vlasnička struktura na dan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</si>
</sst>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45" x14ac:knownFonts="1">
    <font>
      <sz val="11"/>
      <color theme="1"/>
      <name val="Calibri"/>
      <family val="2"/>
      <charset val="238"/>
      <scheme val="minor"/>
    </font>
    <font>
      <sz val="11"/>
      <color theme="1"/>
      <name val="Arial"/>
      <family val="2"/>
      <charset val="238"/>
    </font>
    <font>
      <b/>
      <sz val="9"/>
      <color theme="1"/>
      <name val="Arial Narrow"/>
      <family val="2"/>
      <charset val="238"/>
    </font>
    <font>
      <b/>
      <sz val="9"/>
      <name val="Arial Narrow"/>
      <family val="2"/>
      <charset val="238"/>
    </font>
    <font>
      <sz val="10"/>
      <color theme="1"/>
      <name val="Arial Narrow"/>
      <family val="2"/>
      <charset val="238"/>
    </font>
    <font>
      <sz val="11"/>
      <name val="Arial"/>
      <family val="2"/>
      <charset val="238"/>
    </font>
    <font>
      <b/>
      <sz val="10"/>
      <color theme="1"/>
      <name val="Arial Narrow"/>
      <family val="2"/>
      <charset val="238"/>
    </font>
    <font>
      <sz val="6"/>
      <color theme="1"/>
      <name val="Arial Narrow"/>
      <family val="2"/>
      <charset val="238"/>
    </font>
    <font>
      <b/>
      <sz val="10"/>
      <name val="Arial Narrow"/>
      <family val="2"/>
      <charset val="238"/>
    </font>
    <font>
      <sz val="10"/>
      <name val="Arial Narrow"/>
      <family val="2"/>
      <charset val="238"/>
    </font>
    <font>
      <i/>
      <sz val="10"/>
      <color theme="1"/>
      <name val="Arial Narrow"/>
      <family val="2"/>
      <charset val="238"/>
    </font>
    <font>
      <i/>
      <sz val="10"/>
      <name val="Arial Narrow"/>
      <family val="2"/>
      <charset val="238"/>
    </font>
    <font>
      <b/>
      <sz val="12"/>
      <name val="Arial"/>
      <family val="2"/>
      <charset val="238"/>
    </font>
    <font>
      <b/>
      <sz val="10"/>
      <name val="Arial"/>
      <family val="2"/>
      <charset val="238"/>
    </font>
    <font>
      <sz val="9"/>
      <name val="Arial"/>
      <family val="2"/>
      <charset val="238"/>
    </font>
    <font>
      <b/>
      <sz val="10"/>
      <color indexed="18"/>
      <name val="Arial"/>
      <family val="2"/>
      <charset val="238"/>
    </font>
    <font>
      <sz val="10"/>
      <name val="Arial"/>
      <family val="2"/>
      <charset val="238"/>
    </font>
    <font>
      <sz val="6"/>
      <color rgb="FFFF0000"/>
      <name val="Arial narrow"/>
      <family val="2"/>
      <charset val="238"/>
    </font>
    <font>
      <b/>
      <sz val="10"/>
      <name val="Arial Narrow"/>
      <family val="2"/>
    </font>
    <font>
      <b/>
      <sz val="10"/>
      <color indexed="8"/>
      <name val="Arial Narrow"/>
      <family val="2"/>
    </font>
    <font>
      <sz val="10"/>
      <color indexed="8"/>
      <name val="Arial Narrow"/>
      <family val="2"/>
    </font>
    <font>
      <sz val="10"/>
      <name val="Arial Narrow"/>
      <family val="2"/>
    </font>
    <font>
      <sz val="8"/>
      <name val="Arial"/>
      <family val="2"/>
      <charset val="238"/>
    </font>
    <font>
      <sz val="10"/>
      <name val="Arial CE"/>
      <charset val="238"/>
    </font>
    <font>
      <b/>
      <sz val="9"/>
      <name val="Arial Narrow"/>
      <family val="2"/>
    </font>
    <font>
      <sz val="8"/>
      <name val="Arial Narrow"/>
      <family val="2"/>
    </font>
    <font>
      <i/>
      <sz val="10"/>
      <name val="Arial Narrow"/>
      <family val="2"/>
    </font>
    <font>
      <b/>
      <sz val="8"/>
      <name val="Arial Narrow"/>
      <family val="2"/>
    </font>
    <font>
      <sz val="8"/>
      <name val="Arial"/>
      <family val="2"/>
    </font>
    <font>
      <b/>
      <sz val="11"/>
      <color theme="1"/>
      <name val="Calibri"/>
      <family val="2"/>
      <charset val="238"/>
      <scheme val="minor"/>
    </font>
    <font>
      <b/>
      <sz val="9"/>
      <name val="Arial"/>
      <family val="2"/>
      <charset val="238"/>
    </font>
    <font>
      <sz val="11"/>
      <color theme="1"/>
      <name val="Calibri"/>
      <family val="2"/>
      <charset val="238"/>
      <scheme val="minor"/>
    </font>
    <font>
      <b/>
      <sz val="12"/>
      <color theme="1"/>
      <name val="Arial"/>
      <family val="2"/>
      <charset val="238"/>
    </font>
    <font>
      <b/>
      <sz val="11"/>
      <name val="Arial"/>
      <family val="2"/>
      <charset val="238"/>
    </font>
    <font>
      <b/>
      <sz val="12"/>
      <color theme="1"/>
      <name val="Arial Rounded MT Bold"/>
      <family val="2"/>
    </font>
    <font>
      <sz val="10"/>
      <name val="Times New Roman"/>
      <family val="1"/>
      <charset val="238"/>
    </font>
    <font>
      <sz val="11"/>
      <color theme="0"/>
      <name val="Arial"/>
      <family val="2"/>
      <charset val="238"/>
    </font>
    <font>
      <b/>
      <u/>
      <sz val="10"/>
      <color theme="1"/>
      <name val="Arial Nova"/>
      <family val="2"/>
    </font>
    <font>
      <sz val="10"/>
      <color theme="1"/>
      <name val="Arial Nova"/>
      <family val="2"/>
    </font>
    <font>
      <b/>
      <sz val="10"/>
      <color theme="1"/>
      <name val="Arial Nova"/>
      <family val="2"/>
    </font>
    <font>
      <sz val="10"/>
      <name val="Arial Nova"/>
      <family val="2"/>
    </font>
    <font>
      <b/>
      <sz val="10"/>
      <name val="Arial Nova"/>
      <family val="2"/>
    </font>
    <font>
      <sz val="10"/>
      <color rgb="FFEE0000"/>
      <name val="Arial Nova"/>
      <family val="2"/>
    </font>
    <font>
      <sz val="9.5"/>
      <color theme="1"/>
      <name val="Arial Nova"/>
      <family val="2"/>
    </font>
    <font>
      <b/>
      <u/>
      <sz val="10"/>
      <name val="Arial Nova"/>
      <family val="2"/>
    </font>
  </fonts>
  <fills count="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38">
    <border>
      <left/>
      <right/>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right/>
      <top/>
      <bottom style="medium">
        <color theme="2" tint="-9.9948118533890809E-2"/>
      </bottom>
      <diagonal/>
    </border>
    <border>
      <left/>
      <right/>
      <top/>
      <bottom style="thin">
        <color theme="2" tint="-9.9948118533890809E-2"/>
      </bottom>
      <diagonal/>
    </border>
    <border>
      <left/>
      <right style="thin">
        <color theme="2" tint="-0.249977111117893"/>
      </right>
      <top/>
      <bottom style="thin">
        <color theme="2" tint="-9.9948118533890809E-2"/>
      </bottom>
      <diagonal/>
    </border>
    <border>
      <left/>
      <right style="thin">
        <color theme="2" tint="-0.249977111117893"/>
      </right>
      <top/>
      <bottom/>
      <diagonal/>
    </border>
    <border>
      <left style="thin">
        <color theme="2" tint="-0.249977111117893"/>
      </left>
      <right style="thin">
        <color theme="2" tint="-0.249977111117893"/>
      </right>
      <top/>
      <bottom style="thin">
        <color theme="2" tint="-9.9948118533890809E-2"/>
      </bottom>
      <diagonal/>
    </border>
    <border>
      <left style="thin">
        <color theme="2" tint="-0.249977111117893"/>
      </left>
      <right style="thin">
        <color theme="2" tint="-0.249977111117893"/>
      </right>
      <top/>
      <bottom/>
      <diagonal/>
    </border>
    <border>
      <left style="thin">
        <color theme="2" tint="-0.249977111117893"/>
      </left>
      <right/>
      <top/>
      <bottom style="thin">
        <color theme="2" tint="-9.9948118533890809E-2"/>
      </bottom>
      <diagonal/>
    </border>
    <border>
      <left/>
      <right/>
      <top/>
      <bottom style="thin">
        <color theme="2" tint="-0.249977111117893"/>
      </bottom>
      <diagonal/>
    </border>
    <border>
      <left style="thin">
        <color theme="2" tint="-0.249977111117893"/>
      </left>
      <right/>
      <top style="thin">
        <color theme="2" tint="-0.249977111117893"/>
      </top>
      <bottom style="thin">
        <color theme="2" tint="-9.9948118533890809E-2"/>
      </bottom>
      <diagonal/>
    </border>
    <border>
      <left/>
      <right/>
      <top style="thin">
        <color theme="2" tint="-0.249977111117893"/>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78637043366805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0" fontId="1" fillId="0" borderId="0"/>
    <xf numFmtId="0" fontId="16" fillId="0" borderId="0"/>
    <xf numFmtId="0" fontId="23" fillId="0" borderId="0"/>
    <xf numFmtId="0" fontId="16" fillId="0" borderId="0"/>
    <xf numFmtId="0" fontId="31" fillId="0" borderId="0"/>
    <xf numFmtId="0" fontId="1" fillId="0" borderId="0"/>
    <xf numFmtId="0" fontId="16" fillId="0" borderId="0"/>
    <xf numFmtId="0" fontId="31" fillId="0" borderId="0"/>
    <xf numFmtId="0" fontId="16" fillId="0" borderId="0"/>
  </cellStyleXfs>
  <cellXfs count="284">
    <xf numFmtId="0" fontId="0" fillId="0" borderId="0" xfId="0"/>
    <xf numFmtId="49" fontId="6" fillId="0" borderId="2"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49" fontId="4" fillId="0" borderId="2" xfId="1" applyNumberFormat="1" applyFont="1" applyBorder="1" applyAlignment="1">
      <alignment horizontal="center" vertical="center"/>
    </xf>
    <xf numFmtId="49" fontId="4" fillId="0" borderId="2" xfId="1" applyNumberFormat="1" applyFont="1" applyBorder="1" applyAlignment="1">
      <alignment horizontal="center" vertical="center" wrapText="1"/>
    </xf>
    <xf numFmtId="49" fontId="9" fillId="0" borderId="2" xfId="1" applyNumberFormat="1" applyFont="1" applyBorder="1" applyAlignment="1">
      <alignment horizontal="left" vertical="center" wrapText="1"/>
    </xf>
    <xf numFmtId="49" fontId="7" fillId="0" borderId="2"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49" fontId="11" fillId="0" borderId="2" xfId="1" applyNumberFormat="1" applyFont="1" applyBorder="1" applyAlignment="1">
      <alignment horizontal="left" vertical="center" wrapText="1"/>
    </xf>
    <xf numFmtId="0" fontId="8" fillId="0" borderId="2" xfId="1" applyFont="1" applyBorder="1" applyAlignment="1">
      <alignment horizontal="left" vertical="center" wrapText="1"/>
    </xf>
    <xf numFmtId="49" fontId="10" fillId="0" borderId="2" xfId="1" quotePrefix="1" applyNumberFormat="1" applyFont="1" applyBorder="1" applyAlignment="1">
      <alignment horizontal="center" vertical="center"/>
    </xf>
    <xf numFmtId="0" fontId="11" fillId="0" borderId="2" xfId="1" applyFont="1" applyBorder="1" applyAlignment="1">
      <alignment horizontal="left" vertical="center" wrapText="1"/>
    </xf>
    <xf numFmtId="49" fontId="10" fillId="0" borderId="2" xfId="1" applyNumberFormat="1" applyFont="1" applyBorder="1" applyAlignment="1">
      <alignment horizontal="center" vertical="center"/>
    </xf>
    <xf numFmtId="0" fontId="9" fillId="0" borderId="2" xfId="1" applyFont="1" applyBorder="1" applyAlignment="1">
      <alignment horizontal="left" vertical="center" wrapText="1"/>
    </xf>
    <xf numFmtId="0" fontId="4" fillId="0" borderId="0" xfId="1" applyFont="1" applyAlignment="1">
      <alignment vertical="center"/>
    </xf>
    <xf numFmtId="49" fontId="7" fillId="0" borderId="0" xfId="1" applyNumberFormat="1" applyFont="1" applyAlignment="1">
      <alignment horizontal="center" vertical="center" wrapText="1"/>
    </xf>
    <xf numFmtId="49" fontId="6" fillId="0" borderId="0" xfId="1" applyNumberFormat="1" applyFont="1" applyAlignment="1">
      <alignment horizontal="center" vertical="center"/>
    </xf>
    <xf numFmtId="0" fontId="8" fillId="0" borderId="0" xfId="1" applyFont="1" applyAlignment="1">
      <alignment horizontal="left" vertical="center" wrapText="1"/>
    </xf>
    <xf numFmtId="164" fontId="6" fillId="0" borderId="0" xfId="1" applyNumberFormat="1" applyFont="1" applyAlignment="1">
      <alignment vertical="center"/>
    </xf>
    <xf numFmtId="0" fontId="0" fillId="0" borderId="0" xfId="0" applyProtection="1">
      <protection locked="0"/>
    </xf>
    <xf numFmtId="0" fontId="0" fillId="0" borderId="0" xfId="0" applyAlignment="1">
      <alignment horizontal="right"/>
    </xf>
    <xf numFmtId="4" fontId="6" fillId="0" borderId="2" xfId="1" applyNumberFormat="1" applyFont="1" applyBorder="1" applyAlignment="1">
      <alignment horizontal="center" vertical="center"/>
    </xf>
    <xf numFmtId="0" fontId="9" fillId="0" borderId="2" xfId="1" applyFont="1" applyBorder="1" applyAlignment="1">
      <alignment wrapText="1"/>
    </xf>
    <xf numFmtId="49" fontId="17" fillId="0" borderId="2" xfId="1" applyNumberFormat="1" applyFont="1" applyBorder="1" applyAlignment="1">
      <alignment horizontal="center" vertical="center" wrapText="1"/>
    </xf>
    <xf numFmtId="0" fontId="4" fillId="0" borderId="0" xfId="1" applyFont="1"/>
    <xf numFmtId="0" fontId="9" fillId="0" borderId="0" xfId="1" applyFont="1"/>
    <xf numFmtId="0" fontId="20" fillId="0" borderId="2" xfId="2" applyFont="1" applyBorder="1" applyAlignment="1" applyProtection="1">
      <alignment horizontal="center" vertical="center" wrapText="1"/>
      <protection hidden="1"/>
    </xf>
    <xf numFmtId="0" fontId="21" fillId="0" borderId="2" xfId="2" applyFont="1" applyBorder="1" applyAlignment="1" applyProtection="1">
      <alignment horizontal="center" vertical="center" wrapText="1"/>
      <protection hidden="1"/>
    </xf>
    <xf numFmtId="0" fontId="18" fillId="0" borderId="2" xfId="2" applyFont="1" applyBorder="1" applyAlignment="1" applyProtection="1">
      <alignment horizontal="center" vertical="center" wrapText="1"/>
      <protection hidden="1"/>
    </xf>
    <xf numFmtId="0" fontId="18" fillId="0" borderId="7" xfId="2" applyFont="1" applyBorder="1" applyAlignment="1" applyProtection="1">
      <alignment horizontal="center" vertical="center" wrapText="1"/>
      <protection hidden="1"/>
    </xf>
    <xf numFmtId="0" fontId="18" fillId="0" borderId="2" xfId="2" applyFont="1" applyBorder="1" applyAlignment="1" applyProtection="1">
      <alignment vertical="center"/>
      <protection hidden="1"/>
    </xf>
    <xf numFmtId="164" fontId="19" fillId="0" borderId="2" xfId="2" applyNumberFormat="1" applyFont="1" applyBorder="1" applyAlignment="1" applyProtection="1">
      <alignment vertical="center"/>
      <protection locked="0"/>
    </xf>
    <xf numFmtId="0" fontId="21" fillId="0" borderId="7" xfId="2" applyFont="1" applyBorder="1" applyAlignment="1" applyProtection="1">
      <alignment horizontal="center" vertical="center" wrapText="1"/>
      <protection locked="0"/>
    </xf>
    <xf numFmtId="0" fontId="21" fillId="0" borderId="2" xfId="2" applyFont="1" applyBorder="1" applyAlignment="1" applyProtection="1">
      <alignment vertical="center"/>
      <protection locked="0"/>
    </xf>
    <xf numFmtId="164" fontId="20" fillId="0" borderId="2" xfId="2" applyNumberFormat="1" applyFont="1" applyBorder="1" applyAlignment="1" applyProtection="1">
      <alignment vertical="center"/>
      <protection locked="0"/>
    </xf>
    <xf numFmtId="0" fontId="21" fillId="0" borderId="7" xfId="2" applyFont="1" applyBorder="1" applyAlignment="1" applyProtection="1">
      <alignment horizontal="center" vertical="center"/>
      <protection locked="0"/>
    </xf>
    <xf numFmtId="0" fontId="21" fillId="0" borderId="7" xfId="2" applyFont="1" applyBorder="1" applyAlignment="1" applyProtection="1">
      <alignment horizontal="center" vertical="center"/>
      <protection hidden="1"/>
    </xf>
    <xf numFmtId="0" fontId="21" fillId="0" borderId="7" xfId="2" quotePrefix="1" applyFont="1" applyBorder="1" applyAlignment="1" applyProtection="1">
      <alignment horizontal="center" vertical="center"/>
      <protection locked="0"/>
    </xf>
    <xf numFmtId="0" fontId="21" fillId="0" borderId="2" xfId="2" applyFont="1" applyBorder="1" applyAlignment="1" applyProtection="1">
      <alignment vertical="center" wrapText="1"/>
      <protection locked="0"/>
    </xf>
    <xf numFmtId="0" fontId="18" fillId="0" borderId="7" xfId="2" applyFont="1" applyBorder="1" applyAlignment="1" applyProtection="1">
      <alignment horizontal="center" vertical="center"/>
      <protection hidden="1"/>
    </xf>
    <xf numFmtId="0" fontId="18" fillId="0" borderId="2" xfId="2" applyFont="1" applyBorder="1" applyAlignment="1" applyProtection="1">
      <alignment vertical="center" wrapText="1"/>
      <protection hidden="1"/>
    </xf>
    <xf numFmtId="0" fontId="21" fillId="0" borderId="2" xfId="2" applyFont="1" applyBorder="1" applyAlignment="1" applyProtection="1">
      <alignment horizontal="left" vertical="center" wrapText="1"/>
      <protection locked="0"/>
    </xf>
    <xf numFmtId="0" fontId="18" fillId="0" borderId="9" xfId="2" applyFont="1" applyBorder="1" applyAlignment="1" applyProtection="1">
      <alignment horizontal="center" vertical="center"/>
      <protection hidden="1"/>
    </xf>
    <xf numFmtId="0" fontId="18" fillId="0" borderId="1" xfId="2" applyFont="1" applyBorder="1" applyAlignment="1" applyProtection="1">
      <alignment vertical="center" wrapText="1"/>
      <protection hidden="1"/>
    </xf>
    <xf numFmtId="0" fontId="18" fillId="0" borderId="10" xfId="2" applyFont="1" applyBorder="1" applyAlignment="1" applyProtection="1">
      <alignment horizontal="center" vertical="center"/>
      <protection hidden="1"/>
    </xf>
    <xf numFmtId="0" fontId="18" fillId="0" borderId="11" xfId="2" applyFont="1" applyBorder="1" applyAlignment="1" applyProtection="1">
      <alignment vertical="center"/>
      <protection hidden="1"/>
    </xf>
    <xf numFmtId="0" fontId="21" fillId="0" borderId="12" xfId="2" applyFont="1" applyBorder="1" applyAlignment="1" applyProtection="1">
      <alignment horizontal="center" vertical="center"/>
      <protection locked="0"/>
    </xf>
    <xf numFmtId="0" fontId="18" fillId="0" borderId="12" xfId="2" applyFont="1" applyBorder="1" applyAlignment="1" applyProtection="1">
      <alignment horizontal="center" vertical="center"/>
      <protection hidden="1"/>
    </xf>
    <xf numFmtId="0" fontId="21" fillId="0" borderId="12" xfId="2" applyFont="1" applyBorder="1" applyAlignment="1" applyProtection="1">
      <alignment horizontal="center" vertical="center"/>
      <protection hidden="1"/>
    </xf>
    <xf numFmtId="0" fontId="19" fillId="0" borderId="13" xfId="2" applyFont="1" applyBorder="1" applyAlignment="1" applyProtection="1">
      <alignment horizontal="center" vertical="center"/>
      <protection hidden="1"/>
    </xf>
    <xf numFmtId="0" fontId="18" fillId="0" borderId="14" xfId="2" applyFont="1" applyBorder="1" applyAlignment="1" applyProtection="1">
      <alignment vertical="center" wrapText="1"/>
      <protection hidden="1"/>
    </xf>
    <xf numFmtId="0" fontId="20" fillId="0" borderId="0" xfId="2" applyFont="1" applyAlignment="1">
      <alignment horizontal="left" vertical="center"/>
    </xf>
    <xf numFmtId="0" fontId="20" fillId="0" borderId="0" xfId="2" applyFont="1" applyAlignment="1">
      <alignment vertical="center"/>
    </xf>
    <xf numFmtId="3" fontId="20" fillId="0" borderId="0" xfId="2" applyNumberFormat="1" applyFont="1" applyAlignment="1">
      <alignment vertical="center"/>
    </xf>
    <xf numFmtId="3" fontId="22" fillId="2" borderId="0" xfId="0" applyNumberFormat="1" applyFont="1" applyFill="1" applyAlignment="1">
      <alignment vertical="center"/>
    </xf>
    <xf numFmtId="0" fontId="12" fillId="0" borderId="0" xfId="0" applyFont="1" applyAlignment="1">
      <alignment horizontal="center" wrapText="1"/>
    </xf>
    <xf numFmtId="49" fontId="24" fillId="0" borderId="2" xfId="3" applyNumberFormat="1" applyFont="1" applyBorder="1" applyAlignment="1" applyProtection="1">
      <alignment horizontal="center" vertical="center" wrapText="1"/>
      <protection hidden="1"/>
    </xf>
    <xf numFmtId="49" fontId="18" fillId="0" borderId="2" xfId="3" applyNumberFormat="1" applyFont="1" applyBorder="1" applyAlignment="1" applyProtection="1">
      <alignment horizontal="center" vertical="center" wrapText="1"/>
      <protection hidden="1"/>
    </xf>
    <xf numFmtId="0" fontId="24" fillId="0" borderId="2" xfId="2" applyFont="1" applyBorder="1" applyAlignment="1" applyProtection="1">
      <alignment horizontal="center" vertical="center" wrapText="1"/>
      <protection hidden="1"/>
    </xf>
    <xf numFmtId="49" fontId="18" fillId="0" borderId="2" xfId="3" applyNumberFormat="1" applyFont="1" applyBorder="1" applyAlignment="1" applyProtection="1">
      <alignment horizontal="center" vertical="center"/>
      <protection hidden="1"/>
    </xf>
    <xf numFmtId="49" fontId="25" fillId="0" borderId="2" xfId="3" applyNumberFormat="1" applyFont="1" applyBorder="1" applyAlignment="1" applyProtection="1">
      <alignment horizontal="center" vertical="center" wrapText="1"/>
      <protection hidden="1"/>
    </xf>
    <xf numFmtId="0" fontId="18" fillId="0" borderId="2" xfId="2" applyFont="1" applyBorder="1" applyAlignment="1" applyProtection="1">
      <alignment horizontal="center" vertical="center"/>
      <protection hidden="1"/>
    </xf>
    <xf numFmtId="0" fontId="18" fillId="0" borderId="2" xfId="2" applyFont="1" applyBorder="1" applyAlignment="1" applyProtection="1">
      <alignment horizontal="left" vertical="center" wrapText="1"/>
      <protection hidden="1"/>
    </xf>
    <xf numFmtId="49" fontId="25" fillId="0" borderId="2" xfId="3" applyNumberFormat="1" applyFont="1" applyBorder="1" applyAlignment="1" applyProtection="1">
      <alignment horizontal="center" vertical="center"/>
      <protection hidden="1"/>
    </xf>
    <xf numFmtId="49" fontId="9" fillId="0" borderId="2" xfId="3" applyNumberFormat="1" applyFont="1" applyBorder="1" applyAlignment="1" applyProtection="1">
      <alignment horizontal="center" vertical="center"/>
      <protection hidden="1"/>
    </xf>
    <xf numFmtId="0" fontId="21" fillId="0" borderId="2" xfId="2" quotePrefix="1" applyFont="1" applyBorder="1" applyAlignment="1" applyProtection="1">
      <alignment horizontal="center" vertical="center"/>
      <protection hidden="1"/>
    </xf>
    <xf numFmtId="0" fontId="21" fillId="0" borderId="2" xfId="2" applyFont="1" applyBorder="1" applyAlignment="1" applyProtection="1">
      <alignment horizontal="left" vertical="center" wrapText="1"/>
      <protection hidden="1"/>
    </xf>
    <xf numFmtId="164" fontId="21" fillId="0" borderId="2" xfId="2" applyNumberFormat="1" applyFont="1" applyBorder="1" applyAlignment="1" applyProtection="1">
      <alignment vertical="center"/>
      <protection locked="0"/>
    </xf>
    <xf numFmtId="0" fontId="21" fillId="0" borderId="2" xfId="2" applyFont="1" applyBorder="1" applyAlignment="1" applyProtection="1">
      <alignment vertical="center"/>
      <protection hidden="1"/>
    </xf>
    <xf numFmtId="0" fontId="26" fillId="0" borderId="2" xfId="2" quotePrefix="1" applyFont="1" applyBorder="1" applyAlignment="1" applyProtection="1">
      <alignment horizontal="center" vertical="center"/>
      <protection hidden="1"/>
    </xf>
    <xf numFmtId="0" fontId="26" fillId="0" borderId="2" xfId="2" applyFont="1" applyBorder="1" applyAlignment="1" applyProtection="1">
      <alignment vertical="center"/>
      <protection hidden="1"/>
    </xf>
    <xf numFmtId="0" fontId="26" fillId="0" borderId="3" xfId="2" quotePrefix="1" applyFont="1" applyBorder="1" applyAlignment="1" applyProtection="1">
      <alignment horizontal="center" vertical="center"/>
      <protection hidden="1"/>
    </xf>
    <xf numFmtId="0" fontId="26" fillId="0" borderId="2" xfId="2" applyFont="1" applyBorder="1" applyAlignment="1" applyProtection="1">
      <alignment vertical="center" wrapText="1"/>
      <protection hidden="1"/>
    </xf>
    <xf numFmtId="0" fontId="26" fillId="0" borderId="2" xfId="2" applyFont="1" applyBorder="1" applyAlignment="1" applyProtection="1">
      <alignment horizontal="left" vertical="center" wrapText="1"/>
      <protection hidden="1"/>
    </xf>
    <xf numFmtId="0" fontId="21" fillId="0" borderId="2" xfId="2" applyFont="1" applyBorder="1" applyAlignment="1" applyProtection="1">
      <alignment vertical="center" wrapText="1"/>
      <protection hidden="1"/>
    </xf>
    <xf numFmtId="0" fontId="21" fillId="0" borderId="2" xfId="4" applyFont="1" applyBorder="1" applyAlignment="1" applyProtection="1">
      <alignment vertical="center" wrapText="1"/>
      <protection hidden="1"/>
    </xf>
    <xf numFmtId="0" fontId="18" fillId="0" borderId="2" xfId="2" quotePrefix="1" applyFont="1" applyBorder="1" applyAlignment="1" applyProtection="1">
      <alignment horizontal="center" vertical="center"/>
      <protection hidden="1"/>
    </xf>
    <xf numFmtId="0" fontId="18" fillId="0" borderId="2" xfId="4" applyFont="1" applyBorder="1" applyAlignment="1" applyProtection="1">
      <alignment vertical="center" wrapText="1"/>
      <protection hidden="1"/>
    </xf>
    <xf numFmtId="164" fontId="18" fillId="0" borderId="2" xfId="2" applyNumberFormat="1" applyFont="1" applyBorder="1" applyAlignment="1" applyProtection="1">
      <alignment vertical="center"/>
      <protection locked="0"/>
    </xf>
    <xf numFmtId="0" fontId="21" fillId="0" borderId="2" xfId="2" applyFont="1" applyBorder="1" applyAlignment="1" applyProtection="1">
      <alignment horizontal="center" vertical="center"/>
      <protection hidden="1"/>
    </xf>
    <xf numFmtId="49" fontId="27" fillId="0" borderId="2" xfId="3" applyNumberFormat="1" applyFont="1" applyBorder="1" applyAlignment="1" applyProtection="1">
      <alignment horizontal="center" vertical="center"/>
      <protection hidden="1"/>
    </xf>
    <xf numFmtId="0" fontId="15" fillId="2" borderId="0" xfId="0" applyFont="1" applyFill="1" applyAlignment="1">
      <alignment horizontal="right" vertical="top" wrapText="1"/>
    </xf>
    <xf numFmtId="0" fontId="0" fillId="2" borderId="0" xfId="0" applyFill="1" applyAlignment="1">
      <alignment horizontal="right" vertical="top" wrapText="1"/>
    </xf>
    <xf numFmtId="3" fontId="0" fillId="2" borderId="0" xfId="0" applyNumberFormat="1" applyFill="1" applyAlignment="1">
      <alignment horizontal="right" vertical="top" wrapText="1"/>
    </xf>
    <xf numFmtId="3" fontId="16" fillId="0" borderId="0" xfId="0" applyNumberFormat="1" applyFont="1" applyAlignment="1">
      <alignment horizontal="right" vertical="top" wrapText="1"/>
    </xf>
    <xf numFmtId="49" fontId="6" fillId="0" borderId="3"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6" fillId="0" borderId="3" xfId="1" applyNumberFormat="1" applyFont="1" applyBorder="1" applyAlignment="1">
      <alignment horizontal="center" vertical="center" wrapText="1"/>
    </xf>
    <xf numFmtId="49" fontId="8" fillId="0" borderId="3" xfId="1" applyNumberFormat="1" applyFont="1" applyBorder="1" applyAlignment="1">
      <alignment horizontal="left" vertical="center" wrapText="1"/>
    </xf>
    <xf numFmtId="3" fontId="6" fillId="0" borderId="26" xfId="1" applyNumberFormat="1" applyFont="1" applyBorder="1" applyAlignment="1">
      <alignment horizontal="center" vertical="center"/>
    </xf>
    <xf numFmtId="3" fontId="6" fillId="0" borderId="26" xfId="1" applyNumberFormat="1" applyFont="1" applyBorder="1" applyAlignment="1">
      <alignment horizontal="center" vertical="center" wrapText="1"/>
    </xf>
    <xf numFmtId="0" fontId="1" fillId="2" borderId="28" xfId="5" applyFont="1" applyFill="1" applyBorder="1"/>
    <xf numFmtId="0" fontId="31" fillId="2" borderId="29" xfId="5" applyFill="1" applyBorder="1"/>
    <xf numFmtId="0" fontId="33" fillId="2" borderId="30" xfId="5" applyFont="1" applyFill="1" applyBorder="1" applyAlignment="1">
      <alignment horizontal="center" vertical="center"/>
    </xf>
    <xf numFmtId="0" fontId="33" fillId="2" borderId="0" xfId="5" applyFont="1" applyFill="1" applyAlignment="1">
      <alignment horizontal="center" vertical="center"/>
    </xf>
    <xf numFmtId="0" fontId="33" fillId="2" borderId="31" xfId="5" applyFont="1" applyFill="1" applyBorder="1" applyAlignment="1">
      <alignment horizontal="center" vertical="center"/>
    </xf>
    <xf numFmtId="0" fontId="14" fillId="2" borderId="0" xfId="5" applyFont="1" applyFill="1" applyAlignment="1">
      <alignment horizontal="center" vertical="center"/>
    </xf>
    <xf numFmtId="0" fontId="14" fillId="2" borderId="34" xfId="5" applyFont="1" applyFill="1" applyBorder="1" applyAlignment="1">
      <alignment vertical="center"/>
    </xf>
    <xf numFmtId="0" fontId="30" fillId="2" borderId="30" xfId="5" applyFont="1" applyFill="1" applyBorder="1" applyAlignment="1">
      <alignment vertical="center" wrapText="1"/>
    </xf>
    <xf numFmtId="0" fontId="30" fillId="2" borderId="0" xfId="5" applyFont="1" applyFill="1" applyAlignment="1">
      <alignment horizontal="right" vertical="center" wrapText="1"/>
    </xf>
    <xf numFmtId="0" fontId="30" fillId="2" borderId="0" xfId="5" applyFont="1" applyFill="1" applyAlignment="1">
      <alignment vertical="center" wrapText="1"/>
    </xf>
    <xf numFmtId="1" fontId="30" fillId="3" borderId="35" xfId="5" applyNumberFormat="1" applyFont="1" applyFill="1" applyBorder="1" applyAlignment="1" applyProtection="1">
      <alignment horizontal="center" vertical="center"/>
      <protection locked="0"/>
    </xf>
    <xf numFmtId="14" fontId="30" fillId="4" borderId="0" xfId="5" applyNumberFormat="1" applyFont="1" applyFill="1" applyAlignment="1" applyProtection="1">
      <alignment horizontal="center" vertical="center"/>
      <protection locked="0"/>
    </xf>
    <xf numFmtId="1" fontId="30" fillId="4" borderId="0" xfId="5" applyNumberFormat="1" applyFont="1" applyFill="1" applyAlignment="1" applyProtection="1">
      <alignment horizontal="center" vertical="center"/>
      <protection locked="0"/>
    </xf>
    <xf numFmtId="0" fontId="14" fillId="2" borderId="31" xfId="5" applyFont="1" applyFill="1" applyBorder="1" applyAlignment="1">
      <alignment vertical="center"/>
    </xf>
    <xf numFmtId="14" fontId="30" fillId="5" borderId="0" xfId="5" applyNumberFormat="1" applyFont="1" applyFill="1" applyAlignment="1" applyProtection="1">
      <alignment horizontal="center" vertical="center"/>
      <protection locked="0"/>
    </xf>
    <xf numFmtId="1" fontId="30" fillId="5" borderId="0" xfId="5" applyNumberFormat="1" applyFont="1" applyFill="1" applyAlignment="1" applyProtection="1">
      <alignment horizontal="center" vertical="center"/>
      <protection locked="0"/>
    </xf>
    <xf numFmtId="0" fontId="31" fillId="2" borderId="31" xfId="5" applyFill="1" applyBorder="1"/>
    <xf numFmtId="0" fontId="5" fillId="2" borderId="30" xfId="5" applyFont="1" applyFill="1" applyBorder="1" applyAlignment="1">
      <alignment wrapText="1"/>
    </xf>
    <xf numFmtId="0" fontId="5" fillId="2" borderId="31" xfId="5" applyFont="1" applyFill="1" applyBorder="1" applyAlignment="1">
      <alignment wrapText="1"/>
    </xf>
    <xf numFmtId="0" fontId="5" fillId="2" borderId="30" xfId="5" applyFont="1" applyFill="1" applyBorder="1"/>
    <xf numFmtId="0" fontId="5" fillId="2" borderId="0" xfId="5" applyFont="1" applyFill="1"/>
    <xf numFmtId="0" fontId="5" fillId="2" borderId="0" xfId="5" applyFont="1" applyFill="1" applyAlignment="1">
      <alignment wrapText="1"/>
    </xf>
    <xf numFmtId="0" fontId="5" fillId="2" borderId="31" xfId="5" applyFont="1" applyFill="1" applyBorder="1"/>
    <xf numFmtId="0" fontId="14" fillId="2" borderId="0" xfId="5" applyFont="1" applyFill="1" applyAlignment="1">
      <alignment horizontal="right" vertical="center" wrapText="1"/>
    </xf>
    <xf numFmtId="0" fontId="35" fillId="2" borderId="31" xfId="5" applyFont="1" applyFill="1" applyBorder="1" applyAlignment="1">
      <alignment vertical="center"/>
    </xf>
    <xf numFmtId="0" fontId="14" fillId="2" borderId="30" xfId="5" applyFont="1" applyFill="1" applyBorder="1" applyAlignment="1">
      <alignment horizontal="right" vertical="center" wrapText="1"/>
    </xf>
    <xf numFmtId="0" fontId="35" fillId="2" borderId="0" xfId="5" applyFont="1" applyFill="1" applyAlignment="1">
      <alignment vertical="center"/>
    </xf>
    <xf numFmtId="0" fontId="5" fillId="2" borderId="0" xfId="5" applyFont="1" applyFill="1" applyAlignment="1">
      <alignment vertical="top"/>
    </xf>
    <xf numFmtId="0" fontId="30" fillId="3" borderId="35" xfId="5" applyFont="1" applyFill="1" applyBorder="1" applyAlignment="1" applyProtection="1">
      <alignment horizontal="center" vertical="center"/>
      <protection locked="0"/>
    </xf>
    <xf numFmtId="0" fontId="30" fillId="2" borderId="0" xfId="5" applyFont="1" applyFill="1" applyAlignment="1">
      <alignment vertical="center"/>
    </xf>
    <xf numFmtId="0" fontId="5" fillId="2" borderId="0" xfId="5" applyFont="1" applyFill="1" applyAlignment="1">
      <alignment vertical="center"/>
    </xf>
    <xf numFmtId="0" fontId="5" fillId="2" borderId="31" xfId="5" applyFont="1" applyFill="1" applyBorder="1" applyAlignment="1">
      <alignment vertical="center"/>
    </xf>
    <xf numFmtId="49" fontId="30" fillId="3" borderId="35" xfId="5" applyNumberFormat="1" applyFont="1" applyFill="1" applyBorder="1" applyAlignment="1" applyProtection="1">
      <alignment horizontal="center" vertical="center"/>
      <protection locked="0"/>
    </xf>
    <xf numFmtId="0" fontId="36" fillId="2" borderId="0" xfId="5" applyFont="1" applyFill="1" applyAlignment="1">
      <alignment vertical="center"/>
    </xf>
    <xf numFmtId="0" fontId="36" fillId="2" borderId="31" xfId="5" applyFont="1" applyFill="1" applyBorder="1" applyAlignment="1">
      <alignment vertical="center"/>
    </xf>
    <xf numFmtId="0" fontId="30" fillId="2" borderId="0" xfId="5" applyFont="1" applyFill="1" applyAlignment="1">
      <alignment horizontal="center" vertical="center"/>
    </xf>
    <xf numFmtId="0" fontId="14" fillId="2" borderId="31" xfId="5" applyFont="1" applyFill="1" applyBorder="1" applyAlignment="1">
      <alignment horizontal="center" vertical="center"/>
    </xf>
    <xf numFmtId="0" fontId="5" fillId="2" borderId="30" xfId="5" applyFont="1" applyFill="1" applyBorder="1" applyAlignment="1">
      <alignment vertical="top"/>
    </xf>
    <xf numFmtId="0" fontId="36" fillId="2" borderId="31" xfId="5" applyFont="1" applyFill="1" applyBorder="1"/>
    <xf numFmtId="0" fontId="31" fillId="2" borderId="32" xfId="5" applyFill="1" applyBorder="1"/>
    <xf numFmtId="0" fontId="31" fillId="2" borderId="36" xfId="5" applyFill="1" applyBorder="1"/>
    <xf numFmtId="0" fontId="31" fillId="2" borderId="33" xfId="5" applyFill="1" applyBorder="1"/>
    <xf numFmtId="0" fontId="5" fillId="2" borderId="0" xfId="5" applyFont="1" applyFill="1" applyProtection="1">
      <protection locked="0"/>
    </xf>
    <xf numFmtId="164" fontId="4" fillId="0" borderId="2" xfId="1" applyNumberFormat="1" applyFont="1" applyBorder="1" applyAlignment="1" applyProtection="1">
      <alignment vertical="center"/>
      <protection locked="0"/>
    </xf>
    <xf numFmtId="164" fontId="6" fillId="0" borderId="2" xfId="1" applyNumberFormat="1" applyFont="1" applyBorder="1" applyAlignment="1" applyProtection="1">
      <alignment vertical="center"/>
      <protection locked="0"/>
    </xf>
    <xf numFmtId="164" fontId="4" fillId="0" borderId="25" xfId="1" applyNumberFormat="1" applyFont="1" applyBorder="1" applyAlignment="1" applyProtection="1">
      <alignment vertical="center"/>
      <protection locked="0"/>
    </xf>
    <xf numFmtId="164" fontId="4" fillId="0" borderId="3" xfId="1" applyNumberFormat="1" applyFont="1" applyBorder="1" applyAlignment="1" applyProtection="1">
      <alignment vertical="center"/>
      <protection locked="0"/>
    </xf>
    <xf numFmtId="164" fontId="4" fillId="0" borderId="2" xfId="1" applyNumberFormat="1" applyFont="1" applyBorder="1" applyAlignment="1" applyProtection="1">
      <alignment horizontal="right" vertical="center"/>
      <protection locked="0"/>
    </xf>
    <xf numFmtId="0" fontId="21" fillId="0" borderId="2" xfId="4" applyFont="1" applyBorder="1" applyAlignment="1" applyProtection="1">
      <alignment vertical="center" wrapText="1"/>
      <protection locked="0"/>
    </xf>
    <xf numFmtId="164" fontId="6" fillId="0" borderId="3" xfId="1" applyNumberFormat="1" applyFont="1" applyBorder="1" applyAlignment="1">
      <alignment vertical="center"/>
    </xf>
    <xf numFmtId="164" fontId="6" fillId="0" borderId="2" xfId="1" applyNumberFormat="1" applyFont="1" applyBorder="1" applyAlignment="1">
      <alignment vertical="center"/>
    </xf>
    <xf numFmtId="164" fontId="4" fillId="0" borderId="2" xfId="1" applyNumberFormat="1" applyFont="1" applyBorder="1" applyAlignment="1">
      <alignment vertical="center"/>
    </xf>
    <xf numFmtId="164" fontId="18" fillId="0" borderId="2" xfId="2" applyNumberFormat="1" applyFont="1" applyBorder="1" applyAlignment="1">
      <alignment vertical="center"/>
    </xf>
    <xf numFmtId="164" fontId="21" fillId="0" borderId="2" xfId="2" applyNumberFormat="1" applyFont="1" applyBorder="1" applyAlignment="1">
      <alignment vertical="center"/>
    </xf>
    <xf numFmtId="164" fontId="18" fillId="0" borderId="2" xfId="2" applyNumberFormat="1" applyFont="1" applyBorder="1" applyAlignment="1">
      <alignment horizontal="left" vertical="center" wrapText="1"/>
    </xf>
    <xf numFmtId="0" fontId="5" fillId="2" borderId="30" xfId="5" applyFont="1" applyFill="1" applyBorder="1" applyProtection="1">
      <protection locked="0"/>
    </xf>
    <xf numFmtId="0" fontId="5" fillId="2" borderId="0" xfId="5" applyFont="1" applyFill="1" applyAlignment="1" applyProtection="1">
      <alignment vertical="top"/>
      <protection locked="0"/>
    </xf>
    <xf numFmtId="0" fontId="5" fillId="2" borderId="31" xfId="5" applyFont="1" applyFill="1" applyBorder="1" applyProtection="1">
      <protection locked="0"/>
    </xf>
    <xf numFmtId="0" fontId="5" fillId="2" borderId="0" xfId="5" applyFont="1" applyFill="1" applyAlignment="1" applyProtection="1">
      <alignment vertical="top" wrapText="1"/>
      <protection locked="0"/>
    </xf>
    <xf numFmtId="0" fontId="5" fillId="2" borderId="0" xfId="5" applyFont="1" applyFill="1" applyAlignment="1" applyProtection="1">
      <alignment wrapText="1"/>
      <protection locked="0"/>
    </xf>
    <xf numFmtId="0" fontId="5" fillId="2" borderId="30" xfId="5" applyFont="1" applyFill="1" applyBorder="1" applyAlignment="1" applyProtection="1">
      <alignment vertical="top"/>
      <protection locked="0"/>
    </xf>
    <xf numFmtId="164" fontId="20" fillId="0" borderId="2" xfId="2" applyNumberFormat="1" applyFont="1" applyBorder="1" applyAlignment="1">
      <alignment vertical="center"/>
    </xf>
    <xf numFmtId="164" fontId="19" fillId="0" borderId="2" xfId="2" applyNumberFormat="1" applyFont="1" applyBorder="1" applyAlignment="1">
      <alignment vertical="center"/>
    </xf>
    <xf numFmtId="164" fontId="19" fillId="0" borderId="1" xfId="2" applyNumberFormat="1" applyFont="1" applyBorder="1" applyAlignment="1">
      <alignment vertical="center"/>
    </xf>
    <xf numFmtId="164" fontId="19" fillId="0" borderId="11" xfId="2" applyNumberFormat="1" applyFont="1" applyBorder="1" applyAlignment="1">
      <alignment vertical="center"/>
    </xf>
    <xf numFmtId="164" fontId="19" fillId="0" borderId="14" xfId="2" applyNumberFormat="1" applyFont="1" applyBorder="1" applyAlignment="1">
      <alignment vertical="center"/>
    </xf>
    <xf numFmtId="164" fontId="19" fillId="0" borderId="8" xfId="2" applyNumberFormat="1" applyFont="1" applyBorder="1" applyAlignment="1">
      <alignment vertical="center"/>
    </xf>
    <xf numFmtId="164" fontId="18" fillId="0" borderId="11" xfId="2" applyNumberFormat="1" applyFont="1" applyBorder="1" applyAlignment="1">
      <alignment vertical="center"/>
    </xf>
    <xf numFmtId="49" fontId="30" fillId="3" borderId="32" xfId="0" applyNumberFormat="1" applyFont="1" applyFill="1" applyBorder="1" applyAlignment="1" applyProtection="1">
      <alignment horizontal="center" vertical="center"/>
      <protection locked="0"/>
    </xf>
    <xf numFmtId="49" fontId="30" fillId="3" borderId="33" xfId="0" applyNumberFormat="1" applyFont="1" applyFill="1" applyBorder="1" applyAlignment="1" applyProtection="1">
      <alignment horizontal="center" vertical="center"/>
      <protection locked="0"/>
    </xf>
    <xf numFmtId="0" fontId="37" fillId="0" borderId="0" xfId="0" applyFont="1" applyAlignment="1">
      <alignment horizontal="justify" vertical="center"/>
    </xf>
    <xf numFmtId="0" fontId="38" fillId="0" borderId="0" xfId="0" applyFont="1" applyAlignment="1">
      <alignment horizontal="justify" vertical="center"/>
    </xf>
    <xf numFmtId="0" fontId="39" fillId="0" borderId="0" xfId="0" applyFont="1" applyAlignment="1">
      <alignment horizontal="justify" vertical="center"/>
    </xf>
    <xf numFmtId="0" fontId="38" fillId="0" borderId="0" xfId="0" applyFont="1" applyAlignment="1">
      <alignment vertical="center" wrapText="1"/>
    </xf>
    <xf numFmtId="0" fontId="39" fillId="0" borderId="0" xfId="0" applyFont="1" applyAlignment="1">
      <alignment wrapText="1"/>
    </xf>
    <xf numFmtId="0" fontId="38" fillId="0" borderId="0" xfId="0" applyFont="1" applyAlignment="1">
      <alignment wrapText="1"/>
    </xf>
    <xf numFmtId="0" fontId="40" fillId="0" borderId="0" xfId="7" applyFont="1" applyAlignment="1">
      <alignment wrapText="1"/>
    </xf>
    <xf numFmtId="0" fontId="40" fillId="0" borderId="0" xfId="7" applyFont="1"/>
    <xf numFmtId="0" fontId="38" fillId="0" borderId="0" xfId="0" applyFont="1"/>
    <xf numFmtId="0" fontId="38" fillId="0" borderId="0" xfId="0" applyFont="1" applyAlignment="1">
      <alignment vertical="top" wrapText="1"/>
    </xf>
    <xf numFmtId="0" fontId="39" fillId="0" borderId="0" xfId="0" applyFont="1"/>
    <xf numFmtId="0" fontId="41" fillId="0" borderId="0" xfId="0" applyFont="1"/>
    <xf numFmtId="0" fontId="42" fillId="0" borderId="0" xfId="0" applyFont="1" applyAlignment="1">
      <alignment horizontal="justify" vertical="center"/>
    </xf>
    <xf numFmtId="0" fontId="40" fillId="0" borderId="0" xfId="0" applyFont="1" applyAlignment="1">
      <alignment horizontal="justify" vertical="center"/>
    </xf>
    <xf numFmtId="0" fontId="40" fillId="0" borderId="0" xfId="0" applyFont="1"/>
    <xf numFmtId="0" fontId="43" fillId="0" borderId="0" xfId="0" applyFont="1" applyAlignment="1">
      <alignment horizontal="justify" vertical="center"/>
    </xf>
    <xf numFmtId="0" fontId="14" fillId="2" borderId="30" xfId="5" applyFont="1" applyFill="1" applyBorder="1" applyAlignment="1">
      <alignment horizontal="right" vertical="center" wrapText="1"/>
    </xf>
    <xf numFmtId="0" fontId="14" fillId="2" borderId="0" xfId="5" applyFont="1" applyFill="1" applyAlignment="1">
      <alignment horizontal="right" vertical="center" wrapText="1"/>
    </xf>
    <xf numFmtId="0" fontId="5" fillId="3" borderId="32" xfId="5" applyFont="1" applyFill="1" applyBorder="1" applyAlignment="1" applyProtection="1">
      <alignment vertical="center"/>
      <protection locked="0"/>
    </xf>
    <xf numFmtId="0" fontId="5" fillId="3" borderId="36" xfId="5" applyFont="1" applyFill="1" applyBorder="1" applyAlignment="1" applyProtection="1">
      <alignment vertical="center"/>
      <protection locked="0"/>
    </xf>
    <xf numFmtId="0" fontId="5" fillId="3" borderId="33" xfId="5" applyFont="1" applyFill="1" applyBorder="1" applyAlignment="1" applyProtection="1">
      <alignment vertical="center"/>
      <protection locked="0"/>
    </xf>
    <xf numFmtId="0" fontId="14" fillId="2" borderId="28" xfId="5" applyFont="1" applyFill="1" applyBorder="1" applyAlignment="1">
      <alignment horizontal="left" vertical="center" wrapText="1"/>
    </xf>
    <xf numFmtId="0" fontId="14" fillId="2" borderId="37" xfId="5" applyFont="1" applyFill="1" applyBorder="1" applyAlignment="1">
      <alignment horizontal="left" vertical="center" wrapText="1"/>
    </xf>
    <xf numFmtId="0" fontId="5" fillId="2" borderId="0" xfId="5" applyFont="1" applyFill="1"/>
    <xf numFmtId="0" fontId="5" fillId="3" borderId="32" xfId="0" applyFont="1" applyFill="1" applyBorder="1" applyAlignment="1" applyProtection="1">
      <alignment vertical="center"/>
      <protection locked="0"/>
    </xf>
    <xf numFmtId="0" fontId="5" fillId="3" borderId="36"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30" fillId="3" borderId="32" xfId="0" applyFont="1" applyFill="1" applyBorder="1" applyAlignment="1" applyProtection="1">
      <alignment vertical="center"/>
      <protection locked="0"/>
    </xf>
    <xf numFmtId="0" fontId="30" fillId="3" borderId="36" xfId="0" applyFont="1" applyFill="1" applyBorder="1" applyAlignment="1" applyProtection="1">
      <alignment vertical="center"/>
      <protection locked="0"/>
    </xf>
    <xf numFmtId="0" fontId="30" fillId="3" borderId="33" xfId="0" applyFont="1" applyFill="1" applyBorder="1" applyAlignment="1" applyProtection="1">
      <alignment vertical="center"/>
      <protection locked="0"/>
    </xf>
    <xf numFmtId="0" fontId="14" fillId="2" borderId="0" xfId="5" applyFont="1" applyFill="1" applyAlignment="1">
      <alignment vertical="center"/>
    </xf>
    <xf numFmtId="49" fontId="30" fillId="3" borderId="32" xfId="0" applyNumberFormat="1" applyFont="1" applyFill="1" applyBorder="1" applyAlignment="1" applyProtection="1">
      <alignment vertical="center"/>
      <protection locked="0"/>
    </xf>
    <xf numFmtId="49" fontId="30" fillId="3" borderId="36" xfId="0" applyNumberFormat="1" applyFont="1" applyFill="1" applyBorder="1" applyAlignment="1" applyProtection="1">
      <alignment vertical="center"/>
      <protection locked="0"/>
    </xf>
    <xf numFmtId="49" fontId="30" fillId="3" borderId="33" xfId="0" applyNumberFormat="1" applyFont="1" applyFill="1" applyBorder="1" applyAlignment="1" applyProtection="1">
      <alignment vertical="center"/>
      <protection locked="0"/>
    </xf>
    <xf numFmtId="0" fontId="14" fillId="2" borderId="0" xfId="5" applyFont="1" applyFill="1" applyAlignment="1">
      <alignment horizontal="center" vertical="center"/>
    </xf>
    <xf numFmtId="0" fontId="14" fillId="2" borderId="31" xfId="5" applyFont="1" applyFill="1" applyBorder="1" applyAlignment="1">
      <alignment horizontal="center" vertical="center"/>
    </xf>
    <xf numFmtId="0" fontId="30" fillId="3" borderId="32" xfId="5" applyFont="1" applyFill="1" applyBorder="1" applyAlignment="1" applyProtection="1">
      <alignment horizontal="center" vertical="center"/>
      <protection locked="0"/>
    </xf>
    <xf numFmtId="0" fontId="30" fillId="3" borderId="33" xfId="5" applyFont="1" applyFill="1" applyBorder="1" applyAlignment="1" applyProtection="1">
      <alignment horizontal="center" vertical="center"/>
      <protection locked="0"/>
    </xf>
    <xf numFmtId="0" fontId="14" fillId="2" borderId="30" xfId="5" applyFont="1" applyFill="1" applyBorder="1" applyAlignment="1">
      <alignment horizontal="left" vertical="center"/>
    </xf>
    <xf numFmtId="0" fontId="14" fillId="2" borderId="0" xfId="5" applyFont="1" applyFill="1" applyAlignment="1">
      <alignment horizontal="left" vertical="center"/>
    </xf>
    <xf numFmtId="0" fontId="30" fillId="3" borderId="32" xfId="5" applyFont="1" applyFill="1" applyBorder="1" applyAlignment="1" applyProtection="1">
      <alignment vertical="center"/>
      <protection locked="0"/>
    </xf>
    <xf numFmtId="0" fontId="30" fillId="3" borderId="36" xfId="5" applyFont="1" applyFill="1" applyBorder="1" applyAlignment="1" applyProtection="1">
      <alignment vertical="center"/>
      <protection locked="0"/>
    </xf>
    <xf numFmtId="0" fontId="30" fillId="3" borderId="33" xfId="5" applyFont="1" applyFill="1" applyBorder="1" applyAlignment="1" applyProtection="1">
      <alignment vertical="center"/>
      <protection locked="0"/>
    </xf>
    <xf numFmtId="0" fontId="5" fillId="2" borderId="0" xfId="5" applyFont="1" applyFill="1" applyAlignment="1">
      <alignment vertical="top"/>
    </xf>
    <xf numFmtId="0" fontId="14" fillId="2" borderId="0" xfId="5" applyFont="1" applyFill="1" applyAlignment="1">
      <alignment vertical="top"/>
    </xf>
    <xf numFmtId="0" fontId="30" fillId="3" borderId="32" xfId="5" applyFont="1" applyFill="1" applyBorder="1" applyAlignment="1" applyProtection="1">
      <alignment horizontal="right" vertical="center"/>
      <protection locked="0"/>
    </xf>
    <xf numFmtId="0" fontId="30" fillId="3" borderId="36" xfId="5" applyFont="1" applyFill="1" applyBorder="1" applyAlignment="1" applyProtection="1">
      <alignment horizontal="right" vertical="center"/>
      <protection locked="0"/>
    </xf>
    <xf numFmtId="0" fontId="30" fillId="3" borderId="33" xfId="5" applyFont="1" applyFill="1" applyBorder="1" applyAlignment="1" applyProtection="1">
      <alignment horizontal="right" vertical="center"/>
      <protection locked="0"/>
    </xf>
    <xf numFmtId="0" fontId="5" fillId="2" borderId="0" xfId="5" applyFont="1" applyFill="1" applyAlignment="1" applyProtection="1">
      <alignment vertical="top"/>
      <protection locked="0"/>
    </xf>
    <xf numFmtId="0" fontId="5" fillId="2" borderId="0" xfId="5" applyFont="1" applyFill="1" applyProtection="1">
      <protection locked="0"/>
    </xf>
    <xf numFmtId="0" fontId="5" fillId="2" borderId="0" xfId="5" applyFont="1" applyFill="1" applyAlignment="1" applyProtection="1">
      <alignment vertical="top" wrapText="1"/>
      <protection locked="0"/>
    </xf>
    <xf numFmtId="0" fontId="14" fillId="2" borderId="30" xfId="5" applyFont="1" applyFill="1" applyBorder="1" applyAlignment="1">
      <alignment horizontal="center" vertical="center"/>
    </xf>
    <xf numFmtId="0" fontId="14" fillId="2" borderId="30" xfId="5" applyFont="1" applyFill="1" applyBorder="1" applyAlignment="1">
      <alignment horizontal="right" vertical="center"/>
    </xf>
    <xf numFmtId="0" fontId="14" fillId="2" borderId="0" xfId="5" applyFont="1" applyFill="1" applyAlignment="1">
      <alignment horizontal="right" vertical="center"/>
    </xf>
    <xf numFmtId="0" fontId="35" fillId="2" borderId="0" xfId="5" applyFont="1" applyFill="1" applyAlignment="1">
      <alignment vertical="center"/>
    </xf>
    <xf numFmtId="0" fontId="5" fillId="3" borderId="32" xfId="0" applyFont="1" applyFill="1" applyBorder="1" applyProtection="1">
      <protection locked="0"/>
    </xf>
    <xf numFmtId="0" fontId="5" fillId="3" borderId="36" xfId="0" applyFont="1" applyFill="1" applyBorder="1" applyProtection="1">
      <protection locked="0"/>
    </xf>
    <xf numFmtId="0" fontId="5" fillId="3" borderId="33" xfId="0" applyFont="1" applyFill="1" applyBorder="1" applyProtection="1">
      <protection locked="0"/>
    </xf>
    <xf numFmtId="0" fontId="30" fillId="3" borderId="32" xfId="0" applyFont="1" applyFill="1" applyBorder="1" applyAlignment="1" applyProtection="1">
      <alignment horizontal="center" vertical="center"/>
      <protection locked="0"/>
    </xf>
    <xf numFmtId="0" fontId="30" fillId="3" borderId="33" xfId="0" applyFont="1" applyFill="1" applyBorder="1" applyAlignment="1" applyProtection="1">
      <alignment horizontal="center" vertical="center"/>
      <protection locked="0"/>
    </xf>
    <xf numFmtId="49" fontId="30" fillId="3" borderId="32" xfId="0" applyNumberFormat="1" applyFont="1" applyFill="1" applyBorder="1" applyAlignment="1" applyProtection="1">
      <alignment horizontal="center" vertical="center"/>
      <protection locked="0"/>
    </xf>
    <xf numFmtId="49" fontId="30" fillId="3" borderId="33" xfId="0" applyNumberFormat="1" applyFont="1" applyFill="1" applyBorder="1" applyAlignment="1" applyProtection="1">
      <alignment horizontal="center" vertical="center"/>
      <protection locked="0"/>
    </xf>
    <xf numFmtId="0" fontId="5" fillId="2" borderId="30" xfId="5" applyFont="1" applyFill="1" applyBorder="1" applyAlignment="1">
      <alignment vertical="center" wrapText="1"/>
    </xf>
    <xf numFmtId="0" fontId="5" fillId="2" borderId="0" xfId="5" applyFont="1" applyFill="1" applyAlignment="1">
      <alignment vertical="center" wrapText="1"/>
    </xf>
    <xf numFmtId="0" fontId="14" fillId="2" borderId="31" xfId="5" applyFont="1" applyFill="1" applyBorder="1" applyAlignment="1">
      <alignment horizontal="right" vertical="center" wrapText="1"/>
    </xf>
    <xf numFmtId="0" fontId="35" fillId="2" borderId="30" xfId="5" applyFont="1" applyFill="1" applyBorder="1" applyAlignment="1">
      <alignment vertical="center"/>
    </xf>
    <xf numFmtId="0" fontId="34" fillId="2" borderId="30" xfId="5" applyFont="1" applyFill="1" applyBorder="1" applyAlignment="1">
      <alignment horizontal="center" vertical="center" wrapText="1"/>
    </xf>
    <xf numFmtId="0" fontId="34" fillId="2" borderId="0" xfId="5" applyFont="1" applyFill="1" applyAlignment="1">
      <alignment horizontal="center" vertical="center" wrapText="1"/>
    </xf>
    <xf numFmtId="0" fontId="14" fillId="2" borderId="31" xfId="5" applyFont="1" applyFill="1" applyBorder="1" applyAlignment="1">
      <alignment horizontal="right" vertical="center"/>
    </xf>
    <xf numFmtId="0" fontId="5" fillId="2" borderId="0" xfId="5" applyFont="1" applyFill="1" applyAlignment="1">
      <alignment wrapText="1"/>
    </xf>
    <xf numFmtId="0" fontId="32" fillId="2" borderId="27" xfId="5" applyFont="1" applyFill="1" applyBorder="1" applyAlignment="1">
      <alignment vertical="center"/>
    </xf>
    <xf numFmtId="0" fontId="32" fillId="2" borderId="28" xfId="5" applyFont="1" applyFill="1" applyBorder="1" applyAlignment="1">
      <alignment vertical="center"/>
    </xf>
    <xf numFmtId="0" fontId="33" fillId="2" borderId="30" xfId="5" applyFont="1" applyFill="1" applyBorder="1" applyAlignment="1">
      <alignment horizontal="center" vertical="center"/>
    </xf>
    <xf numFmtId="0" fontId="33" fillId="2" borderId="0" xfId="5" applyFont="1" applyFill="1" applyAlignment="1">
      <alignment horizontal="center" vertical="center"/>
    </xf>
    <xf numFmtId="0" fontId="33" fillId="2" borderId="31" xfId="5" applyFont="1" applyFill="1" applyBorder="1" applyAlignment="1">
      <alignment horizontal="center" vertical="center"/>
    </xf>
    <xf numFmtId="0" fontId="30" fillId="2" borderId="30" xfId="5" applyFont="1" applyFill="1" applyBorder="1" applyAlignment="1">
      <alignment vertical="center" wrapText="1"/>
    </xf>
    <xf numFmtId="0" fontId="30" fillId="2" borderId="0" xfId="5" applyFont="1" applyFill="1" applyAlignment="1">
      <alignment vertical="center" wrapText="1"/>
    </xf>
    <xf numFmtId="14" fontId="30" fillId="3" borderId="32" xfId="5" applyNumberFormat="1" applyFont="1" applyFill="1" applyBorder="1" applyAlignment="1" applyProtection="1">
      <alignment horizontal="center" vertical="center"/>
      <protection locked="0"/>
    </xf>
    <xf numFmtId="14" fontId="30" fillId="3" borderId="33" xfId="5" applyNumberFormat="1" applyFont="1" applyFill="1" applyBorder="1" applyAlignment="1" applyProtection="1">
      <alignment horizontal="center" vertical="center"/>
      <protection locked="0"/>
    </xf>
    <xf numFmtId="0" fontId="30" fillId="0" borderId="30" xfId="5" applyFont="1" applyBorder="1" applyAlignment="1">
      <alignment horizontal="center" vertical="center" wrapText="1"/>
    </xf>
    <xf numFmtId="0" fontId="30" fillId="0" borderId="0" xfId="5" applyFont="1" applyAlignment="1">
      <alignment horizontal="center" vertical="center" wrapText="1"/>
    </xf>
    <xf numFmtId="0" fontId="30" fillId="0" borderId="31" xfId="5" applyFont="1" applyBorder="1" applyAlignment="1">
      <alignment horizontal="center" vertical="center" wrapText="1"/>
    </xf>
    <xf numFmtId="0" fontId="5" fillId="2" borderId="30" xfId="5" applyFont="1" applyFill="1" applyBorder="1" applyAlignment="1">
      <alignment wrapText="1"/>
    </xf>
    <xf numFmtId="0" fontId="12" fillId="0" borderId="0" xfId="0" applyFont="1" applyAlignment="1">
      <alignment horizontal="center" vertical="center" wrapText="1"/>
    </xf>
    <xf numFmtId="0" fontId="13" fillId="0" borderId="0" xfId="0" applyFont="1" applyAlignment="1" applyProtection="1">
      <alignment horizontal="center" vertical="top" wrapText="1"/>
      <protection locked="0"/>
    </xf>
    <xf numFmtId="49" fontId="2" fillId="0" borderId="26" xfId="1" applyNumberFormat="1" applyFont="1" applyBorder="1" applyAlignment="1">
      <alignment horizontal="center" vertical="center" wrapText="1"/>
    </xf>
    <xf numFmtId="49" fontId="3" fillId="0" borderId="26" xfId="1" applyNumberFormat="1" applyFont="1" applyBorder="1" applyAlignment="1">
      <alignment horizontal="center" vertical="center" wrapText="1"/>
    </xf>
    <xf numFmtId="0" fontId="4" fillId="0" borderId="26" xfId="1" applyFont="1" applyBorder="1" applyAlignment="1">
      <alignment horizontal="center" vertical="center" wrapText="1"/>
    </xf>
    <xf numFmtId="3" fontId="4" fillId="0" borderId="26" xfId="1" applyNumberFormat="1" applyFont="1" applyBorder="1" applyAlignment="1">
      <alignment horizontal="center" vertical="center"/>
    </xf>
    <xf numFmtId="0" fontId="12" fillId="0" borderId="0" xfId="0" applyFont="1" applyAlignment="1">
      <alignment horizontal="center" vertical="center"/>
    </xf>
    <xf numFmtId="4" fontId="6" fillId="0" borderId="2" xfId="1" applyNumberFormat="1" applyFont="1" applyBorder="1" applyAlignment="1">
      <alignment horizontal="center" vertical="center" wrapText="1"/>
    </xf>
    <xf numFmtId="0" fontId="5" fillId="0" borderId="2" xfId="1" applyFont="1" applyBorder="1"/>
    <xf numFmtId="4" fontId="6" fillId="0" borderId="2" xfId="1" applyNumberFormat="1" applyFont="1" applyBorder="1" applyAlignment="1">
      <alignment horizontal="center" vertical="center"/>
    </xf>
    <xf numFmtId="0" fontId="30" fillId="2" borderId="21" xfId="0" applyFont="1" applyFill="1" applyBorder="1" applyAlignment="1">
      <alignment horizontal="center" vertical="center"/>
    </xf>
    <xf numFmtId="0" fontId="30" fillId="2" borderId="16" xfId="0" applyFont="1" applyFill="1" applyBorder="1" applyAlignment="1">
      <alignment horizontal="center" vertical="center"/>
    </xf>
    <xf numFmtId="0" fontId="29" fillId="0" borderId="23" xfId="0" applyFont="1" applyBorder="1" applyAlignment="1">
      <alignment horizontal="center"/>
    </xf>
    <xf numFmtId="0" fontId="29" fillId="0" borderId="24" xfId="0" applyFont="1" applyBorder="1" applyAlignment="1">
      <alignment horizontal="center"/>
    </xf>
    <xf numFmtId="0" fontId="14" fillId="2" borderId="22" xfId="0" applyFont="1" applyFill="1" applyBorder="1" applyAlignment="1">
      <alignment horizontal="right" vertical="center"/>
    </xf>
    <xf numFmtId="49" fontId="8" fillId="0" borderId="0" xfId="1" applyNumberFormat="1" applyFont="1" applyAlignment="1">
      <alignment horizontal="center" vertical="center" wrapText="1"/>
    </xf>
    <xf numFmtId="49" fontId="8" fillId="0" borderId="16" xfId="1" applyNumberFormat="1" applyFont="1" applyBorder="1" applyAlignment="1">
      <alignment horizontal="center" vertical="center" wrapText="1"/>
    </xf>
    <xf numFmtId="49" fontId="6" fillId="0" borderId="20" xfId="1" applyNumberFormat="1" applyFont="1" applyBorder="1" applyAlignment="1">
      <alignment horizontal="center" vertical="center" wrapText="1"/>
    </xf>
    <xf numFmtId="49" fontId="6" fillId="0" borderId="19" xfId="1" applyNumberFormat="1" applyFont="1" applyBorder="1" applyAlignment="1">
      <alignment horizontal="center" vertical="center" wrapText="1"/>
    </xf>
    <xf numFmtId="49" fontId="6" fillId="0" borderId="18" xfId="1" applyNumberFormat="1" applyFont="1" applyBorder="1" applyAlignment="1">
      <alignment horizontal="center" vertical="center" wrapText="1"/>
    </xf>
    <xf numFmtId="49" fontId="6" fillId="0" borderId="17" xfId="1" applyNumberFormat="1" applyFont="1" applyBorder="1" applyAlignment="1">
      <alignment horizontal="center" vertical="center" wrapText="1"/>
    </xf>
    <xf numFmtId="0" fontId="26" fillId="0" borderId="0" xfId="2" applyFont="1" applyAlignment="1" applyProtection="1">
      <alignment horizontal="left" vertical="center"/>
      <protection locked="0"/>
    </xf>
    <xf numFmtId="0" fontId="12" fillId="0" borderId="0" xfId="0" applyFont="1" applyAlignment="1" applyProtection="1">
      <alignment horizontal="center" vertical="center" wrapText="1"/>
      <protection locked="0"/>
    </xf>
    <xf numFmtId="0" fontId="28" fillId="0" borderId="0" xfId="0" applyFont="1" applyAlignment="1">
      <alignment horizontal="right" vertical="center" wrapText="1"/>
    </xf>
    <xf numFmtId="0" fontId="12" fillId="0" borderId="0" xfId="0" applyFont="1" applyAlignment="1">
      <alignment horizontal="center" wrapText="1"/>
    </xf>
    <xf numFmtId="0" fontId="12" fillId="0" borderId="0" xfId="0" applyFont="1" applyAlignment="1" applyProtection="1">
      <alignment horizontal="center" wrapText="1"/>
      <protection locked="0"/>
    </xf>
    <xf numFmtId="3" fontId="22" fillId="2" borderId="15" xfId="0" applyNumberFormat="1" applyFont="1" applyFill="1" applyBorder="1" applyAlignment="1">
      <alignment horizontal="right" vertical="center"/>
    </xf>
    <xf numFmtId="0" fontId="18" fillId="0" borderId="4" xfId="2" applyFont="1" applyBorder="1" applyAlignment="1" applyProtection="1">
      <alignment horizontal="center" vertical="center" wrapText="1"/>
      <protection hidden="1"/>
    </xf>
    <xf numFmtId="0" fontId="18" fillId="0" borderId="7" xfId="2" applyFont="1" applyBorder="1" applyAlignment="1" applyProtection="1">
      <alignment horizontal="center" vertical="center" wrapText="1"/>
      <protection hidden="1"/>
    </xf>
    <xf numFmtId="0" fontId="18" fillId="0" borderId="5" xfId="2" applyFont="1" applyBorder="1" applyAlignment="1" applyProtection="1">
      <alignment horizontal="center" vertical="center"/>
      <protection hidden="1"/>
    </xf>
    <xf numFmtId="0" fontId="18" fillId="0" borderId="2" xfId="2" applyFont="1" applyBorder="1" applyAlignment="1" applyProtection="1">
      <alignment horizontal="center" vertical="center"/>
      <protection hidden="1"/>
    </xf>
    <xf numFmtId="0" fontId="19" fillId="0" borderId="5" xfId="2" applyFont="1" applyBorder="1" applyAlignment="1" applyProtection="1">
      <alignment horizontal="center" vertical="center"/>
      <protection hidden="1"/>
    </xf>
    <xf numFmtId="0" fontId="19" fillId="0" borderId="5" xfId="2" applyFont="1" applyBorder="1" applyAlignment="1" applyProtection="1">
      <alignment horizontal="center" vertical="center" wrapText="1"/>
      <protection hidden="1"/>
    </xf>
    <xf numFmtId="0" fontId="19" fillId="0" borderId="2" xfId="2" applyFont="1" applyBorder="1" applyAlignment="1" applyProtection="1">
      <alignment horizontal="center" vertical="center" wrapText="1"/>
      <protection hidden="1"/>
    </xf>
    <xf numFmtId="0" fontId="18" fillId="0" borderId="6" xfId="2" applyFont="1" applyBorder="1" applyAlignment="1" applyProtection="1">
      <alignment horizontal="center" vertical="center" wrapText="1"/>
      <protection hidden="1"/>
    </xf>
    <xf numFmtId="0" fontId="18" fillId="0" borderId="8" xfId="2" applyFont="1" applyBorder="1" applyAlignment="1" applyProtection="1">
      <alignment horizontal="center" vertical="center" wrapText="1"/>
      <protection hidden="1"/>
    </xf>
    <xf numFmtId="0" fontId="38" fillId="0" borderId="0" xfId="0" applyFont="1" applyAlignment="1">
      <alignment vertical="center" wrapText="1"/>
    </xf>
    <xf numFmtId="0" fontId="44" fillId="0" borderId="0" xfId="0" applyFont="1" applyAlignment="1">
      <alignment horizontal="justify" vertical="center"/>
    </xf>
  </cellXfs>
  <cellStyles count="10">
    <cellStyle name="Normal" xfId="0" builtinId="0"/>
    <cellStyle name="Normal 12" xfId="7" xr:uid="{ED446337-92F8-4945-BC7F-D3E8BE85ED11}"/>
    <cellStyle name="Normal 2" xfId="1" xr:uid="{00000000-0005-0000-0000-000001000000}"/>
    <cellStyle name="Normal 2 2" xfId="6" xr:uid="{E4B4386F-D382-4BDF-B1E4-EB7BC3D1C193}"/>
    <cellStyle name="Normal 2 4" xfId="2" xr:uid="{00000000-0005-0000-0000-000002000000}"/>
    <cellStyle name="Normal 2 4 4" xfId="9" xr:uid="{7EA5BFE2-60F3-4559-B2E5-F920D1790EF9}"/>
    <cellStyle name="Normal 3" xfId="5" xr:uid="{00000000-0005-0000-0000-000003000000}"/>
    <cellStyle name="Normal 3 2" xfId="8" xr:uid="{020CDA2F-8332-4761-834E-03E47276862F}"/>
    <cellStyle name="Normal_2005_AKTIVA" xfId="3" xr:uid="{00000000-0005-0000-0000-000004000000}"/>
    <cellStyle name="Normal_TFI-FIN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9">
            <xs:annotation>
              <xs:documentation>CROATIA osiguranje d.d.</xs:documentation>
            </xs:annotation>
          </xs:enumeration>
          <xs:enumeration value="340">
            <xs:annotation>
              <xs:documentation>ADRIATIC OSIGURANJE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1240">
        <xs:annotation>
          <xs:documentation>Izvještaj o financijskom položaju</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241">
        <xs:annotation>
          <xs:documentation>Izvještaj o sveobuhvatnoj dobiti</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338373" type="Decimal_TD18_FD2___5" nillable="false" minOccurs="1" maxOccurs="1"/>
          <xs:element name="P1338440" type="Decimal_TD18_FD2___5" nillable="false" minOccurs="1" maxOccurs="1"/>
          <xs:element name="P1338507" type="Decimal_TD18_FD2___5" nillable="false" minOccurs="1" maxOccurs="1"/>
          <xs:element name="P1338574" type="Decimal_TD18_FD2___5" nillable="false" minOccurs="1" maxOccurs="1"/>
          <xs:element name="P1338641" type="Decimal_TD18_FD2___5" nillable="false" minOccurs="1" maxOccurs="1"/>
          <xs:element name="P1338708" type="Decimal_TD18_FD2___5"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338374" type="Decimal_TD18_FD2___5" nillable="false" minOccurs="1" maxOccurs="1"/>
          <xs:element name="P1338441" type="Decimal_TD18_FD2___5" nillable="false" minOccurs="1" maxOccurs="1"/>
          <xs:element name="P1338508" type="Decimal_TD18_FD2___5" nillable="false" minOccurs="1" maxOccurs="1"/>
          <xs:element name="P1338575" type="Decimal_TD18_FD2___5" nillable="false" minOccurs="1" maxOccurs="1"/>
          <xs:element name="P1338642" type="Decimal_TD18_FD2___5" nillable="false" minOccurs="1" maxOccurs="1"/>
          <xs:element name="P1338709" type="Decimal_TD18_FD2___5"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338375" type="Decimal_TD18_FD2___5" nillable="false" minOccurs="1" maxOccurs="1"/>
          <xs:element name="P1338442" type="Decimal_TD18_FD2___5" nillable="false" minOccurs="1" maxOccurs="1"/>
          <xs:element name="P1338509" type="Decimal_TD18_FD2___5" nillable="false" minOccurs="1" maxOccurs="1"/>
          <xs:element name="P1338576" type="Decimal_TD18_FD2___5" nillable="false" minOccurs="1" maxOccurs="1"/>
          <xs:element name="P1338643" type="Decimal_TD18_FD2___5" nillable="false" minOccurs="1" maxOccurs="1"/>
          <xs:element name="P1338710" type="Decimal_TD18_FD2___5"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338376" type="Decimal_TD18_FD2___5" nillable="false" minOccurs="1" maxOccurs="1"/>
          <xs:element name="P1338443" type="Decimal_TD18_FD2___5" nillable="false" minOccurs="1" maxOccurs="1"/>
          <xs:element name="P1338510" type="Decimal_TD18_FD2___5" nillable="false" minOccurs="1" maxOccurs="1"/>
          <xs:element name="P1338577" type="Decimal_TD18_FD2___5" nillable="false" minOccurs="1" maxOccurs="1"/>
          <xs:element name="P1338644" type="Decimal_TD18_FD2___5" nillable="false" minOccurs="1" maxOccurs="1"/>
          <xs:element name="P1338711" type="Decimal_TD18_FD2___5"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338377" type="Decimal_TD18_FD2___5" nillable="false" minOccurs="1" maxOccurs="1"/>
          <xs:element name="P1338444" type="Decimal_TD18_FD2___5" nillable="false" minOccurs="1" maxOccurs="1"/>
          <xs:element name="P1338511" type="Decimal_TD18_FD2___5" nillable="false" minOccurs="1" maxOccurs="1"/>
          <xs:element name="P1338578" type="Decimal_TD18_FD2___5" nillable="false" minOccurs="1" maxOccurs="1"/>
          <xs:element name="P1338645" type="Decimal_TD18_FD2___5" nillable="false" minOccurs="1" maxOccurs="1"/>
          <xs:element name="P1338712" type="Decimal_TD18_FD2___5"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338378" type="Decimal_TD18_FD2___5" nillable="false" minOccurs="1" maxOccurs="1"/>
          <xs:element name="P1338445" type="Decimal_TD18_FD2___5" nillable="false" minOccurs="1" maxOccurs="1"/>
          <xs:element name="P1338512" type="Decimal_TD18_FD2___5" nillable="false" minOccurs="1" maxOccurs="1"/>
          <xs:element name="P1338579" type="Decimal_TD18_FD2___5" nillable="false" minOccurs="1" maxOccurs="1"/>
          <xs:element name="P1338646" type="Decimal_TD18_FD2___5" nillable="false" minOccurs="1" maxOccurs="1"/>
          <xs:element name="P1338713" type="Decimal_TD18_FD2___5"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338379" type="Decimal_TD18_FD2___5" nillable="false" minOccurs="1" maxOccurs="1"/>
          <xs:element name="P1338446" type="Decimal_TD18_FD2___5" nillable="false" minOccurs="1" maxOccurs="1"/>
          <xs:element name="P1338513" type="Decimal_TD18_FD2___5" nillable="false" minOccurs="1" maxOccurs="1"/>
          <xs:element name="P1338580" type="Decimal_TD18_FD2___5" nillable="false" minOccurs="1" maxOccurs="1"/>
          <xs:element name="P1338647" type="Decimal_TD18_FD2___5" nillable="false" minOccurs="1" maxOccurs="1"/>
          <xs:element name="P1338714" type="Decimal_TD18_FD2___5"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338380" type="Decimal_TD18_FD2___5" nillable="false" minOccurs="1" maxOccurs="1"/>
          <xs:element name="P1338447" type="Decimal_TD18_FD2___5" nillable="false" minOccurs="1" maxOccurs="1"/>
          <xs:element name="P1338514" type="Decimal_TD18_FD2___5" nillable="false" minOccurs="1" maxOccurs="1"/>
          <xs:element name="P1338581" type="Decimal_TD18_FD2___5" nillable="false" minOccurs="1" maxOccurs="1"/>
          <xs:element name="P1338648" type="Decimal_TD18_FD2___5" nillable="false" minOccurs="1" maxOccurs="1"/>
          <xs:element name="P1338715" type="Decimal_TD18_FD2___5"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338381" type="Decimal_TD18_FD2___5" nillable="false" minOccurs="1" maxOccurs="1"/>
          <xs:element name="P1338448" type="Decimal_TD18_FD2___5" nillable="false" minOccurs="1" maxOccurs="1"/>
          <xs:element name="P1338515" type="Decimal_TD18_FD2___5" nillable="false" minOccurs="1" maxOccurs="1"/>
          <xs:element name="P1338582" type="Decimal_TD18_FD2___5" nillable="false" minOccurs="1" maxOccurs="1"/>
          <xs:element name="P1338649" type="Decimal_TD18_FD2___5" nillable="false" minOccurs="1" maxOccurs="1"/>
          <xs:element name="P1338716" type="Decimal_TD18_FD2___5"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338382" type="Decimal_TD18_FD2___5" nillable="false" minOccurs="1" maxOccurs="1"/>
          <xs:element name="P1338449" type="Decimal_TD18_FD2___5" nillable="false" minOccurs="1" maxOccurs="1"/>
          <xs:element name="P1338516" type="Decimal_TD18_FD2___5" nillable="false" minOccurs="1" maxOccurs="1"/>
          <xs:element name="P1338583" type="Decimal_TD18_FD2___5" nillable="false" minOccurs="1" maxOccurs="1"/>
          <xs:element name="P1338650" type="Decimal_TD18_FD2___5" nillable="false" minOccurs="1" maxOccurs="1"/>
          <xs:element name="P1338717" type="Decimal_TD18_FD2___5"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338383" type="Decimal_TD18_FD2___5" nillable="false" minOccurs="1" maxOccurs="1"/>
          <xs:element name="P1338450" type="Decimal_TD18_FD2___5" nillable="false" minOccurs="1" maxOccurs="1"/>
          <xs:element name="P1338517" type="Decimal_TD18_FD2___5" nillable="false" minOccurs="1" maxOccurs="1"/>
          <xs:element name="P1338584" type="Decimal_TD18_FD2___5" nillable="false" minOccurs="1" maxOccurs="1"/>
          <xs:element name="P1338651" type="Decimal_TD18_FD2___5" nillable="false" minOccurs="1" maxOccurs="1"/>
          <xs:element name="P1338718" type="Decimal_TD18_FD2___5"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338384" type="Decimal_TD18_FD2___5" nillable="false" minOccurs="1" maxOccurs="1"/>
          <xs:element name="P1338451" type="Decimal_TD18_FD2___5" nillable="false" minOccurs="1" maxOccurs="1"/>
          <xs:element name="P1338518" type="Decimal_TD18_FD2___5" nillable="false" minOccurs="1" maxOccurs="1"/>
          <xs:element name="P1338585" type="Decimal_TD18_FD2___5" nillable="false" minOccurs="1" maxOccurs="1"/>
          <xs:element name="P1338652" type="Decimal_TD18_FD2___5" nillable="false" minOccurs="1" maxOccurs="1"/>
          <xs:element name="P1338719" type="Decimal_TD18_FD2___5"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338385" type="Decimal_TD18_FD2___5" nillable="false" minOccurs="1" maxOccurs="1"/>
          <xs:element name="P1338452" type="Decimal_TD18_FD2___5" nillable="false" minOccurs="1" maxOccurs="1"/>
          <xs:element name="P1338519" type="Decimal_TD18_FD2___5" nillable="false" minOccurs="1" maxOccurs="1"/>
          <xs:element name="P1338586" type="Decimal_TD18_FD2___5" nillable="false" minOccurs="1" maxOccurs="1"/>
          <xs:element name="P1338653" type="Decimal_TD18_FD2___5" nillable="false" minOccurs="1" maxOccurs="1"/>
          <xs:element name="P1338720" type="Decimal_TD18_FD2___5"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338386" type="Decimal_TD18_FD2___5" nillable="false" minOccurs="1" maxOccurs="1"/>
          <xs:element name="P1338453" type="Decimal_TD18_FD2___5" nillable="false" minOccurs="1" maxOccurs="1"/>
          <xs:element name="P1338520" type="Decimal_TD18_FD2___5" nillable="false" minOccurs="1" maxOccurs="1"/>
          <xs:element name="P1338587" type="Decimal_TD18_FD2___5" nillable="false" minOccurs="1" maxOccurs="1"/>
          <xs:element name="P1338654" type="Decimal_TD18_FD2___5" nillable="false" minOccurs="1" maxOccurs="1"/>
          <xs:element name="P1338721" type="Decimal_TD18_FD2___5"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338387" type="Decimal_TD18_FD2___5" nillable="false" minOccurs="1" maxOccurs="1"/>
          <xs:element name="P1338454" type="Decimal_TD18_FD2___5" nillable="false" minOccurs="1" maxOccurs="1"/>
          <xs:element name="P1338521" type="Decimal_TD18_FD2___5" nillable="false" minOccurs="1" maxOccurs="1"/>
          <xs:element name="P1338588" type="Decimal_TD18_FD2___5" nillable="false" minOccurs="1" maxOccurs="1"/>
          <xs:element name="P1338655" type="Decimal_TD18_FD2___5" nillable="false" minOccurs="1" maxOccurs="1"/>
          <xs:element name="P1338722" type="Decimal_TD18_FD2___5"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338388" type="Decimal_TD18_FD2___5" nillable="false" minOccurs="1" maxOccurs="1"/>
          <xs:element name="P1338455" type="Decimal_TD18_FD2___5" nillable="false" minOccurs="1" maxOccurs="1"/>
          <xs:element name="P1338522" type="Decimal_TD18_FD2___5" nillable="false" minOccurs="1" maxOccurs="1"/>
          <xs:element name="P1338589" type="Decimal_TD18_FD2___5" nillable="false" minOccurs="1" maxOccurs="1"/>
          <xs:element name="P1338656" type="Decimal_TD18_FD2___5" nillable="false" minOccurs="1" maxOccurs="1"/>
          <xs:element name="P1338723" type="Decimal_TD18_FD2___5"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338389" type="Decimal_TD18_FD2___5" nillable="false" minOccurs="1" maxOccurs="1"/>
          <xs:element name="P1338456" type="Decimal_TD18_FD2___5" nillable="false" minOccurs="1" maxOccurs="1"/>
          <xs:element name="P1338523" type="Decimal_TD18_FD2___5" nillable="false" minOccurs="1" maxOccurs="1"/>
          <xs:element name="P1338590" type="Decimal_TD18_FD2___5" nillable="false" minOccurs="1" maxOccurs="1"/>
          <xs:element name="P1338657" type="Decimal_TD18_FD2___5" nillable="false" minOccurs="1" maxOccurs="1"/>
          <xs:element name="P1338724" type="Decimal_TD18_FD2___5"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338390" type="Decimal_TD18_FD2___5" nillable="false" minOccurs="1" maxOccurs="1"/>
          <xs:element name="P1338457" type="Decimal_TD18_FD2___5" nillable="false" minOccurs="1" maxOccurs="1"/>
          <xs:element name="P1338524" type="Decimal_TD18_FD2___5" nillable="false" minOccurs="1" maxOccurs="1"/>
          <xs:element name="P1338591" type="Decimal_TD18_FD2___5" nillable="false" minOccurs="1" maxOccurs="1"/>
          <xs:element name="P1338658" type="Decimal_TD18_FD2___5" nillable="false" minOccurs="1" maxOccurs="1"/>
          <xs:element name="P1338725" type="Decimal_TD18_FD2___5"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338391" type="Decimal_TD18_FD2___5" nillable="false" minOccurs="1" maxOccurs="1"/>
          <xs:element name="P1338458" type="Decimal_TD18_FD2___5" nillable="false" minOccurs="1" maxOccurs="1"/>
          <xs:element name="P1338525" type="Decimal_TD18_FD2___5" nillable="false" minOccurs="1" maxOccurs="1"/>
          <xs:element name="P1338592" type="Decimal_TD18_FD2___5" nillable="false" minOccurs="1" maxOccurs="1"/>
          <xs:element name="P1338659" type="Decimal_TD18_FD2___5" nillable="false" minOccurs="1" maxOccurs="1"/>
          <xs:element name="P1338726" type="Decimal_TD18_FD2___5"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338392" type="Decimal_TD18_FD2___5" nillable="false" minOccurs="1" maxOccurs="1"/>
          <xs:element name="P1338459" type="Decimal_TD18_FD2___5" nillable="false" minOccurs="1" maxOccurs="1"/>
          <xs:element name="P1338526" type="Decimal_TD18_FD2___5" nillable="false" minOccurs="1" maxOccurs="1"/>
          <xs:element name="P1338593" type="Decimal_TD18_FD2___5" nillable="false" minOccurs="1" maxOccurs="1"/>
          <xs:element name="P1338660" type="Decimal_TD18_FD2___5" nillable="false" minOccurs="1" maxOccurs="1"/>
          <xs:element name="P1338727" type="Decimal_TD18_FD2___5"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338393" type="Decimal_TD18_FD2___5" nillable="false" minOccurs="1" maxOccurs="1"/>
          <xs:element name="P1338460" type="Decimal_TD18_FD2___5" nillable="false" minOccurs="1" maxOccurs="1"/>
          <xs:element name="P1338527" type="Decimal_TD18_FD2___5" nillable="false" minOccurs="1" maxOccurs="1"/>
          <xs:element name="P1338594" type="Decimal_TD18_FD2___5" nillable="false" minOccurs="1" maxOccurs="1"/>
          <xs:element name="P1338661" type="Decimal_TD18_FD2___5" nillable="false" minOccurs="1" maxOccurs="1"/>
          <xs:element name="P1338728" type="Decimal_TD18_FD2___5"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338394" type="Decimal_TD18_FD2___5" nillable="false" minOccurs="1" maxOccurs="1"/>
          <xs:element name="P1338461" type="Decimal_TD18_FD2___5" nillable="false" minOccurs="1" maxOccurs="1"/>
          <xs:element name="P1338528" type="Decimal_TD18_FD2___5" nillable="false" minOccurs="1" maxOccurs="1"/>
          <xs:element name="P1338595" type="Decimal_TD18_FD2___5" nillable="false" minOccurs="1" maxOccurs="1"/>
          <xs:element name="P1338662" type="Decimal_TD18_FD2___5" nillable="false" minOccurs="1" maxOccurs="1"/>
          <xs:element name="P1338729" type="Decimal_TD18_FD2___5"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338395" type="Decimal_TD18_FD2___5" nillable="false" minOccurs="1" maxOccurs="1"/>
          <xs:element name="P1338462" type="Decimal_TD18_FD2___5" nillable="false" minOccurs="1" maxOccurs="1"/>
          <xs:element name="P1338529" type="Decimal_TD18_FD2___5" nillable="false" minOccurs="1" maxOccurs="1"/>
          <xs:element name="P1338596" type="Decimal_TD18_FD2___5" nillable="false" minOccurs="1" maxOccurs="1"/>
          <xs:element name="P1338663" type="Decimal_TD18_FD2___5" nillable="false" minOccurs="1" maxOccurs="1"/>
          <xs:element name="P1338730" type="Decimal_TD18_FD2___5"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338396" type="Decimal_TD18_FD2___5" nillable="false" minOccurs="1" maxOccurs="1"/>
          <xs:element name="P1338463" type="Decimal_TD18_FD2___5" nillable="false" minOccurs="1" maxOccurs="1"/>
          <xs:element name="P1338530" type="Decimal_TD18_FD2___5" nillable="false" minOccurs="1" maxOccurs="1"/>
          <xs:element name="P1338597" type="Decimal_TD18_FD2___5" nillable="false" minOccurs="1" maxOccurs="1"/>
          <xs:element name="P1338664" type="Decimal_TD18_FD2___5" nillable="false" minOccurs="1" maxOccurs="1"/>
          <xs:element name="P1338731" type="Decimal_TD18_FD2___5"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338397" type="Decimal_TD18_FD2___5" nillable="false" minOccurs="1" maxOccurs="1"/>
          <xs:element name="P1338464" type="Decimal_TD18_FD2___5" nillable="false" minOccurs="1" maxOccurs="1"/>
          <xs:element name="P1338531" type="Decimal_TD18_FD2___5" nillable="false" minOccurs="1" maxOccurs="1"/>
          <xs:element name="P1338598" type="Decimal_TD18_FD2___5" nillable="false" minOccurs="1" maxOccurs="1"/>
          <xs:element name="P1338665" type="Decimal_TD18_FD2___5" nillable="false" minOccurs="1" maxOccurs="1"/>
          <xs:element name="P1338732" type="Decimal_TD18_FD2___5"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338398" type="Decimal_TD18_FD2___5" nillable="false" minOccurs="1" maxOccurs="1"/>
          <xs:element name="P1338465" type="Decimal_TD18_FD2___5" nillable="false" minOccurs="1" maxOccurs="1"/>
          <xs:element name="P1338532" type="Decimal_TD18_FD2___5" nillable="false" minOccurs="1" maxOccurs="1"/>
          <xs:element name="P1338599" type="Decimal_TD18_FD2___5" nillable="false" minOccurs="1" maxOccurs="1"/>
          <xs:element name="P1338666" type="Decimal_TD18_FD2___5" nillable="false" minOccurs="1" maxOccurs="1"/>
          <xs:element name="P1338733" type="Decimal_TD18_FD2___5"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338399" type="Decimal_TD18_FD2___5" nillable="false" minOccurs="1" maxOccurs="1"/>
          <xs:element name="P1338466" type="Decimal_TD18_FD2___5" nillable="false" minOccurs="1" maxOccurs="1"/>
          <xs:element name="P1338533" type="Decimal_TD18_FD2___5" nillable="false" minOccurs="1" maxOccurs="1"/>
          <xs:element name="P1338600" type="Decimal_TD18_FD2___5" nillable="false" minOccurs="1" maxOccurs="1"/>
          <xs:element name="P1338667" type="Decimal_TD18_FD2___5" nillable="false" minOccurs="1" maxOccurs="1"/>
          <xs:element name="P1338734" type="Decimal_TD18_FD2___5"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338400" type="Decimal_TD18_FD2___5" nillable="false" minOccurs="1" maxOccurs="1"/>
          <xs:element name="P1338467" type="Decimal_TD18_FD2___5" nillable="false" minOccurs="1" maxOccurs="1"/>
          <xs:element name="P1338534" type="Decimal_TD18_FD2___5" nillable="false" minOccurs="1" maxOccurs="1"/>
          <xs:element name="P1338601" type="Decimal_TD18_FD2___5" nillable="false" minOccurs="1" maxOccurs="1"/>
          <xs:element name="P1338668" type="Decimal_TD18_FD2___5" nillable="false" minOccurs="1" maxOccurs="1"/>
          <xs:element name="P1338735" type="Decimal_TD18_FD2___5"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338401" type="Decimal_TD18_FD2___5" nillable="false" minOccurs="1" maxOccurs="1"/>
          <xs:element name="P1338468" type="Decimal_TD18_FD2___5" nillable="false" minOccurs="1" maxOccurs="1"/>
          <xs:element name="P1338535" type="Decimal_TD18_FD2___5" nillable="false" minOccurs="1" maxOccurs="1"/>
          <xs:element name="P1338602" type="Decimal_TD18_FD2___5" nillable="false" minOccurs="1" maxOccurs="1"/>
          <xs:element name="P1338669" type="Decimal_TD18_FD2___5" nillable="false" minOccurs="1" maxOccurs="1"/>
          <xs:element name="P1338736" type="Decimal_TD18_FD2___5"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338402" type="Decimal_TD18_FD2___5" nillable="false" minOccurs="1" maxOccurs="1"/>
          <xs:element name="P1338469" type="Decimal_TD18_FD2___5" nillable="false" minOccurs="1" maxOccurs="1"/>
          <xs:element name="P1338536" type="Decimal_TD18_FD2___5" nillable="false" minOccurs="1" maxOccurs="1"/>
          <xs:element name="P1338603" type="Decimal_TD18_FD2___5" nillable="false" minOccurs="1" maxOccurs="1"/>
          <xs:element name="P1338670" type="Decimal_TD18_FD2___5" nillable="false" minOccurs="1" maxOccurs="1"/>
          <xs:element name="P1338737" type="Decimal_TD18_FD2___5"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338403" type="Decimal_TD18_FD2___5" nillable="false" minOccurs="1" maxOccurs="1"/>
          <xs:element name="P1338470" type="Decimal_TD18_FD2___5" nillable="false" minOccurs="1" maxOccurs="1"/>
          <xs:element name="P1338537" type="Decimal_TD18_FD2___5" nillable="false" minOccurs="1" maxOccurs="1"/>
          <xs:element name="P1338604" type="Decimal_TD18_FD2___5" nillable="false" minOccurs="1" maxOccurs="1"/>
          <xs:element name="P1338671" type="Decimal_TD18_FD2___5" nillable="false" minOccurs="1" maxOccurs="1"/>
          <xs:element name="P1338738" type="Decimal_TD18_FD2___5"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338404" type="Decimal_TD18_FD2___5" nillable="false" minOccurs="1" maxOccurs="1"/>
          <xs:element name="P1338471" type="Decimal_TD18_FD2___5" nillable="false" minOccurs="1" maxOccurs="1"/>
          <xs:element name="P1338538" type="Decimal_TD18_FD2___5" nillable="false" minOccurs="1" maxOccurs="1"/>
          <xs:element name="P1338605" type="Decimal_TD18_FD2___5" nillable="false" minOccurs="1" maxOccurs="1"/>
          <xs:element name="P1338672" type="Decimal_TD18_FD2___5" nillable="false" minOccurs="1" maxOccurs="1"/>
          <xs:element name="P1338739" type="Decimal_TD18_FD2___5"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338405" type="Decimal_TD18_FD2___5" nillable="false" minOccurs="1" maxOccurs="1"/>
          <xs:element name="P1338472" type="Decimal_TD18_FD2___5" nillable="false" minOccurs="1" maxOccurs="1"/>
          <xs:element name="P1338539" type="Decimal_TD18_FD2___5" nillable="false" minOccurs="1" maxOccurs="1"/>
          <xs:element name="P1338606" type="Decimal_TD18_FD2___5" nillable="false" minOccurs="1" maxOccurs="1"/>
          <xs:element name="P1338673" type="Decimal_TD18_FD2___5" nillable="false" minOccurs="1" maxOccurs="1"/>
          <xs:element name="P1338740" type="Decimal_TD18_FD2___5"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338406" type="Decimal_TD18_FD2___5" nillable="false" minOccurs="1" maxOccurs="1"/>
          <xs:element name="P1338473" type="Decimal_TD18_FD2___5" nillable="false" minOccurs="1" maxOccurs="1"/>
          <xs:element name="P1338540" type="Decimal_TD18_FD2___5" nillable="false" minOccurs="1" maxOccurs="1"/>
          <xs:element name="P1338607" type="Decimal_TD18_FD2___5" nillable="false" minOccurs="1" maxOccurs="1"/>
          <xs:element name="P1338674" type="Decimal_TD18_FD2___5" nillable="false" minOccurs="1" maxOccurs="1"/>
          <xs:element name="P1338741" type="Decimal_TD18_FD2___5"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338407" type="Decimal_TD18_FD2___5" nillable="false" minOccurs="1" maxOccurs="1"/>
          <xs:element name="P1338474" type="Decimal_TD18_FD2___5" nillable="false" minOccurs="1" maxOccurs="1"/>
          <xs:element name="P1338541" type="Decimal_TD18_FD2___5" nillable="false" minOccurs="1" maxOccurs="1"/>
          <xs:element name="P1338608" type="Decimal_TD18_FD2___5" nillable="false" minOccurs="1" maxOccurs="1"/>
          <xs:element name="P1338675" type="Decimal_TD18_FD2___5" nillable="false" minOccurs="1" maxOccurs="1"/>
          <xs:element name="P1338742" type="Decimal_TD18_FD2___5"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338408" type="Decimal_TD18_FD2___5" nillable="false" minOccurs="1" maxOccurs="1"/>
          <xs:element name="P1338475" type="Decimal_TD18_FD2___5" nillable="false" minOccurs="1" maxOccurs="1"/>
          <xs:element name="P1338542" type="Decimal_TD18_FD2___5" nillable="false" minOccurs="1" maxOccurs="1"/>
          <xs:element name="P1338609" type="Decimal_TD18_FD2___5" nillable="false" minOccurs="1" maxOccurs="1"/>
          <xs:element name="P1338676" type="Decimal_TD18_FD2___5" nillable="false" minOccurs="1" maxOccurs="1"/>
          <xs:element name="P1338743" type="Decimal_TD18_FD2___5"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338409" type="Decimal_TD18_FD2___5" nillable="false" minOccurs="1" maxOccurs="1"/>
          <xs:element name="P1338476" type="Decimal_TD18_FD2___5" nillable="false" minOccurs="1" maxOccurs="1"/>
          <xs:element name="P1338543" type="Decimal_TD18_FD2___5" nillable="false" minOccurs="1" maxOccurs="1"/>
          <xs:element name="P1338610" type="Decimal_TD18_FD2___5" nillable="false" minOccurs="1" maxOccurs="1"/>
          <xs:element name="P1338677" type="Decimal_TD18_FD2___5" nillable="false" minOccurs="1" maxOccurs="1"/>
          <xs:element name="P1338744" type="Decimal_TD18_FD2___5"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338410" type="Decimal_TD18_FD2___5" nillable="false" minOccurs="1" maxOccurs="1"/>
          <xs:element name="P1338477" type="Decimal_TD18_FD2___5" nillable="false" minOccurs="1" maxOccurs="1"/>
          <xs:element name="P1338544" type="Decimal_TD18_FD2___5" nillable="false" minOccurs="1" maxOccurs="1"/>
          <xs:element name="P1338611" type="Decimal_TD18_FD2___5" nillable="false" minOccurs="1" maxOccurs="1"/>
          <xs:element name="P1338678" type="Decimal_TD18_FD2___5" nillable="false" minOccurs="1" maxOccurs="1"/>
          <xs:element name="P1338745" type="Decimal_TD18_FD2___5"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338411" type="Decimal_TD18_FD2___5" nillable="false" minOccurs="1" maxOccurs="1"/>
          <xs:element name="P1338478" type="Decimal_TD18_FD2___5" nillable="false" minOccurs="1" maxOccurs="1"/>
          <xs:element name="P1338545" type="Decimal_TD18_FD2___5" nillable="false" minOccurs="1" maxOccurs="1"/>
          <xs:element name="P1338612" type="Decimal_TD18_FD2___5" nillable="false" minOccurs="1" maxOccurs="1"/>
          <xs:element name="P1338679" type="Decimal_TD18_FD2___5" nillable="false" minOccurs="1" maxOccurs="1"/>
          <xs:element name="P1338746" type="Decimal_TD18_FD2___5"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338412" type="Decimal_TD18_FD2___5" nillable="false" minOccurs="1" maxOccurs="1"/>
          <xs:element name="P1338479" type="Decimal_TD18_FD2___5" nillable="false" minOccurs="1" maxOccurs="1"/>
          <xs:element name="P1338546" type="Decimal_TD18_FD2___5" nillable="false" minOccurs="1" maxOccurs="1"/>
          <xs:element name="P1338613" type="Decimal_TD18_FD2___5" nillable="false" minOccurs="1" maxOccurs="1"/>
          <xs:element name="P1338680" type="Decimal_TD18_FD2___5" nillable="false" minOccurs="1" maxOccurs="1"/>
          <xs:element name="P1338747" type="Decimal_TD18_FD2___5"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338413" type="Decimal_TD18_FD2___5" nillable="false" minOccurs="1" maxOccurs="1"/>
          <xs:element name="P1338480" type="Decimal_TD18_FD2___5" nillable="false" minOccurs="1" maxOccurs="1"/>
          <xs:element name="P1338547" type="Decimal_TD18_FD2___5" nillable="false" minOccurs="1" maxOccurs="1"/>
          <xs:element name="P1338614" type="Decimal_TD18_FD2___5" nillable="false" minOccurs="1" maxOccurs="1"/>
          <xs:element name="P1338681" type="Decimal_TD18_FD2___5" nillable="false" minOccurs="1" maxOccurs="1"/>
          <xs:element name="P1338748" type="Decimal_TD18_FD2___5"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338414" type="Decimal_TD18_FD2___5" nillable="false" minOccurs="1" maxOccurs="1"/>
          <xs:element name="P1338481" type="Decimal_TD18_FD2___5" nillable="false" minOccurs="1" maxOccurs="1"/>
          <xs:element name="P1338548" type="Decimal_TD18_FD2___5" nillable="false" minOccurs="1" maxOccurs="1"/>
          <xs:element name="P1338615" type="Decimal_TD18_FD2___5" nillable="false" minOccurs="1" maxOccurs="1"/>
          <xs:element name="P1338682" type="Decimal_TD18_FD2___5" nillable="false" minOccurs="1" maxOccurs="1"/>
          <xs:element name="P1338749" type="Decimal_TD18_FD2___5"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338415" type="Decimal_TD18_FD2___5" nillable="false" minOccurs="1" maxOccurs="1"/>
          <xs:element name="P1338482" type="Decimal_TD18_FD2___5" nillable="false" minOccurs="1" maxOccurs="1"/>
          <xs:element name="P1338549" type="Decimal_TD18_FD2___5" nillable="false" minOccurs="1" maxOccurs="1"/>
          <xs:element name="P1338616" type="Decimal_TD18_FD2___5" nillable="false" minOccurs="1" maxOccurs="1"/>
          <xs:element name="P1338683" type="Decimal_TD18_FD2___5" nillable="false" minOccurs="1" maxOccurs="1"/>
          <xs:element name="P1338750" type="Decimal_TD18_FD2___5"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338416" type="Decimal_TD18_FD2___5" nillable="false" minOccurs="1" maxOccurs="1"/>
          <xs:element name="P1338483" type="Decimal_TD18_FD2___5" nillable="false" minOccurs="1" maxOccurs="1"/>
          <xs:element name="P1338550" type="Decimal_TD18_FD2___5" nillable="false" minOccurs="1" maxOccurs="1"/>
          <xs:element name="P1338617" type="Decimal_TD18_FD2___5" nillable="false" minOccurs="1" maxOccurs="1"/>
          <xs:element name="P1338684" type="Decimal_TD18_FD2___5" nillable="false" minOccurs="1" maxOccurs="1"/>
          <xs:element name="P1338751" type="Decimal_TD18_FD2___5"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338417" type="Decimal_TD18_FD2___5" nillable="false" minOccurs="1" maxOccurs="1"/>
          <xs:element name="P1338484" type="Decimal_TD18_FD2___5" nillable="false" minOccurs="1" maxOccurs="1"/>
          <xs:element name="P1338551" type="Decimal_TD18_FD2___5" nillable="false" minOccurs="1" maxOccurs="1"/>
          <xs:element name="P1338618" type="Decimal_TD18_FD2___5" nillable="false" minOccurs="1" maxOccurs="1"/>
          <xs:element name="P1338685" type="Decimal_TD18_FD2___5" nillable="false" minOccurs="1" maxOccurs="1"/>
          <xs:element name="P1338752" type="Decimal_TD18_FD2___5"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338418" type="Decimal_TD18_FD2___5" nillable="false" minOccurs="1" maxOccurs="1"/>
          <xs:element name="P1338485" type="Decimal_TD18_FD2___5" nillable="false" minOccurs="1" maxOccurs="1"/>
          <xs:element name="P1338552" type="Decimal_TD18_FD2___5" nillable="false" minOccurs="1" maxOccurs="1"/>
          <xs:element name="P1338619" type="Decimal_TD18_FD2___5" nillable="false" minOccurs="1" maxOccurs="1"/>
          <xs:element name="P1338686" type="Decimal_TD18_FD2___5" nillable="false" minOccurs="1" maxOccurs="1"/>
          <xs:element name="P1338753" type="Decimal_TD18_FD2___5"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338419" type="Decimal_TD18_FD2___5" nillable="false" minOccurs="1" maxOccurs="1"/>
          <xs:element name="P1338486" type="Decimal_TD18_FD2___5" nillable="false" minOccurs="1" maxOccurs="1"/>
          <xs:element name="P1338553" type="Decimal_TD18_FD2___5" nillable="false" minOccurs="1" maxOccurs="1"/>
          <xs:element name="P1338620" type="Decimal_TD18_FD2___5" nillable="false" minOccurs="1" maxOccurs="1"/>
          <xs:element name="P1338687" type="Decimal_TD18_FD2___5" nillable="false" minOccurs="1" maxOccurs="1"/>
          <xs:element name="P1338754" type="Decimal_TD18_FD2___5"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338420" type="Decimal_TD18_FD2___5" nillable="false" minOccurs="1" maxOccurs="1"/>
          <xs:element name="P1338487" type="Decimal_TD18_FD2___5" nillable="false" minOccurs="1" maxOccurs="1"/>
          <xs:element name="P1338554" type="Decimal_TD18_FD2___5" nillable="false" minOccurs="1" maxOccurs="1"/>
          <xs:element name="P1338621" type="Decimal_TD18_FD2___5" nillable="false" minOccurs="1" maxOccurs="1"/>
          <xs:element name="P1338688" type="Decimal_TD18_FD2___5" nillable="false" minOccurs="1" maxOccurs="1"/>
          <xs:element name="P1338755" type="Decimal_TD18_FD2___5"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338421" type="Decimal_TD18_FD2___5" nillable="false" minOccurs="1" maxOccurs="1"/>
          <xs:element name="P1338488" type="Decimal_TD18_FD2___5" nillable="false" minOccurs="1" maxOccurs="1"/>
          <xs:element name="P1338555" type="Decimal_TD18_FD2___5" nillable="false" minOccurs="1" maxOccurs="1"/>
          <xs:element name="P1338622" type="Decimal_TD18_FD2___5" nillable="false" minOccurs="1" maxOccurs="1"/>
          <xs:element name="P1338689" type="Decimal_TD18_FD2___5" nillable="false" minOccurs="1" maxOccurs="1"/>
          <xs:element name="P1338756" type="Decimal_TD18_FD2___5"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338422" type="Decimal_TD18_FD2___5" nillable="false" minOccurs="1" maxOccurs="1"/>
          <xs:element name="P1338489" type="Decimal_TD18_FD2___5" nillable="false" minOccurs="1" maxOccurs="1"/>
          <xs:element name="P1338556" type="Decimal_TD18_FD2___5" nillable="false" minOccurs="1" maxOccurs="1"/>
          <xs:element name="P1338623" type="Decimal_TD18_FD2___5" nillable="false" minOccurs="1" maxOccurs="1"/>
          <xs:element name="P1338690" type="Decimal_TD18_FD2___5" nillable="false" minOccurs="1" maxOccurs="1"/>
          <xs:element name="P1338757" type="Decimal_TD18_FD2___5"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338423" type="Decimal_TD18_FD2___5" nillable="false" minOccurs="1" maxOccurs="1"/>
          <xs:element name="P1338490" type="Decimal_TD18_FD2___5" nillable="false" minOccurs="1" maxOccurs="1"/>
          <xs:element name="P1338557" type="Decimal_TD18_FD2___5" nillable="false" minOccurs="1" maxOccurs="1"/>
          <xs:element name="P1338624" type="Decimal_TD18_FD2___5" nillable="false" minOccurs="1" maxOccurs="1"/>
          <xs:element name="P1338691" type="Decimal_TD18_FD2___5" nillable="false" minOccurs="1" maxOccurs="1"/>
          <xs:element name="P1338758" type="Decimal_TD18_FD2___5"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338424" type="Decimal_TD18_FD2___5" nillable="false" minOccurs="1" maxOccurs="1"/>
          <xs:element name="P1338491" type="Decimal_TD18_FD2___5" nillable="false" minOccurs="1" maxOccurs="1"/>
          <xs:element name="P1338558" type="Decimal_TD18_FD2___5" nillable="false" minOccurs="1" maxOccurs="1"/>
          <xs:element name="P1338625" type="Decimal_TD18_FD2___5" nillable="false" minOccurs="1" maxOccurs="1"/>
          <xs:element name="P1338692" type="Decimal_TD18_FD2___5" nillable="false" minOccurs="1" maxOccurs="1"/>
          <xs:element name="P1338759" type="Decimal_TD18_FD2___5"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338425" type="Decimal_TD18_FD2___5" nillable="false" minOccurs="1" maxOccurs="1"/>
          <xs:element name="P1338492" type="Decimal_TD18_FD2___5" nillable="false" minOccurs="1" maxOccurs="1"/>
          <xs:element name="P1338559" type="Decimal_TD18_FD2___5" nillable="false" minOccurs="1" maxOccurs="1"/>
          <xs:element name="P1338626" type="Decimal_TD18_FD2___5" nillable="false" minOccurs="1" maxOccurs="1"/>
          <xs:element name="P1338693" type="Decimal_TD18_FD2___5" nillable="false" minOccurs="1" maxOccurs="1"/>
          <xs:element name="P1338760" type="Decimal_TD18_FD2___5"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338426" type="Decimal_TD18_FD2___5" nillable="false" minOccurs="1" maxOccurs="1"/>
          <xs:element name="P1338493" type="Decimal_TD18_FD2___5" nillable="false" minOccurs="1" maxOccurs="1"/>
          <xs:element name="P1338560" type="Decimal_TD18_FD2___5" nillable="false" minOccurs="1" maxOccurs="1"/>
          <xs:element name="P1338627" type="Decimal_TD18_FD2___5" nillable="false" minOccurs="1" maxOccurs="1"/>
          <xs:element name="P1338694" type="Decimal_TD18_FD2___5" nillable="false" minOccurs="1" maxOccurs="1"/>
          <xs:element name="P1338761" type="Decimal_TD18_FD2___5"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338427" type="Decimal_TD18_FD2___5" nillable="false" minOccurs="1" maxOccurs="1"/>
          <xs:element name="P1338494" type="Decimal_TD18_FD2___5" nillable="false" minOccurs="1" maxOccurs="1"/>
          <xs:element name="P1338561" type="Decimal_TD18_FD2___5" nillable="false" minOccurs="1" maxOccurs="1"/>
          <xs:element name="P1338628" type="Decimal_TD18_FD2___5" nillable="false" minOccurs="1" maxOccurs="1"/>
          <xs:element name="P1338695" type="Decimal_TD18_FD2___5" nillable="false" minOccurs="1" maxOccurs="1"/>
          <xs:element name="P1338762" type="Decimal_TD18_FD2___5"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338428" type="Decimal_TD18_FD2___5" nillable="false" minOccurs="1" maxOccurs="1"/>
          <xs:element name="P1338495" type="Decimal_TD18_FD2___5" nillable="false" minOccurs="1" maxOccurs="1"/>
          <xs:element name="P1338562" type="Decimal_TD18_FD2___5" nillable="false" minOccurs="1" maxOccurs="1"/>
          <xs:element name="P1338629" type="Decimal_TD18_FD2___5" nillable="false" minOccurs="1" maxOccurs="1"/>
          <xs:element name="P1338696" type="Decimal_TD18_FD2___5" nillable="false" minOccurs="1" maxOccurs="1"/>
          <xs:element name="P1338763" type="Decimal_TD18_FD2___5"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338429" type="Decimal_TD18_FD2___5" nillable="false" minOccurs="1" maxOccurs="1"/>
          <xs:element name="P1338496" type="Decimal_TD18_FD2___5" nillable="false" minOccurs="1" maxOccurs="1"/>
          <xs:element name="P1338563" type="Decimal_TD18_FD2___5" nillable="false" minOccurs="1" maxOccurs="1"/>
          <xs:element name="P1338630" type="Decimal_TD18_FD2___5" nillable="false" minOccurs="1" maxOccurs="1"/>
          <xs:element name="P1338697" type="Decimal_TD18_FD2___5" nillable="false" minOccurs="1" maxOccurs="1"/>
          <xs:element name="P1338764" type="Decimal_TD18_FD2___5"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338430" type="Decimal_TD18_FD2___5" nillable="false" minOccurs="1" maxOccurs="1"/>
          <xs:element name="P1338497" type="Decimal_TD18_FD2___5" nillable="false" minOccurs="1" maxOccurs="1"/>
          <xs:element name="P1338564" type="Decimal_TD18_FD2___5" nillable="false" minOccurs="1" maxOccurs="1"/>
          <xs:element name="P1338631" type="Decimal_TD18_FD2___5" nillable="false" minOccurs="1" maxOccurs="1"/>
          <xs:element name="P1338698" type="Decimal_TD18_FD2___5" nillable="false" minOccurs="1" maxOccurs="1"/>
          <xs:element name="P1338765" type="Decimal_TD18_FD2___5"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338431" type="Decimal_TD18_FD2___5" nillable="false" minOccurs="1" maxOccurs="1"/>
          <xs:element name="P1338498" type="Decimal_TD18_FD2___5" nillable="false" minOccurs="1" maxOccurs="1"/>
          <xs:element name="P1338565" type="Decimal_TD18_FD2___5" nillable="false" minOccurs="1" maxOccurs="1"/>
          <xs:element name="P1338632" type="Decimal_TD18_FD2___5" nillable="false" minOccurs="1" maxOccurs="1"/>
          <xs:element name="P1338699" type="Decimal_TD18_FD2___5" nillable="false" minOccurs="1" maxOccurs="1"/>
          <xs:element name="P1338766" type="Decimal_TD18_FD2___5"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338432" type="Decimal_TD18_FD2___5" nillable="false" minOccurs="1" maxOccurs="1"/>
          <xs:element name="P1338499" type="Decimal_TD18_FD2___5" nillable="false" minOccurs="1" maxOccurs="1"/>
          <xs:element name="P1338566" type="Decimal_TD18_FD2___5" nillable="false" minOccurs="1" maxOccurs="1"/>
          <xs:element name="P1338633" type="Decimal_TD18_FD2___5" nillable="false" minOccurs="1" maxOccurs="1"/>
          <xs:element name="P1338700" type="Decimal_TD18_FD2___5" nillable="false" minOccurs="1" maxOccurs="1"/>
          <xs:element name="P1338767" type="Decimal_TD18_FD2___5"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338433" type="Decimal_TD18_FD2___5" nillable="false" minOccurs="1" maxOccurs="1"/>
          <xs:element name="P1338500" type="Decimal_TD18_FD2___5" nillable="false" minOccurs="1" maxOccurs="1"/>
          <xs:element name="P1338567" type="Decimal_TD18_FD2___5" nillable="false" minOccurs="1" maxOccurs="1"/>
          <xs:element name="P1338634" type="Decimal_TD18_FD2___5" nillable="false" minOccurs="1" maxOccurs="1"/>
          <xs:element name="P1338701" type="Decimal_TD18_FD2___5" nillable="false" minOccurs="1" maxOccurs="1"/>
          <xs:element name="P1338768" type="Decimal_TD18_FD2___5"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338434" type="Decimal_TD18_FD2___5" nillable="false" minOccurs="1" maxOccurs="1"/>
          <xs:element name="P1338501" type="Decimal_TD18_FD2___5" nillable="false" minOccurs="1" maxOccurs="1"/>
          <xs:element name="P1338568" type="Decimal_TD18_FD2___5" nillable="false" minOccurs="1" maxOccurs="1"/>
          <xs:element name="P1338635" type="Decimal_TD18_FD2___5" nillable="false" minOccurs="1" maxOccurs="1"/>
          <xs:element name="P1338702" type="Decimal_TD18_FD2___5" nillable="false" minOccurs="1" maxOccurs="1"/>
          <xs:element name="P1338769" type="Decimal_TD18_FD2___5"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338435" type="Decimal_TD18_FD2___5" nillable="false" minOccurs="1" maxOccurs="1"/>
          <xs:element name="P1338502" type="Decimal_TD18_FD2___5" nillable="false" minOccurs="1" maxOccurs="1"/>
          <xs:element name="P1338569" type="Decimal_TD18_FD2___5" nillable="false" minOccurs="1" maxOccurs="1"/>
          <xs:element name="P1338636" type="Decimal_TD18_FD2___5" nillable="false" minOccurs="1" maxOccurs="1"/>
          <xs:element name="P1338703" type="Decimal_TD18_FD2___5" nillable="false" minOccurs="1" maxOccurs="1"/>
          <xs:element name="P1338770" type="Decimal_TD18_FD2___5"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338436" type="Decimal_TD18_FD2___5" nillable="false" minOccurs="1" maxOccurs="1"/>
          <xs:element name="P1338503" type="Decimal_TD18_FD2___5" nillable="false" minOccurs="1" maxOccurs="1"/>
          <xs:element name="P1338570" type="Decimal_TD18_FD2___5" nillable="false" minOccurs="1" maxOccurs="1"/>
          <xs:element name="P1338637" type="Decimal_TD18_FD2___5" nillable="false" minOccurs="1" maxOccurs="1"/>
          <xs:element name="P1338704" type="Decimal_TD18_FD2___5" nillable="false" minOccurs="1" maxOccurs="1"/>
          <xs:element name="P1338771" type="Decimal_TD18_FD2___5"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338437" type="Decimal_TD18_FD2___5" nillable="false" minOccurs="1" maxOccurs="1"/>
          <xs:element name="P1338504" type="Decimal_TD18_FD2___5" nillable="false" minOccurs="1" maxOccurs="1"/>
          <xs:element name="P1338571" type="Decimal_TD18_FD2___5" nillable="false" minOccurs="1" maxOccurs="1"/>
          <xs:element name="P1338638" type="Decimal_TD18_FD2___5" nillable="false" minOccurs="1" maxOccurs="1"/>
          <xs:element name="P1338705" type="Decimal_TD18_FD2___5" nillable="false" minOccurs="1" maxOccurs="1"/>
          <xs:element name="P1338772" type="Decimal_TD18_FD2___5"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338438" type="Decimal_TD18_FD2___5" nillable="false" minOccurs="1" maxOccurs="1"/>
          <xs:element name="P1338505" type="Decimal_TD18_FD2___5" nillable="false" minOccurs="1" maxOccurs="1"/>
          <xs:element name="P1338572" type="Decimal_TD18_FD2___5" nillable="false" minOccurs="1" maxOccurs="1"/>
          <xs:element name="P1338639" type="Decimal_TD18_FD2___5" nillable="false" minOccurs="1" maxOccurs="1"/>
          <xs:element name="P1338706" type="Decimal_TD18_FD2___5" nillable="false" minOccurs="1" maxOccurs="1"/>
          <xs:element name="P1338773" type="Decimal_TD18_FD2___5"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element name="P1338439" type="Decimal_TD18_FD2___5" nillable="false" minOccurs="1" maxOccurs="1"/>
          <xs:element name="P1338506" type="Decimal_TD18_FD2___5" nillable="false" minOccurs="1" maxOccurs="1"/>
          <xs:element name="P1338573" type="Decimal_TD18_FD2___5" nillable="false" minOccurs="1" maxOccurs="1"/>
          <xs:element name="P1338640" type="Decimal_TD18_FD2___5" nillable="false" minOccurs="1" maxOccurs="1"/>
          <xs:element name="P1338707" type="Decimal_TD18_FD2___5" nillable="false" minOccurs="1" maxOccurs="1"/>
          <xs:element name="P1338774" type="Decimal_TD18_FD2___5" nillable="false" minOccurs="1" maxOccurs="1"/>
        </xs:all>
      </xs:complexType>
      <xs:complexType name="FormType_NT-E_1001242">
        <xs:annotation>
          <xs:documentation>Izvještaj o novčanom toku, osiguranje, tromjesečni</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243">
        <xs:annotation>
          <xs:documentation>Izvještaj o promjenama kapitala, tromjesečni, osiguranje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TFI-IZD-OSIG">
        <xs:complexType>
          <xs:sequence>
            <xs:element name="Izvjesce" type="FormType_Izvjesce" minOccurs="1" maxOccurs="1"/>
            <xs:element name="IFP-E_1001240" type="FormType_IFP-E_1001240" minOccurs="1" maxOccurs="1"/>
            <xs:element name="ISD-E_1001241" type="FormType_ISD-E_1001241" minOccurs="1" maxOccurs="1"/>
            <xs:element name="NT-E_1001242" type="FormType_NT-E_1001242" minOccurs="1" maxOccurs="1"/>
            <xs:element name="IPK-E_1001243" type="FormType_IPK-E_1001243" minOccurs="1" maxOccurs="1"/>
          </xs:sequence>
        </xs:complexType>
      </xs:element>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225</xdr:row>
      <xdr:rowOff>104775</xdr:rowOff>
    </xdr:from>
    <xdr:to>
      <xdr:col>0</xdr:col>
      <xdr:colOff>5587646</xdr:colOff>
      <xdr:row>261</xdr:row>
      <xdr:rowOff>133350</xdr:rowOff>
    </xdr:to>
    <xdr:pic>
      <xdr:nvPicPr>
        <xdr:cNvPr id="6" name="Picture 5">
          <a:extLst>
            <a:ext uri="{FF2B5EF4-FFF2-40B4-BE49-F238E27FC236}">
              <a16:creationId xmlns:a16="http://schemas.microsoft.com/office/drawing/2014/main" id="{8E9084D7-E4EC-45B0-AB6D-CADC50E7E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055000"/>
          <a:ext cx="5587646" cy="585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276225</xdr:colOff>
      <xdr:row>276</xdr:row>
      <xdr:rowOff>152400</xdr:rowOff>
    </xdr:from>
    <xdr:to>
      <xdr:col>0</xdr:col>
      <xdr:colOff>5504452</xdr:colOff>
      <xdr:row>302</xdr:row>
      <xdr:rowOff>142875</xdr:rowOff>
    </xdr:to>
    <xdr:pic>
      <xdr:nvPicPr>
        <xdr:cNvPr id="7" name="Picture 6">
          <a:extLst>
            <a:ext uri="{FF2B5EF4-FFF2-40B4-BE49-F238E27FC236}">
              <a16:creationId xmlns:a16="http://schemas.microsoft.com/office/drawing/2014/main" id="{A1C90924-260E-40F5-ACA3-2893503AE5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67608450"/>
          <a:ext cx="5228227" cy="420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306</xdr:row>
      <xdr:rowOff>0</xdr:rowOff>
    </xdr:from>
    <xdr:to>
      <xdr:col>0</xdr:col>
      <xdr:colOff>5124450</xdr:colOff>
      <xdr:row>330</xdr:row>
      <xdr:rowOff>0</xdr:rowOff>
    </xdr:to>
    <xdr:pic>
      <xdr:nvPicPr>
        <xdr:cNvPr id="8" name="Picture 7">
          <a:extLst>
            <a:ext uri="{FF2B5EF4-FFF2-40B4-BE49-F238E27FC236}">
              <a16:creationId xmlns:a16="http://schemas.microsoft.com/office/drawing/2014/main" id="{D9876142-E8CF-4364-9D62-45127FEED5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2313800"/>
          <a:ext cx="5124450" cy="388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 val="Change_Log"/>
      <sheetName val="Link_to_Use_Cases"/>
      <sheetName val="Input_&amp;_Interim_Calc_at_IR"/>
      <sheetName val="Input_&amp;_Interim_Calc_at_SM_LIC"/>
      <sheetName val="Input_&amp;_Interim_Calc_at_SM_LRC"/>
      <sheetName val="Movement_Analysis"/>
      <sheetName val="Output_&amp;_Postings_revised"/>
      <sheetName val="Reserves_calc"/>
      <sheetName val="Output_&amp;_Postings"/>
      <sheetName val="BalanceSheet_-_P&amp;L"/>
      <sheetName val="Posting_Template_GMM"/>
      <sheetName val="Subledger_Accounts_example"/>
      <sheetName val="General_Ledger_Accounts_example"/>
      <sheetName val="FPSL_Posting_Data"/>
      <sheetName val="FPSL_Posting_Data_1"/>
      <sheetName val="Change_Log1"/>
      <sheetName val="Link_to_Use_Cases1"/>
      <sheetName val="Input_&amp;_Interim_Calc_at_IR1"/>
      <sheetName val="Input_&amp;_Interim_Calc_at_SM_LIC1"/>
      <sheetName val="Input_&amp;_Interim_Calc_at_SM_LRC1"/>
      <sheetName val="Movement_Analysis1"/>
      <sheetName val="Output_&amp;_Postings_revised1"/>
      <sheetName val="Reserves_calc1"/>
      <sheetName val="Output_&amp;_Postings1"/>
      <sheetName val="BalanceSheet_-_P&amp;L1"/>
      <sheetName val="Posting_Template_GMM1"/>
      <sheetName val="Subledger_Accounts_example1"/>
      <sheetName val="General_Ledger_Accounts_exampl1"/>
      <sheetName val="FPSL_Posting_Data1"/>
      <sheetName val="FPSL_Posting_Data_11"/>
      <sheetName val="Change_Log3"/>
      <sheetName val="Link_to_Use_Cases3"/>
      <sheetName val="Input_&amp;_Interim_Calc_at_IR3"/>
      <sheetName val="Input_&amp;_Interim_Calc_at_SM_LIC3"/>
      <sheetName val="Input_&amp;_Interim_Calc_at_SM_LRC3"/>
      <sheetName val="Movement_Analysis3"/>
      <sheetName val="Output_&amp;_Postings_revised3"/>
      <sheetName val="Reserves_calc3"/>
      <sheetName val="Output_&amp;_Postings3"/>
      <sheetName val="BalanceSheet_-_P&amp;L3"/>
      <sheetName val="Posting_Template_GMM3"/>
      <sheetName val="Subledger_Accounts_example3"/>
      <sheetName val="General_Ledger_Accounts_exampl3"/>
      <sheetName val="FPSL_Posting_Data3"/>
      <sheetName val="FPSL_Posting_Data_13"/>
      <sheetName val="Change_Log2"/>
      <sheetName val="Link_to_Use_Cases2"/>
      <sheetName val="Input_&amp;_Interim_Calc_at_IR2"/>
      <sheetName val="Input_&amp;_Interim_Calc_at_SM_LIC2"/>
      <sheetName val="Input_&amp;_Interim_Calc_at_SM_LRC2"/>
      <sheetName val="Movement_Analysis2"/>
      <sheetName val="Output_&amp;_Postings_revised2"/>
      <sheetName val="Reserves_calc2"/>
      <sheetName val="Output_&amp;_Postings2"/>
      <sheetName val="BalanceSheet_-_P&amp;L2"/>
      <sheetName val="Posting_Template_GMM2"/>
      <sheetName val="Subledger_Accounts_example2"/>
      <sheetName val="General_Ledger_Accounts_exampl2"/>
      <sheetName val="FPSL_Posting_Data2"/>
      <sheetName val="FPSL_Posting_Data_12"/>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row r="127">
          <cell r="AS127">
            <v>-7.3077955047744814</v>
          </cell>
        </row>
      </sheetData>
      <sheetData sheetId="22"/>
      <sheetData sheetId="23"/>
      <sheetData sheetId="24"/>
      <sheetData sheetId="25"/>
      <sheetData sheetId="26">
        <row r="8">
          <cell r="B8">
            <v>0.04</v>
          </cell>
        </row>
      </sheetData>
      <sheetData sheetId="27"/>
      <sheetData sheetId="28"/>
      <sheetData sheetId="29"/>
      <sheetData sheetId="30"/>
      <sheetData sheetId="31"/>
      <sheetData sheetId="32"/>
      <sheetData sheetId="33"/>
      <sheetData sheetId="34"/>
      <sheetData sheetId="35"/>
      <sheetData sheetId="36">
        <row r="127">
          <cell r="AS127">
            <v>-7.3077955047744814</v>
          </cell>
        </row>
      </sheetData>
      <sheetData sheetId="37"/>
      <sheetData sheetId="38"/>
      <sheetData sheetId="39"/>
      <sheetData sheetId="40"/>
      <sheetData sheetId="41">
        <row r="8">
          <cell r="B8">
            <v>0.04</v>
          </cell>
        </row>
      </sheetData>
      <sheetData sheetId="42"/>
      <sheetData sheetId="43"/>
      <sheetData sheetId="44"/>
      <sheetData sheetId="45"/>
      <sheetData sheetId="46"/>
      <sheetData sheetId="47"/>
      <sheetData sheetId="48"/>
      <sheetData sheetId="49"/>
      <sheetData sheetId="50"/>
      <sheetData sheetId="51">
        <row r="127">
          <cell r="AS127">
            <v>-7.3077955047744814</v>
          </cell>
        </row>
      </sheetData>
      <sheetData sheetId="52"/>
      <sheetData sheetId="53"/>
      <sheetData sheetId="54"/>
      <sheetData sheetId="55"/>
      <sheetData sheetId="56">
        <row r="8">
          <cell r="B8">
            <v>0.04</v>
          </cell>
        </row>
      </sheetData>
      <sheetData sheetId="57"/>
      <sheetData sheetId="58"/>
      <sheetData sheetId="59"/>
      <sheetData sheetId="60"/>
      <sheetData sheetId="61"/>
      <sheetData sheetId="62"/>
      <sheetData sheetId="63"/>
      <sheetData sheetId="64"/>
      <sheetData sheetId="65"/>
      <sheetData sheetId="66">
        <row r="127">
          <cell r="AS127">
            <v>-7.3077955047744814</v>
          </cell>
        </row>
      </sheetData>
      <sheetData sheetId="67"/>
      <sheetData sheetId="68"/>
      <sheetData sheetId="69"/>
      <sheetData sheetId="70"/>
      <sheetData sheetId="71">
        <row r="8">
          <cell r="B8">
            <v>0.04</v>
          </cell>
        </row>
      </sheetData>
      <sheetData sheetId="72"/>
      <sheetData sheetId="73"/>
      <sheetData sheetId="74"/>
      <sheetData sheetId="75"/>
      <sheetData sheetId="76"/>
      <sheetData sheetId="77"/>
      <sheetData sheetId="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starosna_struktura1"/>
      <sheetName val="GS_-_Z1"/>
      <sheetName val="GS_-_N1"/>
      <sheetName val="AK_ZO1"/>
      <sheetName val="AK_NO1"/>
      <sheetName val="IK_ZO1"/>
      <sheetName val="IK_NO1"/>
      <sheetName val="starosna_struktura"/>
      <sheetName val="GS_-_Z"/>
      <sheetName val="GS_-_N"/>
      <sheetName val="AK_ZO"/>
      <sheetName val="AK_NO"/>
      <sheetName val="IK_ZO"/>
      <sheetName val="IK_NO"/>
      <sheetName val="starosna_struktura2"/>
      <sheetName val="GS_-_Z2"/>
      <sheetName val="GS_-_N2"/>
      <sheetName val="AK_ZO2"/>
      <sheetName val="AK_NO2"/>
      <sheetName val="IK_ZO2"/>
      <sheetName val="IK_NO2"/>
      <sheetName val="starosna_struktura3"/>
      <sheetName val="GS_-_Z3"/>
      <sheetName val="GS_-_N3"/>
      <sheetName val="AK_ZO3"/>
      <sheetName val="AK_NO3"/>
      <sheetName val="IK_ZO3"/>
      <sheetName val="IK_NO3"/>
      <sheetName val="starosna_struktura4"/>
      <sheetName val="GS_-_Z4"/>
      <sheetName val="GS_-_N4"/>
      <sheetName val="AK_ZO4"/>
      <sheetName val="AK_NO4"/>
      <sheetName val="IK_ZO4"/>
      <sheetName val="IK_NO4"/>
      <sheetName val="starosna_struktura5"/>
      <sheetName val="GS_-_Z5"/>
      <sheetName val="GS_-_N5"/>
      <sheetName val="AK_ZO5"/>
      <sheetName val="AK_NO5"/>
      <sheetName val="IK_ZO5"/>
      <sheetName val="IK_NO5"/>
      <sheetName val="starosna_struktura6"/>
      <sheetName val="GS_-_Z6"/>
      <sheetName val="GS_-_N6"/>
      <sheetName val="AK_ZO6"/>
      <sheetName val="AK_NO6"/>
      <sheetName val="IK_ZO6"/>
      <sheetName val="IK_NO6"/>
      <sheetName val="starosna_struktura7"/>
      <sheetName val="GS_-_Z7"/>
      <sheetName val="GS_-_N7"/>
      <sheetName val="AK_ZO7"/>
      <sheetName val="AK_NO7"/>
      <sheetName val="IK_ZO7"/>
      <sheetName val="IK_NO7"/>
      <sheetName val="starosna_struktura8"/>
      <sheetName val="GS_-_Z8"/>
      <sheetName val="GS_-_N8"/>
      <sheetName val="AK_ZO8"/>
      <sheetName val="AK_NO8"/>
      <sheetName val="IK_ZO8"/>
      <sheetName val="IK_NO8"/>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cell r="G13"/>
          <cell r="H13"/>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cell r="G28"/>
          <cell r="H28"/>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cell r="G43"/>
          <cell r="H43"/>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cell r="G50"/>
          <cell r="H50"/>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 val="sp4_1_O"/>
      <sheetName val="sp4_1_O1"/>
      <sheetName val="sp4_1_O2"/>
    </sheetNames>
    <sheetDataSet>
      <sheetData sheetId="0">
        <row r="5">
          <cell r="C5"/>
        </row>
        <row r="7">
          <cell r="F7"/>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integer"/>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E6" connectionId="0">
    <xmlCellPr id="1" xr6:uid="{00000000-0010-0000-0400-000001000000}" uniqueName="P1269343">
      <xmlPr mapId="1" xpath="/TFI-IZD-OSIG/IFP-E_1001240/P1269343" xmlDataType="decimal"/>
    </xmlCellPr>
  </singleXmlCell>
  <singleXmlCell id="6" xr6:uid="{00000000-000C-0000-FFFF-FFFF05000000}" r="F6" connectionId="0">
    <xmlCellPr id="1" xr6:uid="{00000000-0010-0000-0500-000001000000}" uniqueName="P1269454">
      <xmlPr mapId="1" xpath="/TFI-IZD-OSIG/IFP-E_1001240/P1269454" xmlDataType="decimal"/>
    </xmlCellPr>
  </singleXmlCell>
  <singleXmlCell id="7" xr6:uid="{00000000-000C-0000-FFFF-FFFF06000000}" r="G6" connectionId="0">
    <xmlCellPr id="1" xr6:uid="{00000000-0010-0000-0600-000001000000}" uniqueName="P1269565">
      <xmlPr mapId="1" xpath="/TFI-IZD-OSIG/IFP-E_1001240/P1269565" xmlDataType="decimal"/>
    </xmlCellPr>
  </singleXmlCell>
  <singleXmlCell id="8" xr6:uid="{00000000-000C-0000-FFFF-FFFF07000000}" r="H6" connectionId="0">
    <xmlCellPr id="1" xr6:uid="{00000000-0010-0000-0700-000001000000}" uniqueName="P1269676">
      <xmlPr mapId="1" xpath="/TFI-IZD-OSIG/IFP-E_1001240/P1269676" xmlDataType="decimal"/>
    </xmlCellPr>
  </singleXmlCell>
  <singleXmlCell id="9" xr6:uid="{00000000-000C-0000-FFFF-FFFF08000000}" r="I6" connectionId="0">
    <xmlCellPr id="1" xr6:uid="{00000000-0010-0000-0800-000001000000}" uniqueName="P1269787">
      <xmlPr mapId="1" xpath="/TFI-IZD-OSIG/IFP-E_1001240/P1269787" xmlDataType="decimal"/>
    </xmlCellPr>
  </singleXmlCell>
  <singleXmlCell id="10" xr6:uid="{00000000-000C-0000-FFFF-FFFF09000000}" r="J6" connectionId="0">
    <xmlCellPr id="1" xr6:uid="{00000000-0010-0000-0900-000001000000}" uniqueName="P1269898">
      <xmlPr mapId="1" xpath="/TFI-IZD-OSIG/IFP-E_1001240/P1269898" xmlDataType="decimal"/>
    </xmlCellPr>
  </singleXmlCell>
  <singleXmlCell id="11" xr6:uid="{00000000-000C-0000-FFFF-FFFF0A000000}" r="E7" connectionId="0">
    <xmlCellPr id="1" xr6:uid="{00000000-0010-0000-0A00-000001000000}" uniqueName="P1269344">
      <xmlPr mapId="1" xpath="/TFI-IZD-OSIG/IFP-E_1001240/P1269344" xmlDataType="decimal"/>
    </xmlCellPr>
  </singleXmlCell>
  <singleXmlCell id="12" xr6:uid="{00000000-000C-0000-FFFF-FFFF0B000000}" r="F7" connectionId="0">
    <xmlCellPr id="1" xr6:uid="{00000000-0010-0000-0B00-000001000000}" uniqueName="P1269455">
      <xmlPr mapId="1" xpath="/TFI-IZD-OSIG/IFP-E_1001240/P1269455" xmlDataType="decimal"/>
    </xmlCellPr>
  </singleXmlCell>
  <singleXmlCell id="13" xr6:uid="{00000000-000C-0000-FFFF-FFFF0C000000}" r="G7" connectionId="0">
    <xmlCellPr id="1" xr6:uid="{00000000-0010-0000-0C00-000001000000}" uniqueName="P1269566">
      <xmlPr mapId="1" xpath="/TFI-IZD-OSIG/IFP-E_1001240/P1269566" xmlDataType="decimal"/>
    </xmlCellPr>
  </singleXmlCell>
  <singleXmlCell id="14" xr6:uid="{00000000-000C-0000-FFFF-FFFF0D000000}" r="H7" connectionId="0">
    <xmlCellPr id="1" xr6:uid="{00000000-0010-0000-0D00-000001000000}" uniqueName="P1269677">
      <xmlPr mapId="1" xpath="/TFI-IZD-OSIG/IFP-E_1001240/P1269677" xmlDataType="decimal"/>
    </xmlCellPr>
  </singleXmlCell>
  <singleXmlCell id="15" xr6:uid="{00000000-000C-0000-FFFF-FFFF0E000000}" r="I7" connectionId="0">
    <xmlCellPr id="1" xr6:uid="{00000000-0010-0000-0E00-000001000000}" uniqueName="P1269788">
      <xmlPr mapId="1" xpath="/TFI-IZD-OSIG/IFP-E_1001240/P1269788" xmlDataType="decimal"/>
    </xmlCellPr>
  </singleXmlCell>
  <singleXmlCell id="16" xr6:uid="{00000000-000C-0000-FFFF-FFFF0F000000}" r="J7" connectionId="0">
    <xmlCellPr id="1" xr6:uid="{00000000-0010-0000-0F00-000001000000}" uniqueName="P1269899">
      <xmlPr mapId="1" xpath="/TFI-IZD-OSIG/IFP-E_1001240/P1269899" xmlDataType="decimal"/>
    </xmlCellPr>
  </singleXmlCell>
  <singleXmlCell id="17" xr6:uid="{00000000-000C-0000-FFFF-FFFF10000000}" r="E8" connectionId="0">
    <xmlCellPr id="1" xr6:uid="{00000000-0010-0000-1000-000001000000}" uniqueName="P1269345">
      <xmlPr mapId="1" xpath="/TFI-IZD-OSIG/IFP-E_1001240/P1269345" xmlDataType="decimal"/>
    </xmlCellPr>
  </singleXmlCell>
  <singleXmlCell id="18" xr6:uid="{00000000-000C-0000-FFFF-FFFF11000000}" r="F8" connectionId="0">
    <xmlCellPr id="1" xr6:uid="{00000000-0010-0000-1100-000001000000}" uniqueName="P1269456">
      <xmlPr mapId="1" xpath="/TFI-IZD-OSIG/IFP-E_1001240/P1269456" xmlDataType="decimal"/>
    </xmlCellPr>
  </singleXmlCell>
  <singleXmlCell id="19" xr6:uid="{00000000-000C-0000-FFFF-FFFF12000000}" r="G8" connectionId="0">
    <xmlCellPr id="1" xr6:uid="{00000000-0010-0000-1200-000001000000}" uniqueName="P1269567">
      <xmlPr mapId="1" xpath="/TFI-IZD-OSIG/IFP-E_1001240/P1269567" xmlDataType="decimal"/>
    </xmlCellPr>
  </singleXmlCell>
  <singleXmlCell id="20" xr6:uid="{00000000-000C-0000-FFFF-FFFF13000000}" r="H8" connectionId="0">
    <xmlCellPr id="1" xr6:uid="{00000000-0010-0000-1300-000001000000}" uniqueName="P1269678">
      <xmlPr mapId="1" xpath="/TFI-IZD-OSIG/IFP-E_1001240/P1269678" xmlDataType="decimal"/>
    </xmlCellPr>
  </singleXmlCell>
  <singleXmlCell id="21" xr6:uid="{00000000-000C-0000-FFFF-FFFF14000000}" r="I8" connectionId="0">
    <xmlCellPr id="1" xr6:uid="{00000000-0010-0000-1400-000001000000}" uniqueName="P1269789">
      <xmlPr mapId="1" xpath="/TFI-IZD-OSIG/IFP-E_1001240/P1269789" xmlDataType="decimal"/>
    </xmlCellPr>
  </singleXmlCell>
  <singleXmlCell id="22" xr6:uid="{00000000-000C-0000-FFFF-FFFF15000000}" r="J8" connectionId="0">
    <xmlCellPr id="1" xr6:uid="{00000000-0010-0000-1500-000001000000}" uniqueName="P1269900">
      <xmlPr mapId="1" xpath="/TFI-IZD-OSIG/IFP-E_1001240/P1269900" xmlDataType="decimal"/>
    </xmlCellPr>
  </singleXmlCell>
  <singleXmlCell id="23" xr6:uid="{00000000-000C-0000-FFFF-FFFF16000000}" r="E9" connectionId="0">
    <xmlCellPr id="1" xr6:uid="{00000000-0010-0000-1600-000001000000}" uniqueName="P1269346">
      <xmlPr mapId="1" xpath="/TFI-IZD-OSIG/IFP-E_1001240/P1269346" xmlDataType="decimal"/>
    </xmlCellPr>
  </singleXmlCell>
  <singleXmlCell id="24" xr6:uid="{00000000-000C-0000-FFFF-FFFF17000000}" r="F9" connectionId="0">
    <xmlCellPr id="1" xr6:uid="{00000000-0010-0000-1700-000001000000}" uniqueName="P1269457">
      <xmlPr mapId="1" xpath="/TFI-IZD-OSIG/IFP-E_1001240/P1269457" xmlDataType="decimal"/>
    </xmlCellPr>
  </singleXmlCell>
  <singleXmlCell id="25" xr6:uid="{00000000-000C-0000-FFFF-FFFF18000000}" r="G9" connectionId="0">
    <xmlCellPr id="1" xr6:uid="{00000000-0010-0000-1800-000001000000}" uniqueName="P1269568">
      <xmlPr mapId="1" xpath="/TFI-IZD-OSIG/IFP-E_1001240/P1269568" xmlDataType="decimal"/>
    </xmlCellPr>
  </singleXmlCell>
  <singleXmlCell id="26" xr6:uid="{00000000-000C-0000-FFFF-FFFF19000000}" r="H9" connectionId="0">
    <xmlCellPr id="1" xr6:uid="{00000000-0010-0000-1900-000001000000}" uniqueName="P1269679">
      <xmlPr mapId="1" xpath="/TFI-IZD-OSIG/IFP-E_1001240/P1269679" xmlDataType="decimal"/>
    </xmlCellPr>
  </singleXmlCell>
  <singleXmlCell id="27" xr6:uid="{00000000-000C-0000-FFFF-FFFF1A000000}" r="I9" connectionId="0">
    <xmlCellPr id="1" xr6:uid="{00000000-0010-0000-1A00-000001000000}" uniqueName="P1269790">
      <xmlPr mapId="1" xpath="/TFI-IZD-OSIG/IFP-E_1001240/P1269790" xmlDataType="decimal"/>
    </xmlCellPr>
  </singleXmlCell>
  <singleXmlCell id="28" xr6:uid="{00000000-000C-0000-FFFF-FFFF1B000000}" r="J9" connectionId="0">
    <xmlCellPr id="1" xr6:uid="{00000000-0010-0000-1B00-000001000000}" uniqueName="P1269901">
      <xmlPr mapId="1" xpath="/TFI-IZD-OSIG/IFP-E_1001240/P1269901" xmlDataType="decimal"/>
    </xmlCellPr>
  </singleXmlCell>
  <singleXmlCell id="29" xr6:uid="{00000000-000C-0000-FFFF-FFFF1C000000}" r="E10" connectionId="0">
    <xmlCellPr id="1" xr6:uid="{00000000-0010-0000-1C00-000001000000}" uniqueName="P1269347">
      <xmlPr mapId="1" xpath="/TFI-IZD-OSIG/IFP-E_1001240/P1269347" xmlDataType="decimal"/>
    </xmlCellPr>
  </singleXmlCell>
  <singleXmlCell id="30" xr6:uid="{00000000-000C-0000-FFFF-FFFF1D000000}" r="F10" connectionId="0">
    <xmlCellPr id="1" xr6:uid="{00000000-0010-0000-1D00-000001000000}" uniqueName="P1269458">
      <xmlPr mapId="1" xpath="/TFI-IZD-OSIG/IFP-E_1001240/P1269458" xmlDataType="decimal"/>
    </xmlCellPr>
  </singleXmlCell>
  <singleXmlCell id="31" xr6:uid="{00000000-000C-0000-FFFF-FFFF1E000000}" r="G10" connectionId="0">
    <xmlCellPr id="1" xr6:uid="{00000000-0010-0000-1E00-000001000000}" uniqueName="P1269569">
      <xmlPr mapId="1" xpath="/TFI-IZD-OSIG/IFP-E_1001240/P1269569" xmlDataType="decimal"/>
    </xmlCellPr>
  </singleXmlCell>
  <singleXmlCell id="32" xr6:uid="{00000000-000C-0000-FFFF-FFFF1F000000}" r="H10" connectionId="0">
    <xmlCellPr id="1" xr6:uid="{00000000-0010-0000-1F00-000001000000}" uniqueName="P1269680">
      <xmlPr mapId="1" xpath="/TFI-IZD-OSIG/IFP-E_1001240/P1269680" xmlDataType="decimal"/>
    </xmlCellPr>
  </singleXmlCell>
  <singleXmlCell id="33" xr6:uid="{00000000-000C-0000-FFFF-FFFF20000000}" r="I10" connectionId="0">
    <xmlCellPr id="1" xr6:uid="{00000000-0010-0000-2000-000001000000}" uniqueName="P1269791">
      <xmlPr mapId="1" xpath="/TFI-IZD-OSIG/IFP-E_1001240/P1269791" xmlDataType="decimal"/>
    </xmlCellPr>
  </singleXmlCell>
  <singleXmlCell id="34" xr6:uid="{00000000-000C-0000-FFFF-FFFF21000000}" r="J10" connectionId="0">
    <xmlCellPr id="1" xr6:uid="{00000000-0010-0000-2100-000001000000}" uniqueName="P1269902">
      <xmlPr mapId="1" xpath="/TFI-IZD-OSIG/IFP-E_1001240/P1269902" xmlDataType="decimal"/>
    </xmlCellPr>
  </singleXmlCell>
  <singleXmlCell id="35" xr6:uid="{00000000-000C-0000-FFFF-FFFF22000000}" r="E11" connectionId="0">
    <xmlCellPr id="1" xr6:uid="{00000000-0010-0000-2200-000001000000}" uniqueName="P1269348">
      <xmlPr mapId="1" xpath="/TFI-IZD-OSIG/IFP-E_1001240/P1269348" xmlDataType="decimal"/>
    </xmlCellPr>
  </singleXmlCell>
  <singleXmlCell id="36" xr6:uid="{00000000-000C-0000-FFFF-FFFF23000000}" r="F11" connectionId="0">
    <xmlCellPr id="1" xr6:uid="{00000000-0010-0000-2300-000001000000}" uniqueName="P1269459">
      <xmlPr mapId="1" xpath="/TFI-IZD-OSIG/IFP-E_1001240/P1269459" xmlDataType="decimal"/>
    </xmlCellPr>
  </singleXmlCell>
  <singleXmlCell id="37" xr6:uid="{00000000-000C-0000-FFFF-FFFF24000000}" r="G11" connectionId="0">
    <xmlCellPr id="1" xr6:uid="{00000000-0010-0000-2400-000001000000}" uniqueName="P1269570">
      <xmlPr mapId="1" xpath="/TFI-IZD-OSIG/IFP-E_1001240/P1269570" xmlDataType="decimal"/>
    </xmlCellPr>
  </singleXmlCell>
  <singleXmlCell id="38" xr6:uid="{00000000-000C-0000-FFFF-FFFF25000000}" r="H11" connectionId="0">
    <xmlCellPr id="1" xr6:uid="{00000000-0010-0000-2500-000001000000}" uniqueName="P1269681">
      <xmlPr mapId="1" xpath="/TFI-IZD-OSIG/IFP-E_1001240/P1269681" xmlDataType="decimal"/>
    </xmlCellPr>
  </singleXmlCell>
  <singleXmlCell id="39" xr6:uid="{00000000-000C-0000-FFFF-FFFF26000000}" r="I11" connectionId="0">
    <xmlCellPr id="1" xr6:uid="{00000000-0010-0000-2600-000001000000}" uniqueName="P1269792">
      <xmlPr mapId="1" xpath="/TFI-IZD-OSIG/IFP-E_1001240/P1269792" xmlDataType="decimal"/>
    </xmlCellPr>
  </singleXmlCell>
  <singleXmlCell id="40" xr6:uid="{00000000-000C-0000-FFFF-FFFF27000000}" r="J11" connectionId="0">
    <xmlCellPr id="1" xr6:uid="{00000000-0010-0000-2700-000001000000}" uniqueName="P1269903">
      <xmlPr mapId="1" xpath="/TFI-IZD-OSIG/IFP-E_1001240/P1269903" xmlDataType="decimal"/>
    </xmlCellPr>
  </singleXmlCell>
  <singleXmlCell id="41" xr6:uid="{00000000-000C-0000-FFFF-FFFF28000000}" r="E12" connectionId="0">
    <xmlCellPr id="1" xr6:uid="{00000000-0010-0000-2800-000001000000}" uniqueName="P1269349">
      <xmlPr mapId="1" xpath="/TFI-IZD-OSIG/IFP-E_1001240/P1269349" xmlDataType="decimal"/>
    </xmlCellPr>
  </singleXmlCell>
  <singleXmlCell id="42" xr6:uid="{00000000-000C-0000-FFFF-FFFF29000000}" r="F12" connectionId="0">
    <xmlCellPr id="1" xr6:uid="{00000000-0010-0000-2900-000001000000}" uniqueName="P1269460">
      <xmlPr mapId="1" xpath="/TFI-IZD-OSIG/IFP-E_1001240/P1269460" xmlDataType="decimal"/>
    </xmlCellPr>
  </singleXmlCell>
  <singleXmlCell id="43" xr6:uid="{00000000-000C-0000-FFFF-FFFF2A000000}" r="G12" connectionId="0">
    <xmlCellPr id="1" xr6:uid="{00000000-0010-0000-2A00-000001000000}" uniqueName="P1269571">
      <xmlPr mapId="1" xpath="/TFI-IZD-OSIG/IFP-E_1001240/P1269571" xmlDataType="decimal"/>
    </xmlCellPr>
  </singleXmlCell>
  <singleXmlCell id="44" xr6:uid="{00000000-000C-0000-FFFF-FFFF2B000000}" r="H12" connectionId="0">
    <xmlCellPr id="1" xr6:uid="{00000000-0010-0000-2B00-000001000000}" uniqueName="P1269682">
      <xmlPr mapId="1" xpath="/TFI-IZD-OSIG/IFP-E_1001240/P1269682" xmlDataType="decimal"/>
    </xmlCellPr>
  </singleXmlCell>
  <singleXmlCell id="45" xr6:uid="{00000000-000C-0000-FFFF-FFFF2C000000}" r="I12" connectionId="0">
    <xmlCellPr id="1" xr6:uid="{00000000-0010-0000-2C00-000001000000}" uniqueName="P1269793">
      <xmlPr mapId="1" xpath="/TFI-IZD-OSIG/IFP-E_1001240/P1269793" xmlDataType="decimal"/>
    </xmlCellPr>
  </singleXmlCell>
  <singleXmlCell id="46" xr6:uid="{00000000-000C-0000-FFFF-FFFF2D000000}" r="J12" connectionId="0">
    <xmlCellPr id="1" xr6:uid="{00000000-0010-0000-2D00-000001000000}" uniqueName="P1269904">
      <xmlPr mapId="1" xpath="/TFI-IZD-OSIG/IFP-E_1001240/P1269904" xmlDataType="decimal"/>
    </xmlCellPr>
  </singleXmlCell>
  <singleXmlCell id="47" xr6:uid="{00000000-000C-0000-FFFF-FFFF2E000000}" r="E13" connectionId="0">
    <xmlCellPr id="1" xr6:uid="{00000000-0010-0000-2E00-000001000000}" uniqueName="P1269350">
      <xmlPr mapId="1" xpath="/TFI-IZD-OSIG/IFP-E_1001240/P1269350" xmlDataType="decimal"/>
    </xmlCellPr>
  </singleXmlCell>
  <singleXmlCell id="48" xr6:uid="{00000000-000C-0000-FFFF-FFFF2F000000}" r="F13" connectionId="0">
    <xmlCellPr id="1" xr6:uid="{00000000-0010-0000-2F00-000001000000}" uniqueName="P1269461">
      <xmlPr mapId="1" xpath="/TFI-IZD-OSIG/IFP-E_1001240/P1269461" xmlDataType="decimal"/>
    </xmlCellPr>
  </singleXmlCell>
  <singleXmlCell id="49" xr6:uid="{00000000-000C-0000-FFFF-FFFF30000000}" r="G13" connectionId="0">
    <xmlCellPr id="1" xr6:uid="{00000000-0010-0000-3000-000001000000}" uniqueName="P1269572">
      <xmlPr mapId="1" xpath="/TFI-IZD-OSIG/IFP-E_1001240/P1269572" xmlDataType="decimal"/>
    </xmlCellPr>
  </singleXmlCell>
  <singleXmlCell id="50" xr6:uid="{00000000-000C-0000-FFFF-FFFF31000000}" r="H13" connectionId="0">
    <xmlCellPr id="1" xr6:uid="{00000000-0010-0000-3100-000001000000}" uniqueName="P1269683">
      <xmlPr mapId="1" xpath="/TFI-IZD-OSIG/IFP-E_1001240/P1269683" xmlDataType="decimal"/>
    </xmlCellPr>
  </singleXmlCell>
  <singleXmlCell id="51" xr6:uid="{00000000-000C-0000-FFFF-FFFF32000000}" r="I13" connectionId="0">
    <xmlCellPr id="1" xr6:uid="{00000000-0010-0000-3200-000001000000}" uniqueName="P1269794">
      <xmlPr mapId="1" xpath="/TFI-IZD-OSIG/IFP-E_1001240/P1269794" xmlDataType="decimal"/>
    </xmlCellPr>
  </singleXmlCell>
  <singleXmlCell id="52" xr6:uid="{00000000-000C-0000-FFFF-FFFF33000000}" r="J13" connectionId="0">
    <xmlCellPr id="1" xr6:uid="{00000000-0010-0000-3300-000001000000}" uniqueName="P1269905">
      <xmlPr mapId="1" xpath="/TFI-IZD-OSIG/IFP-E_1001240/P1269905" xmlDataType="decimal"/>
    </xmlCellPr>
  </singleXmlCell>
  <singleXmlCell id="53" xr6:uid="{00000000-000C-0000-FFFF-FFFF34000000}" r="E14" connectionId="0">
    <xmlCellPr id="1" xr6:uid="{00000000-0010-0000-3400-000001000000}" uniqueName="P1269351">
      <xmlPr mapId="1" xpath="/TFI-IZD-OSIG/IFP-E_1001240/P1269351" xmlDataType="decimal"/>
    </xmlCellPr>
  </singleXmlCell>
  <singleXmlCell id="54" xr6:uid="{00000000-000C-0000-FFFF-FFFF35000000}" r="F14" connectionId="0">
    <xmlCellPr id="1" xr6:uid="{00000000-0010-0000-3500-000001000000}" uniqueName="P1269462">
      <xmlPr mapId="1" xpath="/TFI-IZD-OSIG/IFP-E_1001240/P1269462" xmlDataType="decimal"/>
    </xmlCellPr>
  </singleXmlCell>
  <singleXmlCell id="55" xr6:uid="{00000000-000C-0000-FFFF-FFFF36000000}" r="G14" connectionId="0">
    <xmlCellPr id="1" xr6:uid="{00000000-0010-0000-3600-000001000000}" uniqueName="P1269573">
      <xmlPr mapId="1" xpath="/TFI-IZD-OSIG/IFP-E_1001240/P1269573" xmlDataType="decimal"/>
    </xmlCellPr>
  </singleXmlCell>
  <singleXmlCell id="56" xr6:uid="{00000000-000C-0000-FFFF-FFFF37000000}" r="H14" connectionId="0">
    <xmlCellPr id="1" xr6:uid="{00000000-0010-0000-3700-000001000000}" uniqueName="P1269684">
      <xmlPr mapId="1" xpath="/TFI-IZD-OSIG/IFP-E_1001240/P1269684" xmlDataType="decimal"/>
    </xmlCellPr>
  </singleXmlCell>
  <singleXmlCell id="57" xr6:uid="{00000000-000C-0000-FFFF-FFFF38000000}" r="I14" connectionId="0">
    <xmlCellPr id="1" xr6:uid="{00000000-0010-0000-3800-000001000000}" uniqueName="P1269795">
      <xmlPr mapId="1" xpath="/TFI-IZD-OSIG/IFP-E_1001240/P1269795" xmlDataType="decimal"/>
    </xmlCellPr>
  </singleXmlCell>
  <singleXmlCell id="58" xr6:uid="{00000000-000C-0000-FFFF-FFFF39000000}" r="J14" connectionId="0">
    <xmlCellPr id="1" xr6:uid="{00000000-0010-0000-3900-000001000000}" uniqueName="P1269906">
      <xmlPr mapId="1" xpath="/TFI-IZD-OSIG/IFP-E_1001240/P1269906" xmlDataType="decimal"/>
    </xmlCellPr>
  </singleXmlCell>
  <singleXmlCell id="59" xr6:uid="{00000000-000C-0000-FFFF-FFFF3A000000}" r="E15" connectionId="0">
    <xmlCellPr id="1" xr6:uid="{00000000-0010-0000-3A00-000001000000}" uniqueName="P1269352">
      <xmlPr mapId="1" xpath="/TFI-IZD-OSIG/IFP-E_1001240/P1269352" xmlDataType="decimal"/>
    </xmlCellPr>
  </singleXmlCell>
  <singleXmlCell id="60" xr6:uid="{00000000-000C-0000-FFFF-FFFF3B000000}" r="F15" connectionId="0">
    <xmlCellPr id="1" xr6:uid="{00000000-0010-0000-3B00-000001000000}" uniqueName="P1269463">
      <xmlPr mapId="1" xpath="/TFI-IZD-OSIG/IFP-E_1001240/P1269463" xmlDataType="decimal"/>
    </xmlCellPr>
  </singleXmlCell>
  <singleXmlCell id="61" xr6:uid="{00000000-000C-0000-FFFF-FFFF3C000000}" r="G15" connectionId="0">
    <xmlCellPr id="1" xr6:uid="{00000000-0010-0000-3C00-000001000000}" uniqueName="P1269574">
      <xmlPr mapId="1" xpath="/TFI-IZD-OSIG/IFP-E_1001240/P1269574" xmlDataType="decimal"/>
    </xmlCellPr>
  </singleXmlCell>
  <singleXmlCell id="62" xr6:uid="{00000000-000C-0000-FFFF-FFFF3D000000}" r="H15" connectionId="0">
    <xmlCellPr id="1" xr6:uid="{00000000-0010-0000-3D00-000001000000}" uniqueName="P1269685">
      <xmlPr mapId="1" xpath="/TFI-IZD-OSIG/IFP-E_1001240/P1269685" xmlDataType="decimal"/>
    </xmlCellPr>
  </singleXmlCell>
  <singleXmlCell id="63" xr6:uid="{00000000-000C-0000-FFFF-FFFF3E000000}" r="I15" connectionId="0">
    <xmlCellPr id="1" xr6:uid="{00000000-0010-0000-3E00-000001000000}" uniqueName="P1269796">
      <xmlPr mapId="1" xpath="/TFI-IZD-OSIG/IFP-E_1001240/P1269796" xmlDataType="decimal"/>
    </xmlCellPr>
  </singleXmlCell>
  <singleXmlCell id="64" xr6:uid="{00000000-000C-0000-FFFF-FFFF3F000000}" r="J15" connectionId="0">
    <xmlCellPr id="1" xr6:uid="{00000000-0010-0000-3F00-000001000000}" uniqueName="P1269907">
      <xmlPr mapId="1" xpath="/TFI-IZD-OSIG/IFP-E_1001240/P1269907" xmlDataType="decimal"/>
    </xmlCellPr>
  </singleXmlCell>
  <singleXmlCell id="65" xr6:uid="{00000000-000C-0000-FFFF-FFFF40000000}" r="E16" connectionId="0">
    <xmlCellPr id="1" xr6:uid="{00000000-0010-0000-4000-000001000000}" uniqueName="P1269353">
      <xmlPr mapId="1" xpath="/TFI-IZD-OSIG/IFP-E_1001240/P1269353" xmlDataType="decimal"/>
    </xmlCellPr>
  </singleXmlCell>
  <singleXmlCell id="66" xr6:uid="{00000000-000C-0000-FFFF-FFFF41000000}" r="F16" connectionId="0">
    <xmlCellPr id="1" xr6:uid="{00000000-0010-0000-4100-000001000000}" uniqueName="P1269464">
      <xmlPr mapId="1" xpath="/TFI-IZD-OSIG/IFP-E_1001240/P1269464" xmlDataType="decimal"/>
    </xmlCellPr>
  </singleXmlCell>
  <singleXmlCell id="67" xr6:uid="{00000000-000C-0000-FFFF-FFFF42000000}" r="G16" connectionId="0">
    <xmlCellPr id="1" xr6:uid="{00000000-0010-0000-4200-000001000000}" uniqueName="P1269575">
      <xmlPr mapId="1" xpath="/TFI-IZD-OSIG/IFP-E_1001240/P1269575" xmlDataType="decimal"/>
    </xmlCellPr>
  </singleXmlCell>
  <singleXmlCell id="68" xr6:uid="{00000000-000C-0000-FFFF-FFFF43000000}" r="H16" connectionId="0">
    <xmlCellPr id="1" xr6:uid="{00000000-0010-0000-4300-000001000000}" uniqueName="P1269686">
      <xmlPr mapId="1" xpath="/TFI-IZD-OSIG/IFP-E_1001240/P1269686" xmlDataType="decimal"/>
    </xmlCellPr>
  </singleXmlCell>
  <singleXmlCell id="69" xr6:uid="{00000000-000C-0000-FFFF-FFFF44000000}" r="I16" connectionId="0">
    <xmlCellPr id="1" xr6:uid="{00000000-0010-0000-4400-000001000000}" uniqueName="P1269797">
      <xmlPr mapId="1" xpath="/TFI-IZD-OSIG/IFP-E_1001240/P1269797" xmlDataType="decimal"/>
    </xmlCellPr>
  </singleXmlCell>
  <singleXmlCell id="70" xr6:uid="{00000000-000C-0000-FFFF-FFFF45000000}" r="J16" connectionId="0">
    <xmlCellPr id="1" xr6:uid="{00000000-0010-0000-4500-000001000000}" uniqueName="P1269908">
      <xmlPr mapId="1" xpath="/TFI-IZD-OSIG/IFP-E_1001240/P1269908" xmlDataType="decimal"/>
    </xmlCellPr>
  </singleXmlCell>
  <singleXmlCell id="71" xr6:uid="{00000000-000C-0000-FFFF-FFFF46000000}" r="E17" connectionId="0">
    <xmlCellPr id="1" xr6:uid="{00000000-0010-0000-4600-000001000000}" uniqueName="P1269354">
      <xmlPr mapId="1" xpath="/TFI-IZD-OSIG/IFP-E_1001240/P1269354" xmlDataType="decimal"/>
    </xmlCellPr>
  </singleXmlCell>
  <singleXmlCell id="72" xr6:uid="{00000000-000C-0000-FFFF-FFFF47000000}" r="F17" connectionId="0">
    <xmlCellPr id="1" xr6:uid="{00000000-0010-0000-4700-000001000000}" uniqueName="P1269465">
      <xmlPr mapId="1" xpath="/TFI-IZD-OSIG/IFP-E_1001240/P1269465" xmlDataType="decimal"/>
    </xmlCellPr>
  </singleXmlCell>
  <singleXmlCell id="73" xr6:uid="{00000000-000C-0000-FFFF-FFFF48000000}" r="G17" connectionId="0">
    <xmlCellPr id="1" xr6:uid="{00000000-0010-0000-4800-000001000000}" uniqueName="P1269576">
      <xmlPr mapId="1" xpath="/TFI-IZD-OSIG/IFP-E_1001240/P1269576" xmlDataType="decimal"/>
    </xmlCellPr>
  </singleXmlCell>
  <singleXmlCell id="74" xr6:uid="{00000000-000C-0000-FFFF-FFFF49000000}" r="H17" connectionId="0">
    <xmlCellPr id="1" xr6:uid="{00000000-0010-0000-4900-000001000000}" uniqueName="P1269687">
      <xmlPr mapId="1" xpath="/TFI-IZD-OSIG/IFP-E_1001240/P1269687" xmlDataType="decimal"/>
    </xmlCellPr>
  </singleXmlCell>
  <singleXmlCell id="75" xr6:uid="{00000000-000C-0000-FFFF-FFFF4A000000}" r="I17" connectionId="0">
    <xmlCellPr id="1" xr6:uid="{00000000-0010-0000-4A00-000001000000}" uniqueName="P1269798">
      <xmlPr mapId="1" xpath="/TFI-IZD-OSIG/IFP-E_1001240/P1269798" xmlDataType="decimal"/>
    </xmlCellPr>
  </singleXmlCell>
  <singleXmlCell id="76" xr6:uid="{00000000-000C-0000-FFFF-FFFF4B000000}" r="J17" connectionId="0">
    <xmlCellPr id="1" xr6:uid="{00000000-0010-0000-4B00-000001000000}" uniqueName="P1269909">
      <xmlPr mapId="1" xpath="/TFI-IZD-OSIG/IFP-E_1001240/P1269909" xmlDataType="decimal"/>
    </xmlCellPr>
  </singleXmlCell>
  <singleXmlCell id="77" xr6:uid="{00000000-000C-0000-FFFF-FFFF4C000000}" r="E18" connectionId="0">
    <xmlCellPr id="1" xr6:uid="{00000000-0010-0000-4C00-000001000000}" uniqueName="P1269355">
      <xmlPr mapId="1" xpath="/TFI-IZD-OSIG/IFP-E_1001240/P1269355" xmlDataType="decimal"/>
    </xmlCellPr>
  </singleXmlCell>
  <singleXmlCell id="78" xr6:uid="{00000000-000C-0000-FFFF-FFFF4D000000}" r="F18" connectionId="0">
    <xmlCellPr id="1" xr6:uid="{00000000-0010-0000-4D00-000001000000}" uniqueName="P1269466">
      <xmlPr mapId="1" xpath="/TFI-IZD-OSIG/IFP-E_1001240/P1269466" xmlDataType="decimal"/>
    </xmlCellPr>
  </singleXmlCell>
  <singleXmlCell id="79" xr6:uid="{00000000-000C-0000-FFFF-FFFF4E000000}" r="G18" connectionId="0">
    <xmlCellPr id="1" xr6:uid="{00000000-0010-0000-4E00-000001000000}" uniqueName="P1269577">
      <xmlPr mapId="1" xpath="/TFI-IZD-OSIG/IFP-E_1001240/P1269577" xmlDataType="decimal"/>
    </xmlCellPr>
  </singleXmlCell>
  <singleXmlCell id="80" xr6:uid="{00000000-000C-0000-FFFF-FFFF4F000000}" r="H18" connectionId="0">
    <xmlCellPr id="1" xr6:uid="{00000000-0010-0000-4F00-000001000000}" uniqueName="P1269688">
      <xmlPr mapId="1" xpath="/TFI-IZD-OSIG/IFP-E_1001240/P1269688" xmlDataType="decimal"/>
    </xmlCellPr>
  </singleXmlCell>
  <singleXmlCell id="81" xr6:uid="{00000000-000C-0000-FFFF-FFFF50000000}" r="I18" connectionId="0">
    <xmlCellPr id="1" xr6:uid="{00000000-0010-0000-5000-000001000000}" uniqueName="P1269799">
      <xmlPr mapId="1" xpath="/TFI-IZD-OSIG/IFP-E_1001240/P1269799" xmlDataType="decimal"/>
    </xmlCellPr>
  </singleXmlCell>
  <singleXmlCell id="82" xr6:uid="{00000000-000C-0000-FFFF-FFFF51000000}" r="J18" connectionId="0">
    <xmlCellPr id="1" xr6:uid="{00000000-0010-0000-5100-000001000000}" uniqueName="P1269910">
      <xmlPr mapId="1" xpath="/TFI-IZD-OSIG/IFP-E_1001240/P1269910" xmlDataType="decimal"/>
    </xmlCellPr>
  </singleXmlCell>
  <singleXmlCell id="83" xr6:uid="{00000000-000C-0000-FFFF-FFFF52000000}" r="E19" connectionId="0">
    <xmlCellPr id="1" xr6:uid="{00000000-0010-0000-5200-000001000000}" uniqueName="P1269356">
      <xmlPr mapId="1" xpath="/TFI-IZD-OSIG/IFP-E_1001240/P1269356" xmlDataType="decimal"/>
    </xmlCellPr>
  </singleXmlCell>
  <singleXmlCell id="84" xr6:uid="{00000000-000C-0000-FFFF-FFFF53000000}" r="F19" connectionId="0">
    <xmlCellPr id="1" xr6:uid="{00000000-0010-0000-5300-000001000000}" uniqueName="P1269467">
      <xmlPr mapId="1" xpath="/TFI-IZD-OSIG/IFP-E_1001240/P1269467" xmlDataType="decimal"/>
    </xmlCellPr>
  </singleXmlCell>
  <singleXmlCell id="85" xr6:uid="{00000000-000C-0000-FFFF-FFFF54000000}" r="G19" connectionId="0">
    <xmlCellPr id="1" xr6:uid="{00000000-0010-0000-5400-000001000000}" uniqueName="P1269578">
      <xmlPr mapId="1" xpath="/TFI-IZD-OSIG/IFP-E_1001240/P1269578" xmlDataType="decimal"/>
    </xmlCellPr>
  </singleXmlCell>
  <singleXmlCell id="86" xr6:uid="{00000000-000C-0000-FFFF-FFFF55000000}" r="H19" connectionId="0">
    <xmlCellPr id="1" xr6:uid="{00000000-0010-0000-5500-000001000000}" uniqueName="P1269689">
      <xmlPr mapId="1" xpath="/TFI-IZD-OSIG/IFP-E_1001240/P1269689" xmlDataType="decimal"/>
    </xmlCellPr>
  </singleXmlCell>
  <singleXmlCell id="87" xr6:uid="{00000000-000C-0000-FFFF-FFFF56000000}" r="I19" connectionId="0">
    <xmlCellPr id="1" xr6:uid="{00000000-0010-0000-5600-000001000000}" uniqueName="P1269800">
      <xmlPr mapId="1" xpath="/TFI-IZD-OSIG/IFP-E_1001240/P1269800" xmlDataType="decimal"/>
    </xmlCellPr>
  </singleXmlCell>
  <singleXmlCell id="88" xr6:uid="{00000000-000C-0000-FFFF-FFFF57000000}" r="J19" connectionId="0">
    <xmlCellPr id="1" xr6:uid="{00000000-0010-0000-5700-000001000000}" uniqueName="P1269911">
      <xmlPr mapId="1" xpath="/TFI-IZD-OSIG/IFP-E_1001240/P1269911" xmlDataType="decimal"/>
    </xmlCellPr>
  </singleXmlCell>
  <singleXmlCell id="89" xr6:uid="{00000000-000C-0000-FFFF-FFFF58000000}" r="E20" connectionId="0">
    <xmlCellPr id="1" xr6:uid="{00000000-0010-0000-5800-000001000000}" uniqueName="P1269357">
      <xmlPr mapId="1" xpath="/TFI-IZD-OSIG/IFP-E_1001240/P1269357" xmlDataType="decimal"/>
    </xmlCellPr>
  </singleXmlCell>
  <singleXmlCell id="90" xr6:uid="{00000000-000C-0000-FFFF-FFFF59000000}" r="F20" connectionId="0">
    <xmlCellPr id="1" xr6:uid="{00000000-0010-0000-5900-000001000000}" uniqueName="P1269468">
      <xmlPr mapId="1" xpath="/TFI-IZD-OSIG/IFP-E_1001240/P1269468" xmlDataType="decimal"/>
    </xmlCellPr>
  </singleXmlCell>
  <singleXmlCell id="91" xr6:uid="{00000000-000C-0000-FFFF-FFFF5A000000}" r="G20" connectionId="0">
    <xmlCellPr id="1" xr6:uid="{00000000-0010-0000-5A00-000001000000}" uniqueName="P1269579">
      <xmlPr mapId="1" xpath="/TFI-IZD-OSIG/IFP-E_1001240/P1269579" xmlDataType="decimal"/>
    </xmlCellPr>
  </singleXmlCell>
  <singleXmlCell id="92" xr6:uid="{00000000-000C-0000-FFFF-FFFF5B000000}" r="H20" connectionId="0">
    <xmlCellPr id="1" xr6:uid="{00000000-0010-0000-5B00-000001000000}" uniqueName="P1269690">
      <xmlPr mapId="1" xpath="/TFI-IZD-OSIG/IFP-E_1001240/P1269690" xmlDataType="decimal"/>
    </xmlCellPr>
  </singleXmlCell>
  <singleXmlCell id="93" xr6:uid="{00000000-000C-0000-FFFF-FFFF5C000000}" r="I20" connectionId="0">
    <xmlCellPr id="1" xr6:uid="{00000000-0010-0000-5C00-000001000000}" uniqueName="P1269801">
      <xmlPr mapId="1" xpath="/TFI-IZD-OSIG/IFP-E_1001240/P1269801" xmlDataType="decimal"/>
    </xmlCellPr>
  </singleXmlCell>
  <singleXmlCell id="94" xr6:uid="{00000000-000C-0000-FFFF-FFFF5D000000}" r="J20" connectionId="0">
    <xmlCellPr id="1" xr6:uid="{00000000-0010-0000-5D00-000001000000}" uniqueName="P1269912">
      <xmlPr mapId="1" xpath="/TFI-IZD-OSIG/IFP-E_1001240/P1269912" xmlDataType="decimal"/>
    </xmlCellPr>
  </singleXmlCell>
  <singleXmlCell id="95" xr6:uid="{00000000-000C-0000-FFFF-FFFF5E000000}" r="E21" connectionId="0">
    <xmlCellPr id="1" xr6:uid="{00000000-0010-0000-5E00-000001000000}" uniqueName="P1269358">
      <xmlPr mapId="1" xpath="/TFI-IZD-OSIG/IFP-E_1001240/P1269358" xmlDataType="decimal"/>
    </xmlCellPr>
  </singleXmlCell>
  <singleXmlCell id="96" xr6:uid="{00000000-000C-0000-FFFF-FFFF5F000000}" r="F21" connectionId="0">
    <xmlCellPr id="1" xr6:uid="{00000000-0010-0000-5F00-000001000000}" uniqueName="P1269469">
      <xmlPr mapId="1" xpath="/TFI-IZD-OSIG/IFP-E_1001240/P1269469" xmlDataType="decimal"/>
    </xmlCellPr>
  </singleXmlCell>
  <singleXmlCell id="97" xr6:uid="{00000000-000C-0000-FFFF-FFFF60000000}" r="G21" connectionId="0">
    <xmlCellPr id="1" xr6:uid="{00000000-0010-0000-6000-000001000000}" uniqueName="P1269580">
      <xmlPr mapId="1" xpath="/TFI-IZD-OSIG/IFP-E_1001240/P1269580" xmlDataType="decimal"/>
    </xmlCellPr>
  </singleXmlCell>
  <singleXmlCell id="98" xr6:uid="{00000000-000C-0000-FFFF-FFFF61000000}" r="H21" connectionId="0">
    <xmlCellPr id="1" xr6:uid="{00000000-0010-0000-6100-000001000000}" uniqueName="P1269691">
      <xmlPr mapId="1" xpath="/TFI-IZD-OSIG/IFP-E_1001240/P1269691" xmlDataType="decimal"/>
    </xmlCellPr>
  </singleXmlCell>
  <singleXmlCell id="99" xr6:uid="{00000000-000C-0000-FFFF-FFFF62000000}" r="I21" connectionId="0">
    <xmlCellPr id="1" xr6:uid="{00000000-0010-0000-6200-000001000000}" uniqueName="P1269802">
      <xmlPr mapId="1" xpath="/TFI-IZD-OSIG/IFP-E_1001240/P1269802" xmlDataType="decimal"/>
    </xmlCellPr>
  </singleXmlCell>
  <singleXmlCell id="100" xr6:uid="{00000000-000C-0000-FFFF-FFFF63000000}" r="J21" connectionId="0">
    <xmlCellPr id="1" xr6:uid="{00000000-0010-0000-6300-000001000000}" uniqueName="P1269913">
      <xmlPr mapId="1" xpath="/TFI-IZD-OSIG/IFP-E_1001240/P1269913" xmlDataType="decimal"/>
    </xmlCellPr>
  </singleXmlCell>
  <singleXmlCell id="101" xr6:uid="{00000000-000C-0000-FFFF-FFFF64000000}" r="E22" connectionId="0">
    <xmlCellPr id="1" xr6:uid="{00000000-0010-0000-6400-000001000000}" uniqueName="P1269359">
      <xmlPr mapId="1" xpath="/TFI-IZD-OSIG/IFP-E_1001240/P1269359" xmlDataType="decimal"/>
    </xmlCellPr>
  </singleXmlCell>
  <singleXmlCell id="102" xr6:uid="{00000000-000C-0000-FFFF-FFFF65000000}" r="F22" connectionId="0">
    <xmlCellPr id="1" xr6:uid="{00000000-0010-0000-6500-000001000000}" uniqueName="P1269470">
      <xmlPr mapId="1" xpath="/TFI-IZD-OSIG/IFP-E_1001240/P1269470" xmlDataType="decimal"/>
    </xmlCellPr>
  </singleXmlCell>
  <singleXmlCell id="103" xr6:uid="{00000000-000C-0000-FFFF-FFFF66000000}" r="G22" connectionId="0">
    <xmlCellPr id="1" xr6:uid="{00000000-0010-0000-6600-000001000000}" uniqueName="P1269581">
      <xmlPr mapId="1" xpath="/TFI-IZD-OSIG/IFP-E_1001240/P1269581" xmlDataType="decimal"/>
    </xmlCellPr>
  </singleXmlCell>
  <singleXmlCell id="104" xr6:uid="{00000000-000C-0000-FFFF-FFFF67000000}" r="H22" connectionId="0">
    <xmlCellPr id="1" xr6:uid="{00000000-0010-0000-6700-000001000000}" uniqueName="P1269692">
      <xmlPr mapId="1" xpath="/TFI-IZD-OSIG/IFP-E_1001240/P1269692" xmlDataType="decimal"/>
    </xmlCellPr>
  </singleXmlCell>
  <singleXmlCell id="105" xr6:uid="{00000000-000C-0000-FFFF-FFFF68000000}" r="I22" connectionId="0">
    <xmlCellPr id="1" xr6:uid="{00000000-0010-0000-6800-000001000000}" uniqueName="P1269803">
      <xmlPr mapId="1" xpath="/TFI-IZD-OSIG/IFP-E_1001240/P1269803" xmlDataType="decimal"/>
    </xmlCellPr>
  </singleXmlCell>
  <singleXmlCell id="106" xr6:uid="{00000000-000C-0000-FFFF-FFFF69000000}" r="J22" connectionId="0">
    <xmlCellPr id="1" xr6:uid="{00000000-0010-0000-6900-000001000000}" uniqueName="P1269914">
      <xmlPr mapId="1" xpath="/TFI-IZD-OSIG/IFP-E_1001240/P1269914" xmlDataType="decimal"/>
    </xmlCellPr>
  </singleXmlCell>
  <singleXmlCell id="107" xr6:uid="{00000000-000C-0000-FFFF-FFFF6A000000}" r="E23" connectionId="0">
    <xmlCellPr id="1" xr6:uid="{00000000-0010-0000-6A00-000001000000}" uniqueName="P1269360">
      <xmlPr mapId="1" xpath="/TFI-IZD-OSIG/IFP-E_1001240/P1269360" xmlDataType="decimal"/>
    </xmlCellPr>
  </singleXmlCell>
  <singleXmlCell id="108" xr6:uid="{00000000-000C-0000-FFFF-FFFF6B000000}" r="F23" connectionId="0">
    <xmlCellPr id="1" xr6:uid="{00000000-0010-0000-6B00-000001000000}" uniqueName="P1269471">
      <xmlPr mapId="1" xpath="/TFI-IZD-OSIG/IFP-E_1001240/P1269471" xmlDataType="decimal"/>
    </xmlCellPr>
  </singleXmlCell>
  <singleXmlCell id="109" xr6:uid="{00000000-000C-0000-FFFF-FFFF6C000000}" r="G23" connectionId="0">
    <xmlCellPr id="1" xr6:uid="{00000000-0010-0000-6C00-000001000000}" uniqueName="P1269582">
      <xmlPr mapId="1" xpath="/TFI-IZD-OSIG/IFP-E_1001240/P1269582" xmlDataType="decimal"/>
    </xmlCellPr>
  </singleXmlCell>
  <singleXmlCell id="110" xr6:uid="{00000000-000C-0000-FFFF-FFFF6D000000}" r="H23" connectionId="0">
    <xmlCellPr id="1" xr6:uid="{00000000-0010-0000-6D00-000001000000}" uniqueName="P1269693">
      <xmlPr mapId="1" xpath="/TFI-IZD-OSIG/IFP-E_1001240/P1269693" xmlDataType="decimal"/>
    </xmlCellPr>
  </singleXmlCell>
  <singleXmlCell id="111" xr6:uid="{00000000-000C-0000-FFFF-FFFF6E000000}" r="I23" connectionId="0">
    <xmlCellPr id="1" xr6:uid="{00000000-0010-0000-6E00-000001000000}" uniqueName="P1269804">
      <xmlPr mapId="1" xpath="/TFI-IZD-OSIG/IFP-E_1001240/P1269804" xmlDataType="decimal"/>
    </xmlCellPr>
  </singleXmlCell>
  <singleXmlCell id="112" xr6:uid="{00000000-000C-0000-FFFF-FFFF6F000000}" r="J23" connectionId="0">
    <xmlCellPr id="1" xr6:uid="{00000000-0010-0000-6F00-000001000000}" uniqueName="P1269915">
      <xmlPr mapId="1" xpath="/TFI-IZD-OSIG/IFP-E_1001240/P1269915" xmlDataType="decimal"/>
    </xmlCellPr>
  </singleXmlCell>
  <singleXmlCell id="113" xr6:uid="{00000000-000C-0000-FFFF-FFFF70000000}" r="E24" connectionId="0">
    <xmlCellPr id="1" xr6:uid="{00000000-0010-0000-7000-000001000000}" uniqueName="P1269361">
      <xmlPr mapId="1" xpath="/TFI-IZD-OSIG/IFP-E_1001240/P1269361" xmlDataType="decimal"/>
    </xmlCellPr>
  </singleXmlCell>
  <singleXmlCell id="114" xr6:uid="{00000000-000C-0000-FFFF-FFFF71000000}" r="F24" connectionId="0">
    <xmlCellPr id="1" xr6:uid="{00000000-0010-0000-7100-000001000000}" uniqueName="P1269472">
      <xmlPr mapId="1" xpath="/TFI-IZD-OSIG/IFP-E_1001240/P1269472" xmlDataType="decimal"/>
    </xmlCellPr>
  </singleXmlCell>
  <singleXmlCell id="115" xr6:uid="{00000000-000C-0000-FFFF-FFFF72000000}" r="G24" connectionId="0">
    <xmlCellPr id="1" xr6:uid="{00000000-0010-0000-7200-000001000000}" uniqueName="P1269583">
      <xmlPr mapId="1" xpath="/TFI-IZD-OSIG/IFP-E_1001240/P1269583" xmlDataType="decimal"/>
    </xmlCellPr>
  </singleXmlCell>
  <singleXmlCell id="116" xr6:uid="{00000000-000C-0000-FFFF-FFFF73000000}" r="H24" connectionId="0">
    <xmlCellPr id="1" xr6:uid="{00000000-0010-0000-7300-000001000000}" uniqueName="P1269694">
      <xmlPr mapId="1" xpath="/TFI-IZD-OSIG/IFP-E_1001240/P1269694" xmlDataType="decimal"/>
    </xmlCellPr>
  </singleXmlCell>
  <singleXmlCell id="117" xr6:uid="{00000000-000C-0000-FFFF-FFFF74000000}" r="I24" connectionId="0">
    <xmlCellPr id="1" xr6:uid="{00000000-0010-0000-7400-000001000000}" uniqueName="P1269805">
      <xmlPr mapId="1" xpath="/TFI-IZD-OSIG/IFP-E_1001240/P1269805" xmlDataType="decimal"/>
    </xmlCellPr>
  </singleXmlCell>
  <singleXmlCell id="118" xr6:uid="{00000000-000C-0000-FFFF-FFFF75000000}" r="J24" connectionId="0">
    <xmlCellPr id="1" xr6:uid="{00000000-0010-0000-7500-000001000000}" uniqueName="P1269916">
      <xmlPr mapId="1" xpath="/TFI-IZD-OSIG/IFP-E_1001240/P1269916" xmlDataType="decimal"/>
    </xmlCellPr>
  </singleXmlCell>
  <singleXmlCell id="119" xr6:uid="{00000000-000C-0000-FFFF-FFFF76000000}" r="E25" connectionId="0">
    <xmlCellPr id="1" xr6:uid="{00000000-0010-0000-7600-000001000000}" uniqueName="P1269362">
      <xmlPr mapId="1" xpath="/TFI-IZD-OSIG/IFP-E_1001240/P1269362" xmlDataType="decimal"/>
    </xmlCellPr>
  </singleXmlCell>
  <singleXmlCell id="120" xr6:uid="{00000000-000C-0000-FFFF-FFFF77000000}" r="F25" connectionId="0">
    <xmlCellPr id="1" xr6:uid="{00000000-0010-0000-7700-000001000000}" uniqueName="P1269473">
      <xmlPr mapId="1" xpath="/TFI-IZD-OSIG/IFP-E_1001240/P1269473" xmlDataType="decimal"/>
    </xmlCellPr>
  </singleXmlCell>
  <singleXmlCell id="121" xr6:uid="{00000000-000C-0000-FFFF-FFFF78000000}" r="G25" connectionId="0">
    <xmlCellPr id="1" xr6:uid="{00000000-0010-0000-7800-000001000000}" uniqueName="P1269584">
      <xmlPr mapId="1" xpath="/TFI-IZD-OSIG/IFP-E_1001240/P1269584" xmlDataType="decimal"/>
    </xmlCellPr>
  </singleXmlCell>
  <singleXmlCell id="122" xr6:uid="{00000000-000C-0000-FFFF-FFFF79000000}" r="H25" connectionId="0">
    <xmlCellPr id="1" xr6:uid="{00000000-0010-0000-7900-000001000000}" uniqueName="P1269695">
      <xmlPr mapId="1" xpath="/TFI-IZD-OSIG/IFP-E_1001240/P1269695" xmlDataType="decimal"/>
    </xmlCellPr>
  </singleXmlCell>
  <singleXmlCell id="123" xr6:uid="{00000000-000C-0000-FFFF-FFFF7A000000}" r="I25" connectionId="0">
    <xmlCellPr id="1" xr6:uid="{00000000-0010-0000-7A00-000001000000}" uniqueName="P1269806">
      <xmlPr mapId="1" xpath="/TFI-IZD-OSIG/IFP-E_1001240/P1269806" xmlDataType="decimal"/>
    </xmlCellPr>
  </singleXmlCell>
  <singleXmlCell id="124" xr6:uid="{00000000-000C-0000-FFFF-FFFF7B000000}" r="J25" connectionId="0">
    <xmlCellPr id="1" xr6:uid="{00000000-0010-0000-7B00-000001000000}" uniqueName="P1269917">
      <xmlPr mapId="1" xpath="/TFI-IZD-OSIG/IFP-E_1001240/P1269917" xmlDataType="decimal"/>
    </xmlCellPr>
  </singleXmlCell>
  <singleXmlCell id="125" xr6:uid="{00000000-000C-0000-FFFF-FFFF7C000000}" r="E26" connectionId="0">
    <xmlCellPr id="1" xr6:uid="{00000000-0010-0000-7C00-000001000000}" uniqueName="P1269363">
      <xmlPr mapId="1" xpath="/TFI-IZD-OSIG/IFP-E_1001240/P1269363" xmlDataType="decimal"/>
    </xmlCellPr>
  </singleXmlCell>
  <singleXmlCell id="126" xr6:uid="{00000000-000C-0000-FFFF-FFFF7D000000}" r="F26" connectionId="0">
    <xmlCellPr id="1" xr6:uid="{00000000-0010-0000-7D00-000001000000}" uniqueName="P1269474">
      <xmlPr mapId="1" xpath="/TFI-IZD-OSIG/IFP-E_1001240/P1269474" xmlDataType="decimal"/>
    </xmlCellPr>
  </singleXmlCell>
  <singleXmlCell id="127" xr6:uid="{00000000-000C-0000-FFFF-FFFF7E000000}" r="G26" connectionId="0">
    <xmlCellPr id="1" xr6:uid="{00000000-0010-0000-7E00-000001000000}" uniqueName="P1269585">
      <xmlPr mapId="1" xpath="/TFI-IZD-OSIG/IFP-E_1001240/P1269585" xmlDataType="decimal"/>
    </xmlCellPr>
  </singleXmlCell>
  <singleXmlCell id="128" xr6:uid="{00000000-000C-0000-FFFF-FFFF7F000000}" r="H26" connectionId="0">
    <xmlCellPr id="1" xr6:uid="{00000000-0010-0000-7F00-000001000000}" uniqueName="P1269696">
      <xmlPr mapId="1" xpath="/TFI-IZD-OSIG/IFP-E_1001240/P1269696" xmlDataType="decimal"/>
    </xmlCellPr>
  </singleXmlCell>
  <singleXmlCell id="129" xr6:uid="{00000000-000C-0000-FFFF-FFFF80000000}" r="I26" connectionId="0">
    <xmlCellPr id="1" xr6:uid="{00000000-0010-0000-8000-000001000000}" uniqueName="P1269807">
      <xmlPr mapId="1" xpath="/TFI-IZD-OSIG/IFP-E_1001240/P1269807" xmlDataType="decimal"/>
    </xmlCellPr>
  </singleXmlCell>
  <singleXmlCell id="130" xr6:uid="{00000000-000C-0000-FFFF-FFFF81000000}" r="J26" connectionId="0">
    <xmlCellPr id="1" xr6:uid="{00000000-0010-0000-8100-000001000000}" uniqueName="P1269918">
      <xmlPr mapId="1" xpath="/TFI-IZD-OSIG/IFP-E_1001240/P1269918" xmlDataType="decimal"/>
    </xmlCellPr>
  </singleXmlCell>
  <singleXmlCell id="131" xr6:uid="{00000000-000C-0000-FFFF-FFFF82000000}" r="E27" connectionId="0">
    <xmlCellPr id="1" xr6:uid="{00000000-0010-0000-8200-000001000000}" uniqueName="P1269364">
      <xmlPr mapId="1" xpath="/TFI-IZD-OSIG/IFP-E_1001240/P1269364" xmlDataType="decimal"/>
    </xmlCellPr>
  </singleXmlCell>
  <singleXmlCell id="132" xr6:uid="{00000000-000C-0000-FFFF-FFFF83000000}" r="F27" connectionId="0">
    <xmlCellPr id="1" xr6:uid="{00000000-0010-0000-8300-000001000000}" uniqueName="P1269475">
      <xmlPr mapId="1" xpath="/TFI-IZD-OSIG/IFP-E_1001240/P1269475" xmlDataType="decimal"/>
    </xmlCellPr>
  </singleXmlCell>
  <singleXmlCell id="133" xr6:uid="{00000000-000C-0000-FFFF-FFFF84000000}" r="G27" connectionId="0">
    <xmlCellPr id="1" xr6:uid="{00000000-0010-0000-8400-000001000000}" uniqueName="P1269586">
      <xmlPr mapId="1" xpath="/TFI-IZD-OSIG/IFP-E_1001240/P1269586" xmlDataType="decimal"/>
    </xmlCellPr>
  </singleXmlCell>
  <singleXmlCell id="134" xr6:uid="{00000000-000C-0000-FFFF-FFFF85000000}" r="H27" connectionId="0">
    <xmlCellPr id="1" xr6:uid="{00000000-0010-0000-8500-000001000000}" uniqueName="P1269697">
      <xmlPr mapId="1" xpath="/TFI-IZD-OSIG/IFP-E_1001240/P1269697" xmlDataType="decimal"/>
    </xmlCellPr>
  </singleXmlCell>
  <singleXmlCell id="135" xr6:uid="{00000000-000C-0000-FFFF-FFFF86000000}" r="I27" connectionId="0">
    <xmlCellPr id="1" xr6:uid="{00000000-0010-0000-8600-000001000000}" uniqueName="P1269808">
      <xmlPr mapId="1" xpath="/TFI-IZD-OSIG/IFP-E_1001240/P1269808" xmlDataType="decimal"/>
    </xmlCellPr>
  </singleXmlCell>
  <singleXmlCell id="136" xr6:uid="{00000000-000C-0000-FFFF-FFFF87000000}" r="J27" connectionId="0">
    <xmlCellPr id="1" xr6:uid="{00000000-0010-0000-8700-000001000000}" uniqueName="P1269919">
      <xmlPr mapId="1" xpath="/TFI-IZD-OSIG/IFP-E_1001240/P1269919" xmlDataType="decimal"/>
    </xmlCellPr>
  </singleXmlCell>
  <singleXmlCell id="137" xr6:uid="{00000000-000C-0000-FFFF-FFFF88000000}" r="E28" connectionId="0">
    <xmlCellPr id="1" xr6:uid="{00000000-0010-0000-8800-000001000000}" uniqueName="P1269365">
      <xmlPr mapId="1" xpath="/TFI-IZD-OSIG/IFP-E_1001240/P1269365" xmlDataType="decimal"/>
    </xmlCellPr>
  </singleXmlCell>
  <singleXmlCell id="138" xr6:uid="{00000000-000C-0000-FFFF-FFFF89000000}" r="F28" connectionId="0">
    <xmlCellPr id="1" xr6:uid="{00000000-0010-0000-8900-000001000000}" uniqueName="P1269476">
      <xmlPr mapId="1" xpath="/TFI-IZD-OSIG/IFP-E_1001240/P1269476" xmlDataType="decimal"/>
    </xmlCellPr>
  </singleXmlCell>
  <singleXmlCell id="139" xr6:uid="{00000000-000C-0000-FFFF-FFFF8A000000}" r="G28" connectionId="0">
    <xmlCellPr id="1" xr6:uid="{00000000-0010-0000-8A00-000001000000}" uniqueName="P1269587">
      <xmlPr mapId="1" xpath="/TFI-IZD-OSIG/IFP-E_1001240/P1269587" xmlDataType="decimal"/>
    </xmlCellPr>
  </singleXmlCell>
  <singleXmlCell id="140" xr6:uid="{00000000-000C-0000-FFFF-FFFF8B000000}" r="H28" connectionId="0">
    <xmlCellPr id="1" xr6:uid="{00000000-0010-0000-8B00-000001000000}" uniqueName="P1269698">
      <xmlPr mapId="1" xpath="/TFI-IZD-OSIG/IFP-E_1001240/P1269698" xmlDataType="decimal"/>
    </xmlCellPr>
  </singleXmlCell>
  <singleXmlCell id="141" xr6:uid="{00000000-000C-0000-FFFF-FFFF8C000000}" r="I28" connectionId="0">
    <xmlCellPr id="1" xr6:uid="{00000000-0010-0000-8C00-000001000000}" uniqueName="P1269809">
      <xmlPr mapId="1" xpath="/TFI-IZD-OSIG/IFP-E_1001240/P1269809" xmlDataType="decimal"/>
    </xmlCellPr>
  </singleXmlCell>
  <singleXmlCell id="142" xr6:uid="{00000000-000C-0000-FFFF-FFFF8D000000}" r="J28" connectionId="0">
    <xmlCellPr id="1" xr6:uid="{00000000-0010-0000-8D00-000001000000}" uniqueName="P1269920">
      <xmlPr mapId="1" xpath="/TFI-IZD-OSIG/IFP-E_1001240/P1269920" xmlDataType="decimal"/>
    </xmlCellPr>
  </singleXmlCell>
  <singleXmlCell id="143" xr6:uid="{00000000-000C-0000-FFFF-FFFF8E000000}" r="E29" connectionId="0">
    <xmlCellPr id="1" xr6:uid="{00000000-0010-0000-8E00-000001000000}" uniqueName="P1269366">
      <xmlPr mapId="1" xpath="/TFI-IZD-OSIG/IFP-E_1001240/P1269366" xmlDataType="decimal"/>
    </xmlCellPr>
  </singleXmlCell>
  <singleXmlCell id="144" xr6:uid="{00000000-000C-0000-FFFF-FFFF8F000000}" r="F29" connectionId="0">
    <xmlCellPr id="1" xr6:uid="{00000000-0010-0000-8F00-000001000000}" uniqueName="P1269477">
      <xmlPr mapId="1" xpath="/TFI-IZD-OSIG/IFP-E_1001240/P1269477" xmlDataType="decimal"/>
    </xmlCellPr>
  </singleXmlCell>
  <singleXmlCell id="145" xr6:uid="{00000000-000C-0000-FFFF-FFFF90000000}" r="G29" connectionId="0">
    <xmlCellPr id="1" xr6:uid="{00000000-0010-0000-9000-000001000000}" uniqueName="P1269588">
      <xmlPr mapId="1" xpath="/TFI-IZD-OSIG/IFP-E_1001240/P1269588" xmlDataType="decimal"/>
    </xmlCellPr>
  </singleXmlCell>
  <singleXmlCell id="146" xr6:uid="{00000000-000C-0000-FFFF-FFFF91000000}" r="H29" connectionId="0">
    <xmlCellPr id="1" xr6:uid="{00000000-0010-0000-9100-000001000000}" uniqueName="P1269699">
      <xmlPr mapId="1" xpath="/TFI-IZD-OSIG/IFP-E_1001240/P1269699" xmlDataType="decimal"/>
    </xmlCellPr>
  </singleXmlCell>
  <singleXmlCell id="147" xr6:uid="{00000000-000C-0000-FFFF-FFFF92000000}" r="I29" connectionId="0">
    <xmlCellPr id="1" xr6:uid="{00000000-0010-0000-9200-000001000000}" uniqueName="P1269810">
      <xmlPr mapId="1" xpath="/TFI-IZD-OSIG/IFP-E_1001240/P1269810" xmlDataType="decimal"/>
    </xmlCellPr>
  </singleXmlCell>
  <singleXmlCell id="148" xr6:uid="{00000000-000C-0000-FFFF-FFFF93000000}" r="J29" connectionId="0">
    <xmlCellPr id="1" xr6:uid="{00000000-0010-0000-9300-000001000000}" uniqueName="P1269921">
      <xmlPr mapId="1" xpath="/TFI-IZD-OSIG/IFP-E_1001240/P1269921" xmlDataType="decimal"/>
    </xmlCellPr>
  </singleXmlCell>
  <singleXmlCell id="149" xr6:uid="{00000000-000C-0000-FFFF-FFFF94000000}" r="E30" connectionId="0">
    <xmlCellPr id="1" xr6:uid="{00000000-0010-0000-9400-000001000000}" uniqueName="P1269367">
      <xmlPr mapId="1" xpath="/TFI-IZD-OSIG/IFP-E_1001240/P1269367" xmlDataType="decimal"/>
    </xmlCellPr>
  </singleXmlCell>
  <singleXmlCell id="150" xr6:uid="{00000000-000C-0000-FFFF-FFFF95000000}" r="F30" connectionId="0">
    <xmlCellPr id="1" xr6:uid="{00000000-0010-0000-9500-000001000000}" uniqueName="P1269478">
      <xmlPr mapId="1" xpath="/TFI-IZD-OSIG/IFP-E_1001240/P1269478" xmlDataType="decimal"/>
    </xmlCellPr>
  </singleXmlCell>
  <singleXmlCell id="151" xr6:uid="{00000000-000C-0000-FFFF-FFFF96000000}" r="G30" connectionId="0">
    <xmlCellPr id="1" xr6:uid="{00000000-0010-0000-9600-000001000000}" uniqueName="P1269589">
      <xmlPr mapId="1" xpath="/TFI-IZD-OSIG/IFP-E_1001240/P1269589" xmlDataType="decimal"/>
    </xmlCellPr>
  </singleXmlCell>
  <singleXmlCell id="152" xr6:uid="{00000000-000C-0000-FFFF-FFFF97000000}" r="H30" connectionId="0">
    <xmlCellPr id="1" xr6:uid="{00000000-0010-0000-9700-000001000000}" uniqueName="P1269700">
      <xmlPr mapId="1" xpath="/TFI-IZD-OSIG/IFP-E_1001240/P1269700" xmlDataType="decimal"/>
    </xmlCellPr>
  </singleXmlCell>
  <singleXmlCell id="153" xr6:uid="{00000000-000C-0000-FFFF-FFFF98000000}" r="I30" connectionId="0">
    <xmlCellPr id="1" xr6:uid="{00000000-0010-0000-9800-000001000000}" uniqueName="P1269811">
      <xmlPr mapId="1" xpath="/TFI-IZD-OSIG/IFP-E_1001240/P1269811" xmlDataType="decimal"/>
    </xmlCellPr>
  </singleXmlCell>
  <singleXmlCell id="154" xr6:uid="{00000000-000C-0000-FFFF-FFFF99000000}" r="J30" connectionId="0">
    <xmlCellPr id="1" xr6:uid="{00000000-0010-0000-9900-000001000000}" uniqueName="P1269922">
      <xmlPr mapId="1" xpath="/TFI-IZD-OSIG/IFP-E_1001240/P1269922" xmlDataType="decimal"/>
    </xmlCellPr>
  </singleXmlCell>
  <singleXmlCell id="155" xr6:uid="{00000000-000C-0000-FFFF-FFFF9A000000}" r="E31" connectionId="0">
    <xmlCellPr id="1" xr6:uid="{00000000-0010-0000-9A00-000001000000}" uniqueName="P1269368">
      <xmlPr mapId="1" xpath="/TFI-IZD-OSIG/IFP-E_1001240/P1269368" xmlDataType="decimal"/>
    </xmlCellPr>
  </singleXmlCell>
  <singleXmlCell id="156" xr6:uid="{00000000-000C-0000-FFFF-FFFF9B000000}" r="F31" connectionId="0">
    <xmlCellPr id="1" xr6:uid="{00000000-0010-0000-9B00-000001000000}" uniqueName="P1269479">
      <xmlPr mapId="1" xpath="/TFI-IZD-OSIG/IFP-E_1001240/P1269479" xmlDataType="decimal"/>
    </xmlCellPr>
  </singleXmlCell>
  <singleXmlCell id="157" xr6:uid="{00000000-000C-0000-FFFF-FFFF9C000000}" r="G31" connectionId="0">
    <xmlCellPr id="1" xr6:uid="{00000000-0010-0000-9C00-000001000000}" uniqueName="P1269590">
      <xmlPr mapId="1" xpath="/TFI-IZD-OSIG/IFP-E_1001240/P1269590" xmlDataType="decimal"/>
    </xmlCellPr>
  </singleXmlCell>
  <singleXmlCell id="158" xr6:uid="{00000000-000C-0000-FFFF-FFFF9D000000}" r="H31" connectionId="0">
    <xmlCellPr id="1" xr6:uid="{00000000-0010-0000-9D00-000001000000}" uniqueName="P1269701">
      <xmlPr mapId="1" xpath="/TFI-IZD-OSIG/IFP-E_1001240/P1269701" xmlDataType="decimal"/>
    </xmlCellPr>
  </singleXmlCell>
  <singleXmlCell id="159" xr6:uid="{00000000-000C-0000-FFFF-FFFF9E000000}" r="I31" connectionId="0">
    <xmlCellPr id="1" xr6:uid="{00000000-0010-0000-9E00-000001000000}" uniqueName="P1269812">
      <xmlPr mapId="1" xpath="/TFI-IZD-OSIG/IFP-E_1001240/P1269812" xmlDataType="decimal"/>
    </xmlCellPr>
  </singleXmlCell>
  <singleXmlCell id="160" xr6:uid="{00000000-000C-0000-FFFF-FFFF9F000000}" r="J31" connectionId="0">
    <xmlCellPr id="1" xr6:uid="{00000000-0010-0000-9F00-000001000000}" uniqueName="P1269923">
      <xmlPr mapId="1" xpath="/TFI-IZD-OSIG/IFP-E_1001240/P1269923" xmlDataType="decimal"/>
    </xmlCellPr>
  </singleXmlCell>
  <singleXmlCell id="161" xr6:uid="{00000000-000C-0000-FFFF-FFFFA0000000}" r="E32" connectionId="0">
    <xmlCellPr id="1" xr6:uid="{00000000-0010-0000-A000-000001000000}" uniqueName="P1269369">
      <xmlPr mapId="1" xpath="/TFI-IZD-OSIG/IFP-E_1001240/P1269369" xmlDataType="decimal"/>
    </xmlCellPr>
  </singleXmlCell>
  <singleXmlCell id="162" xr6:uid="{00000000-000C-0000-FFFF-FFFFA1000000}" r="F32" connectionId="0">
    <xmlCellPr id="1" xr6:uid="{00000000-0010-0000-A100-000001000000}" uniqueName="P1269480">
      <xmlPr mapId="1" xpath="/TFI-IZD-OSIG/IFP-E_1001240/P1269480" xmlDataType="decimal"/>
    </xmlCellPr>
  </singleXmlCell>
  <singleXmlCell id="163" xr6:uid="{00000000-000C-0000-FFFF-FFFFA2000000}" r="G32" connectionId="0">
    <xmlCellPr id="1" xr6:uid="{00000000-0010-0000-A200-000001000000}" uniqueName="P1269591">
      <xmlPr mapId="1" xpath="/TFI-IZD-OSIG/IFP-E_1001240/P1269591" xmlDataType="decimal"/>
    </xmlCellPr>
  </singleXmlCell>
  <singleXmlCell id="164" xr6:uid="{00000000-000C-0000-FFFF-FFFFA3000000}" r="H32" connectionId="0">
    <xmlCellPr id="1" xr6:uid="{00000000-0010-0000-A300-000001000000}" uniqueName="P1269702">
      <xmlPr mapId="1" xpath="/TFI-IZD-OSIG/IFP-E_1001240/P1269702" xmlDataType="decimal"/>
    </xmlCellPr>
  </singleXmlCell>
  <singleXmlCell id="165" xr6:uid="{00000000-000C-0000-FFFF-FFFFA4000000}" r="I32" connectionId="0">
    <xmlCellPr id="1" xr6:uid="{00000000-0010-0000-A400-000001000000}" uniqueName="P1269813">
      <xmlPr mapId="1" xpath="/TFI-IZD-OSIG/IFP-E_1001240/P1269813" xmlDataType="decimal"/>
    </xmlCellPr>
  </singleXmlCell>
  <singleXmlCell id="166" xr6:uid="{00000000-000C-0000-FFFF-FFFFA5000000}" r="J32" connectionId="0">
    <xmlCellPr id="1" xr6:uid="{00000000-0010-0000-A500-000001000000}" uniqueName="P1269924">
      <xmlPr mapId="1" xpath="/TFI-IZD-OSIG/IFP-E_1001240/P1269924" xmlDataType="decimal"/>
    </xmlCellPr>
  </singleXmlCell>
  <singleXmlCell id="167" xr6:uid="{00000000-000C-0000-FFFF-FFFFA6000000}" r="E33" connectionId="0">
    <xmlCellPr id="1" xr6:uid="{00000000-0010-0000-A600-000001000000}" uniqueName="P1269370">
      <xmlPr mapId="1" xpath="/TFI-IZD-OSIG/IFP-E_1001240/P1269370" xmlDataType="decimal"/>
    </xmlCellPr>
  </singleXmlCell>
  <singleXmlCell id="168" xr6:uid="{00000000-000C-0000-FFFF-FFFFA7000000}" r="F33" connectionId="0">
    <xmlCellPr id="1" xr6:uid="{00000000-0010-0000-A700-000001000000}" uniqueName="P1269481">
      <xmlPr mapId="1" xpath="/TFI-IZD-OSIG/IFP-E_1001240/P1269481" xmlDataType="decimal"/>
    </xmlCellPr>
  </singleXmlCell>
  <singleXmlCell id="169" xr6:uid="{00000000-000C-0000-FFFF-FFFFA8000000}" r="G33" connectionId="0">
    <xmlCellPr id="1" xr6:uid="{00000000-0010-0000-A800-000001000000}" uniqueName="P1269592">
      <xmlPr mapId="1" xpath="/TFI-IZD-OSIG/IFP-E_1001240/P1269592" xmlDataType="decimal"/>
    </xmlCellPr>
  </singleXmlCell>
  <singleXmlCell id="170" xr6:uid="{00000000-000C-0000-FFFF-FFFFA9000000}" r="H33" connectionId="0">
    <xmlCellPr id="1" xr6:uid="{00000000-0010-0000-A900-000001000000}" uniqueName="P1269703">
      <xmlPr mapId="1" xpath="/TFI-IZD-OSIG/IFP-E_1001240/P1269703" xmlDataType="decimal"/>
    </xmlCellPr>
  </singleXmlCell>
  <singleXmlCell id="171" xr6:uid="{00000000-000C-0000-FFFF-FFFFAA000000}" r="I33" connectionId="0">
    <xmlCellPr id="1" xr6:uid="{00000000-0010-0000-AA00-000001000000}" uniqueName="P1269814">
      <xmlPr mapId="1" xpath="/TFI-IZD-OSIG/IFP-E_1001240/P1269814" xmlDataType="decimal"/>
    </xmlCellPr>
  </singleXmlCell>
  <singleXmlCell id="172" xr6:uid="{00000000-000C-0000-FFFF-FFFFAB000000}" r="J33" connectionId="0">
    <xmlCellPr id="1" xr6:uid="{00000000-0010-0000-AB00-000001000000}" uniqueName="P1269925">
      <xmlPr mapId="1" xpath="/TFI-IZD-OSIG/IFP-E_1001240/P1269925" xmlDataType="decimal"/>
    </xmlCellPr>
  </singleXmlCell>
  <singleXmlCell id="173" xr6:uid="{00000000-000C-0000-FFFF-FFFFAC000000}" r="E34" connectionId="0">
    <xmlCellPr id="1" xr6:uid="{00000000-0010-0000-AC00-000001000000}" uniqueName="P1269371">
      <xmlPr mapId="1" xpath="/TFI-IZD-OSIG/IFP-E_1001240/P1269371" xmlDataType="decimal"/>
    </xmlCellPr>
  </singleXmlCell>
  <singleXmlCell id="174" xr6:uid="{00000000-000C-0000-FFFF-FFFFAD000000}" r="F34" connectionId="0">
    <xmlCellPr id="1" xr6:uid="{00000000-0010-0000-AD00-000001000000}" uniqueName="P1269482">
      <xmlPr mapId="1" xpath="/TFI-IZD-OSIG/IFP-E_1001240/P1269482" xmlDataType="decimal"/>
    </xmlCellPr>
  </singleXmlCell>
  <singleXmlCell id="175" xr6:uid="{00000000-000C-0000-FFFF-FFFFAE000000}" r="G34" connectionId="0">
    <xmlCellPr id="1" xr6:uid="{00000000-0010-0000-AE00-000001000000}" uniqueName="P1269593">
      <xmlPr mapId="1" xpath="/TFI-IZD-OSIG/IFP-E_1001240/P1269593" xmlDataType="decimal"/>
    </xmlCellPr>
  </singleXmlCell>
  <singleXmlCell id="176" xr6:uid="{00000000-000C-0000-FFFF-FFFFAF000000}" r="H34" connectionId="0">
    <xmlCellPr id="1" xr6:uid="{00000000-0010-0000-AF00-000001000000}" uniqueName="P1269704">
      <xmlPr mapId="1" xpath="/TFI-IZD-OSIG/IFP-E_1001240/P1269704" xmlDataType="decimal"/>
    </xmlCellPr>
  </singleXmlCell>
  <singleXmlCell id="177" xr6:uid="{00000000-000C-0000-FFFF-FFFFB0000000}" r="I34" connectionId="0">
    <xmlCellPr id="1" xr6:uid="{00000000-0010-0000-B000-000001000000}" uniqueName="P1269815">
      <xmlPr mapId="1" xpath="/TFI-IZD-OSIG/IFP-E_1001240/P1269815" xmlDataType="decimal"/>
    </xmlCellPr>
  </singleXmlCell>
  <singleXmlCell id="178" xr6:uid="{00000000-000C-0000-FFFF-FFFFB1000000}" r="J34" connectionId="0">
    <xmlCellPr id="1" xr6:uid="{00000000-0010-0000-B100-000001000000}" uniqueName="P1269926">
      <xmlPr mapId="1" xpath="/TFI-IZD-OSIG/IFP-E_1001240/P1269926" xmlDataType="decimal"/>
    </xmlCellPr>
  </singleXmlCell>
  <singleXmlCell id="179" xr6:uid="{00000000-000C-0000-FFFF-FFFFB2000000}" r="E35" connectionId="0">
    <xmlCellPr id="1" xr6:uid="{00000000-0010-0000-B200-000001000000}" uniqueName="P1269372">
      <xmlPr mapId="1" xpath="/TFI-IZD-OSIG/IFP-E_1001240/P1269372" xmlDataType="decimal"/>
    </xmlCellPr>
  </singleXmlCell>
  <singleXmlCell id="180" xr6:uid="{00000000-000C-0000-FFFF-FFFFB3000000}" r="F35" connectionId="0">
    <xmlCellPr id="1" xr6:uid="{00000000-0010-0000-B300-000001000000}" uniqueName="P1269483">
      <xmlPr mapId="1" xpath="/TFI-IZD-OSIG/IFP-E_1001240/P1269483" xmlDataType="decimal"/>
    </xmlCellPr>
  </singleXmlCell>
  <singleXmlCell id="181" xr6:uid="{00000000-000C-0000-FFFF-FFFFB4000000}" r="G35" connectionId="0">
    <xmlCellPr id="1" xr6:uid="{00000000-0010-0000-B400-000001000000}" uniqueName="P1269594">
      <xmlPr mapId="1" xpath="/TFI-IZD-OSIG/IFP-E_1001240/P1269594" xmlDataType="decimal"/>
    </xmlCellPr>
  </singleXmlCell>
  <singleXmlCell id="182" xr6:uid="{00000000-000C-0000-FFFF-FFFFB5000000}" r="H35" connectionId="0">
    <xmlCellPr id="1" xr6:uid="{00000000-0010-0000-B500-000001000000}" uniqueName="P1269705">
      <xmlPr mapId="1" xpath="/TFI-IZD-OSIG/IFP-E_1001240/P1269705" xmlDataType="decimal"/>
    </xmlCellPr>
  </singleXmlCell>
  <singleXmlCell id="183" xr6:uid="{00000000-000C-0000-FFFF-FFFFB6000000}" r="I35" connectionId="0">
    <xmlCellPr id="1" xr6:uid="{00000000-0010-0000-B600-000001000000}" uniqueName="P1269816">
      <xmlPr mapId="1" xpath="/TFI-IZD-OSIG/IFP-E_1001240/P1269816" xmlDataType="decimal"/>
    </xmlCellPr>
  </singleXmlCell>
  <singleXmlCell id="184" xr6:uid="{00000000-000C-0000-FFFF-FFFFB7000000}" r="J35" connectionId="0">
    <xmlCellPr id="1" xr6:uid="{00000000-0010-0000-B700-000001000000}" uniqueName="P1269927">
      <xmlPr mapId="1" xpath="/TFI-IZD-OSIG/IFP-E_1001240/P1269927" xmlDataType="decimal"/>
    </xmlCellPr>
  </singleXmlCell>
  <singleXmlCell id="185" xr6:uid="{00000000-000C-0000-FFFF-FFFFB8000000}" r="E36" connectionId="0">
    <xmlCellPr id="1" xr6:uid="{00000000-0010-0000-B800-000001000000}" uniqueName="P1269373">
      <xmlPr mapId="1" xpath="/TFI-IZD-OSIG/IFP-E_1001240/P1269373" xmlDataType="decimal"/>
    </xmlCellPr>
  </singleXmlCell>
  <singleXmlCell id="186" xr6:uid="{00000000-000C-0000-FFFF-FFFFB9000000}" r="F36" connectionId="0">
    <xmlCellPr id="1" xr6:uid="{00000000-0010-0000-B900-000001000000}" uniqueName="P1269484">
      <xmlPr mapId="1" xpath="/TFI-IZD-OSIG/IFP-E_1001240/P1269484" xmlDataType="decimal"/>
    </xmlCellPr>
  </singleXmlCell>
  <singleXmlCell id="187" xr6:uid="{00000000-000C-0000-FFFF-FFFFBA000000}" r="G36" connectionId="0">
    <xmlCellPr id="1" xr6:uid="{00000000-0010-0000-BA00-000001000000}" uniqueName="P1269595">
      <xmlPr mapId="1" xpath="/TFI-IZD-OSIG/IFP-E_1001240/P1269595" xmlDataType="decimal"/>
    </xmlCellPr>
  </singleXmlCell>
  <singleXmlCell id="188" xr6:uid="{00000000-000C-0000-FFFF-FFFFBB000000}" r="H36" connectionId="0">
    <xmlCellPr id="1" xr6:uid="{00000000-0010-0000-BB00-000001000000}" uniqueName="P1269706">
      <xmlPr mapId="1" xpath="/TFI-IZD-OSIG/IFP-E_1001240/P1269706" xmlDataType="decimal"/>
    </xmlCellPr>
  </singleXmlCell>
  <singleXmlCell id="189" xr6:uid="{00000000-000C-0000-FFFF-FFFFBC000000}" r="I36" connectionId="0">
    <xmlCellPr id="1" xr6:uid="{00000000-0010-0000-BC00-000001000000}" uniqueName="P1269817">
      <xmlPr mapId="1" xpath="/TFI-IZD-OSIG/IFP-E_1001240/P1269817" xmlDataType="decimal"/>
    </xmlCellPr>
  </singleXmlCell>
  <singleXmlCell id="190" xr6:uid="{00000000-000C-0000-FFFF-FFFFBD000000}" r="J36" connectionId="0">
    <xmlCellPr id="1" xr6:uid="{00000000-0010-0000-BD00-000001000000}" uniqueName="P1269928">
      <xmlPr mapId="1" xpath="/TFI-IZD-OSIG/IFP-E_1001240/P1269928" xmlDataType="decimal"/>
    </xmlCellPr>
  </singleXmlCell>
  <singleXmlCell id="191" xr6:uid="{00000000-000C-0000-FFFF-FFFFBE000000}" r="E37" connectionId="0">
    <xmlCellPr id="1" xr6:uid="{00000000-0010-0000-BE00-000001000000}" uniqueName="P1269374">
      <xmlPr mapId="1" xpath="/TFI-IZD-OSIG/IFP-E_1001240/P1269374" xmlDataType="decimal"/>
    </xmlCellPr>
  </singleXmlCell>
  <singleXmlCell id="192" xr6:uid="{00000000-000C-0000-FFFF-FFFFBF000000}" r="F37" connectionId="0">
    <xmlCellPr id="1" xr6:uid="{00000000-0010-0000-BF00-000001000000}" uniqueName="P1269485">
      <xmlPr mapId="1" xpath="/TFI-IZD-OSIG/IFP-E_1001240/P1269485" xmlDataType="decimal"/>
    </xmlCellPr>
  </singleXmlCell>
  <singleXmlCell id="193" xr6:uid="{00000000-000C-0000-FFFF-FFFFC0000000}" r="G37" connectionId="0">
    <xmlCellPr id="1" xr6:uid="{00000000-0010-0000-C000-000001000000}" uniqueName="P1269596">
      <xmlPr mapId="1" xpath="/TFI-IZD-OSIG/IFP-E_1001240/P1269596" xmlDataType="decimal"/>
    </xmlCellPr>
  </singleXmlCell>
  <singleXmlCell id="194" xr6:uid="{00000000-000C-0000-FFFF-FFFFC1000000}" r="H37" connectionId="0">
    <xmlCellPr id="1" xr6:uid="{00000000-0010-0000-C100-000001000000}" uniqueName="P1269707">
      <xmlPr mapId="1" xpath="/TFI-IZD-OSIG/IFP-E_1001240/P1269707" xmlDataType="decimal"/>
    </xmlCellPr>
  </singleXmlCell>
  <singleXmlCell id="195" xr6:uid="{00000000-000C-0000-FFFF-FFFFC2000000}" r="I37" connectionId="0">
    <xmlCellPr id="1" xr6:uid="{00000000-0010-0000-C200-000001000000}" uniqueName="P1269818">
      <xmlPr mapId="1" xpath="/TFI-IZD-OSIG/IFP-E_1001240/P1269818" xmlDataType="decimal"/>
    </xmlCellPr>
  </singleXmlCell>
  <singleXmlCell id="196" xr6:uid="{00000000-000C-0000-FFFF-FFFFC3000000}" r="J37" connectionId="0">
    <xmlCellPr id="1" xr6:uid="{00000000-0010-0000-C300-000001000000}" uniqueName="P1269929">
      <xmlPr mapId="1" xpath="/TFI-IZD-OSIG/IFP-E_1001240/P1269929" xmlDataType="decimal"/>
    </xmlCellPr>
  </singleXmlCell>
  <singleXmlCell id="197" xr6:uid="{00000000-000C-0000-FFFF-FFFFC4000000}" r="E38" connectionId="0">
    <xmlCellPr id="1" xr6:uid="{00000000-0010-0000-C400-000001000000}" uniqueName="P1269375">
      <xmlPr mapId="1" xpath="/TFI-IZD-OSIG/IFP-E_1001240/P1269375" xmlDataType="decimal"/>
    </xmlCellPr>
  </singleXmlCell>
  <singleXmlCell id="198" xr6:uid="{00000000-000C-0000-FFFF-FFFFC5000000}" r="F38" connectionId="0">
    <xmlCellPr id="1" xr6:uid="{00000000-0010-0000-C500-000001000000}" uniqueName="P1269486">
      <xmlPr mapId="1" xpath="/TFI-IZD-OSIG/IFP-E_1001240/P1269486" xmlDataType="decimal"/>
    </xmlCellPr>
  </singleXmlCell>
  <singleXmlCell id="199" xr6:uid="{00000000-000C-0000-FFFF-FFFFC6000000}" r="G38" connectionId="0">
    <xmlCellPr id="1" xr6:uid="{00000000-0010-0000-C600-000001000000}" uniqueName="P1269597">
      <xmlPr mapId="1" xpath="/TFI-IZD-OSIG/IFP-E_1001240/P1269597" xmlDataType="decimal"/>
    </xmlCellPr>
  </singleXmlCell>
  <singleXmlCell id="200" xr6:uid="{00000000-000C-0000-FFFF-FFFFC7000000}" r="H38" connectionId="0">
    <xmlCellPr id="1" xr6:uid="{00000000-0010-0000-C700-000001000000}" uniqueName="P1269708">
      <xmlPr mapId="1" xpath="/TFI-IZD-OSIG/IFP-E_1001240/P1269708" xmlDataType="decimal"/>
    </xmlCellPr>
  </singleXmlCell>
  <singleXmlCell id="201" xr6:uid="{00000000-000C-0000-FFFF-FFFFC8000000}" r="I38" connectionId="0">
    <xmlCellPr id="1" xr6:uid="{00000000-0010-0000-C800-000001000000}" uniqueName="P1269819">
      <xmlPr mapId="1" xpath="/TFI-IZD-OSIG/IFP-E_1001240/P1269819" xmlDataType="decimal"/>
    </xmlCellPr>
  </singleXmlCell>
  <singleXmlCell id="202" xr6:uid="{00000000-000C-0000-FFFF-FFFFC9000000}" r="J38" connectionId="0">
    <xmlCellPr id="1" xr6:uid="{00000000-0010-0000-C900-000001000000}" uniqueName="P1269930">
      <xmlPr mapId="1" xpath="/TFI-IZD-OSIG/IFP-E_1001240/P1269930" xmlDataType="decimal"/>
    </xmlCellPr>
  </singleXmlCell>
  <singleXmlCell id="203" xr6:uid="{00000000-000C-0000-FFFF-FFFFCA000000}" r="E39" connectionId="0">
    <xmlCellPr id="1" xr6:uid="{00000000-0010-0000-CA00-000001000000}" uniqueName="P1269376">
      <xmlPr mapId="1" xpath="/TFI-IZD-OSIG/IFP-E_1001240/P1269376" xmlDataType="decimal"/>
    </xmlCellPr>
  </singleXmlCell>
  <singleXmlCell id="204" xr6:uid="{00000000-000C-0000-FFFF-FFFFCB000000}" r="F39" connectionId="0">
    <xmlCellPr id="1" xr6:uid="{00000000-0010-0000-CB00-000001000000}" uniqueName="P1269487">
      <xmlPr mapId="1" xpath="/TFI-IZD-OSIG/IFP-E_1001240/P1269487" xmlDataType="decimal"/>
    </xmlCellPr>
  </singleXmlCell>
  <singleXmlCell id="205" xr6:uid="{00000000-000C-0000-FFFF-FFFFCC000000}" r="G39" connectionId="0">
    <xmlCellPr id="1" xr6:uid="{00000000-0010-0000-CC00-000001000000}" uniqueName="P1269598">
      <xmlPr mapId="1" xpath="/TFI-IZD-OSIG/IFP-E_1001240/P1269598" xmlDataType="decimal"/>
    </xmlCellPr>
  </singleXmlCell>
  <singleXmlCell id="206" xr6:uid="{00000000-000C-0000-FFFF-FFFFCD000000}" r="H39" connectionId="0">
    <xmlCellPr id="1" xr6:uid="{00000000-0010-0000-CD00-000001000000}" uniqueName="P1269709">
      <xmlPr mapId="1" xpath="/TFI-IZD-OSIG/IFP-E_1001240/P1269709" xmlDataType="decimal"/>
    </xmlCellPr>
  </singleXmlCell>
  <singleXmlCell id="207" xr6:uid="{00000000-000C-0000-FFFF-FFFFCE000000}" r="I39" connectionId="0">
    <xmlCellPr id="1" xr6:uid="{00000000-0010-0000-CE00-000001000000}" uniqueName="P1269820">
      <xmlPr mapId="1" xpath="/TFI-IZD-OSIG/IFP-E_1001240/P1269820" xmlDataType="decimal"/>
    </xmlCellPr>
  </singleXmlCell>
  <singleXmlCell id="208" xr6:uid="{00000000-000C-0000-FFFF-FFFFCF000000}" r="J39" connectionId="0">
    <xmlCellPr id="1" xr6:uid="{00000000-0010-0000-CF00-000001000000}" uniqueName="P1269931">
      <xmlPr mapId="1" xpath="/TFI-IZD-OSIG/IFP-E_1001240/P1269931" xmlDataType="decimal"/>
    </xmlCellPr>
  </singleXmlCell>
  <singleXmlCell id="209" xr6:uid="{00000000-000C-0000-FFFF-FFFFD0000000}" r="E40" connectionId="0">
    <xmlCellPr id="1" xr6:uid="{00000000-0010-0000-D000-000001000000}" uniqueName="P1269377">
      <xmlPr mapId="1" xpath="/TFI-IZD-OSIG/IFP-E_1001240/P1269377" xmlDataType="decimal"/>
    </xmlCellPr>
  </singleXmlCell>
  <singleXmlCell id="210" xr6:uid="{00000000-000C-0000-FFFF-FFFFD1000000}" r="F40" connectionId="0">
    <xmlCellPr id="1" xr6:uid="{00000000-0010-0000-D100-000001000000}" uniqueName="P1269488">
      <xmlPr mapId="1" xpath="/TFI-IZD-OSIG/IFP-E_1001240/P1269488" xmlDataType="decimal"/>
    </xmlCellPr>
  </singleXmlCell>
  <singleXmlCell id="211" xr6:uid="{00000000-000C-0000-FFFF-FFFFD2000000}" r="G40" connectionId="0">
    <xmlCellPr id="1" xr6:uid="{00000000-0010-0000-D200-000001000000}" uniqueName="P1269599">
      <xmlPr mapId="1" xpath="/TFI-IZD-OSIG/IFP-E_1001240/P1269599" xmlDataType="decimal"/>
    </xmlCellPr>
  </singleXmlCell>
  <singleXmlCell id="212" xr6:uid="{00000000-000C-0000-FFFF-FFFFD3000000}" r="H40" connectionId="0">
    <xmlCellPr id="1" xr6:uid="{00000000-0010-0000-D300-000001000000}" uniqueName="P1269710">
      <xmlPr mapId="1" xpath="/TFI-IZD-OSIG/IFP-E_1001240/P1269710" xmlDataType="decimal"/>
    </xmlCellPr>
  </singleXmlCell>
  <singleXmlCell id="213" xr6:uid="{00000000-000C-0000-FFFF-FFFFD4000000}" r="I40" connectionId="0">
    <xmlCellPr id="1" xr6:uid="{00000000-0010-0000-D400-000001000000}" uniqueName="P1269821">
      <xmlPr mapId="1" xpath="/TFI-IZD-OSIG/IFP-E_1001240/P1269821" xmlDataType="decimal"/>
    </xmlCellPr>
  </singleXmlCell>
  <singleXmlCell id="214" xr6:uid="{00000000-000C-0000-FFFF-FFFFD5000000}" r="J40" connectionId="0">
    <xmlCellPr id="1" xr6:uid="{00000000-0010-0000-D500-000001000000}" uniqueName="P1269932">
      <xmlPr mapId="1" xpath="/TFI-IZD-OSIG/IFP-E_1001240/P1269932" xmlDataType="decimal"/>
    </xmlCellPr>
  </singleXmlCell>
  <singleXmlCell id="215" xr6:uid="{00000000-000C-0000-FFFF-FFFFD6000000}" r="E41" connectionId="0">
    <xmlCellPr id="1" xr6:uid="{00000000-0010-0000-D600-000001000000}" uniqueName="P1269378">
      <xmlPr mapId="1" xpath="/TFI-IZD-OSIG/IFP-E_1001240/P1269378" xmlDataType="decimal"/>
    </xmlCellPr>
  </singleXmlCell>
  <singleXmlCell id="216" xr6:uid="{00000000-000C-0000-FFFF-FFFFD7000000}" r="F41" connectionId="0">
    <xmlCellPr id="1" xr6:uid="{00000000-0010-0000-D700-000001000000}" uniqueName="P1269489">
      <xmlPr mapId="1" xpath="/TFI-IZD-OSIG/IFP-E_1001240/P1269489" xmlDataType="decimal"/>
    </xmlCellPr>
  </singleXmlCell>
  <singleXmlCell id="217" xr6:uid="{00000000-000C-0000-FFFF-FFFFD8000000}" r="G41" connectionId="0">
    <xmlCellPr id="1" xr6:uid="{00000000-0010-0000-D800-000001000000}" uniqueName="P1269600">
      <xmlPr mapId="1" xpath="/TFI-IZD-OSIG/IFP-E_1001240/P1269600" xmlDataType="decimal"/>
    </xmlCellPr>
  </singleXmlCell>
  <singleXmlCell id="218" xr6:uid="{00000000-000C-0000-FFFF-FFFFD9000000}" r="H41" connectionId="0">
    <xmlCellPr id="1" xr6:uid="{00000000-0010-0000-D900-000001000000}" uniqueName="P1269711">
      <xmlPr mapId="1" xpath="/TFI-IZD-OSIG/IFP-E_1001240/P1269711" xmlDataType="decimal"/>
    </xmlCellPr>
  </singleXmlCell>
  <singleXmlCell id="219" xr6:uid="{00000000-000C-0000-FFFF-FFFFDA000000}" r="I41" connectionId="0">
    <xmlCellPr id="1" xr6:uid="{00000000-0010-0000-DA00-000001000000}" uniqueName="P1269822">
      <xmlPr mapId="1" xpath="/TFI-IZD-OSIG/IFP-E_1001240/P1269822" xmlDataType="decimal"/>
    </xmlCellPr>
  </singleXmlCell>
  <singleXmlCell id="220" xr6:uid="{00000000-000C-0000-FFFF-FFFFDB000000}" r="J41" connectionId="0">
    <xmlCellPr id="1" xr6:uid="{00000000-0010-0000-DB00-000001000000}" uniqueName="P1269933">
      <xmlPr mapId="1" xpath="/TFI-IZD-OSIG/IFP-E_1001240/P1269933" xmlDataType="decimal"/>
    </xmlCellPr>
  </singleXmlCell>
  <singleXmlCell id="221" xr6:uid="{00000000-000C-0000-FFFF-FFFFDC000000}" r="E42" connectionId="0">
    <xmlCellPr id="1" xr6:uid="{00000000-0010-0000-DC00-000001000000}" uniqueName="P1269379">
      <xmlPr mapId="1" xpath="/TFI-IZD-OSIG/IFP-E_1001240/P1269379" xmlDataType="decimal"/>
    </xmlCellPr>
  </singleXmlCell>
  <singleXmlCell id="222" xr6:uid="{00000000-000C-0000-FFFF-FFFFDD000000}" r="F42" connectionId="0">
    <xmlCellPr id="1" xr6:uid="{00000000-0010-0000-DD00-000001000000}" uniqueName="P1269490">
      <xmlPr mapId="1" xpath="/TFI-IZD-OSIG/IFP-E_1001240/P1269490" xmlDataType="decimal"/>
    </xmlCellPr>
  </singleXmlCell>
  <singleXmlCell id="223" xr6:uid="{00000000-000C-0000-FFFF-FFFFDE000000}" r="G42" connectionId="0">
    <xmlCellPr id="1" xr6:uid="{00000000-0010-0000-DE00-000001000000}" uniqueName="P1269601">
      <xmlPr mapId="1" xpath="/TFI-IZD-OSIG/IFP-E_1001240/P1269601" xmlDataType="decimal"/>
    </xmlCellPr>
  </singleXmlCell>
  <singleXmlCell id="224" xr6:uid="{00000000-000C-0000-FFFF-FFFFDF000000}" r="H42" connectionId="0">
    <xmlCellPr id="1" xr6:uid="{00000000-0010-0000-DF00-000001000000}" uniqueName="P1269712">
      <xmlPr mapId="1" xpath="/TFI-IZD-OSIG/IFP-E_1001240/P1269712" xmlDataType="decimal"/>
    </xmlCellPr>
  </singleXmlCell>
  <singleXmlCell id="225" xr6:uid="{00000000-000C-0000-FFFF-FFFFE0000000}" r="I42" connectionId="0">
    <xmlCellPr id="1" xr6:uid="{00000000-0010-0000-E000-000001000000}" uniqueName="P1269823">
      <xmlPr mapId="1" xpath="/TFI-IZD-OSIG/IFP-E_1001240/P1269823" xmlDataType="decimal"/>
    </xmlCellPr>
  </singleXmlCell>
  <singleXmlCell id="226" xr6:uid="{00000000-000C-0000-FFFF-FFFFE1000000}" r="J42" connectionId="0">
    <xmlCellPr id="1" xr6:uid="{00000000-0010-0000-E100-000001000000}" uniqueName="P1269934">
      <xmlPr mapId="1" xpath="/TFI-IZD-OSIG/IFP-E_1001240/P1269934" xmlDataType="decimal"/>
    </xmlCellPr>
  </singleXmlCell>
  <singleXmlCell id="227" xr6:uid="{00000000-000C-0000-FFFF-FFFFE2000000}" r="E43" connectionId="0">
    <xmlCellPr id="1" xr6:uid="{00000000-0010-0000-E200-000001000000}" uniqueName="P1269380">
      <xmlPr mapId="1" xpath="/TFI-IZD-OSIG/IFP-E_1001240/P1269380" xmlDataType="decimal"/>
    </xmlCellPr>
  </singleXmlCell>
  <singleXmlCell id="228" xr6:uid="{00000000-000C-0000-FFFF-FFFFE3000000}" r="F43" connectionId="0">
    <xmlCellPr id="1" xr6:uid="{00000000-0010-0000-E300-000001000000}" uniqueName="P1269491">
      <xmlPr mapId="1" xpath="/TFI-IZD-OSIG/IFP-E_1001240/P1269491" xmlDataType="decimal"/>
    </xmlCellPr>
  </singleXmlCell>
  <singleXmlCell id="229" xr6:uid="{00000000-000C-0000-FFFF-FFFFE4000000}" r="G43" connectionId="0">
    <xmlCellPr id="1" xr6:uid="{00000000-0010-0000-E400-000001000000}" uniqueName="P1269602">
      <xmlPr mapId="1" xpath="/TFI-IZD-OSIG/IFP-E_1001240/P1269602" xmlDataType="decimal"/>
    </xmlCellPr>
  </singleXmlCell>
  <singleXmlCell id="230" xr6:uid="{00000000-000C-0000-FFFF-FFFFE5000000}" r="H43" connectionId="0">
    <xmlCellPr id="1" xr6:uid="{00000000-0010-0000-E500-000001000000}" uniqueName="P1269713">
      <xmlPr mapId="1" xpath="/TFI-IZD-OSIG/IFP-E_1001240/P1269713" xmlDataType="decimal"/>
    </xmlCellPr>
  </singleXmlCell>
  <singleXmlCell id="231" xr6:uid="{00000000-000C-0000-FFFF-FFFFE6000000}" r="I43" connectionId="0">
    <xmlCellPr id="1" xr6:uid="{00000000-0010-0000-E600-000001000000}" uniqueName="P1269824">
      <xmlPr mapId="1" xpath="/TFI-IZD-OSIG/IFP-E_1001240/P1269824" xmlDataType="decimal"/>
    </xmlCellPr>
  </singleXmlCell>
  <singleXmlCell id="232" xr6:uid="{00000000-000C-0000-FFFF-FFFFE7000000}" r="J43" connectionId="0">
    <xmlCellPr id="1" xr6:uid="{00000000-0010-0000-E700-000001000000}" uniqueName="P1269935">
      <xmlPr mapId="1" xpath="/TFI-IZD-OSIG/IFP-E_1001240/P1269935" xmlDataType="decimal"/>
    </xmlCellPr>
  </singleXmlCell>
  <singleXmlCell id="233" xr6:uid="{00000000-000C-0000-FFFF-FFFFE8000000}" r="E44" connectionId="0">
    <xmlCellPr id="1" xr6:uid="{00000000-0010-0000-E800-000001000000}" uniqueName="P1269381">
      <xmlPr mapId="1" xpath="/TFI-IZD-OSIG/IFP-E_1001240/P1269381" xmlDataType="decimal"/>
    </xmlCellPr>
  </singleXmlCell>
  <singleXmlCell id="234" xr6:uid="{00000000-000C-0000-FFFF-FFFFE9000000}" r="F44" connectionId="0">
    <xmlCellPr id="1" xr6:uid="{00000000-0010-0000-E900-000001000000}" uniqueName="P1269492">
      <xmlPr mapId="1" xpath="/TFI-IZD-OSIG/IFP-E_1001240/P1269492" xmlDataType="decimal"/>
    </xmlCellPr>
  </singleXmlCell>
  <singleXmlCell id="235" xr6:uid="{00000000-000C-0000-FFFF-FFFFEA000000}" r="G44" connectionId="0">
    <xmlCellPr id="1" xr6:uid="{00000000-0010-0000-EA00-000001000000}" uniqueName="P1269603">
      <xmlPr mapId="1" xpath="/TFI-IZD-OSIG/IFP-E_1001240/P1269603" xmlDataType="decimal"/>
    </xmlCellPr>
  </singleXmlCell>
  <singleXmlCell id="236" xr6:uid="{00000000-000C-0000-FFFF-FFFFEB000000}" r="H44" connectionId="0">
    <xmlCellPr id="1" xr6:uid="{00000000-0010-0000-EB00-000001000000}" uniqueName="P1269714">
      <xmlPr mapId="1" xpath="/TFI-IZD-OSIG/IFP-E_1001240/P1269714" xmlDataType="decimal"/>
    </xmlCellPr>
  </singleXmlCell>
  <singleXmlCell id="237" xr6:uid="{00000000-000C-0000-FFFF-FFFFEC000000}" r="I44" connectionId="0">
    <xmlCellPr id="1" xr6:uid="{00000000-0010-0000-EC00-000001000000}" uniqueName="P1269825">
      <xmlPr mapId="1" xpath="/TFI-IZD-OSIG/IFP-E_1001240/P1269825" xmlDataType="decimal"/>
    </xmlCellPr>
  </singleXmlCell>
  <singleXmlCell id="238" xr6:uid="{00000000-000C-0000-FFFF-FFFFED000000}" r="J44" connectionId="0">
    <xmlCellPr id="1" xr6:uid="{00000000-0010-0000-ED00-000001000000}" uniqueName="P1269936">
      <xmlPr mapId="1" xpath="/TFI-IZD-OSIG/IFP-E_1001240/P1269936" xmlDataType="decimal"/>
    </xmlCellPr>
  </singleXmlCell>
  <singleXmlCell id="239" xr6:uid="{00000000-000C-0000-FFFF-FFFFEE000000}" r="E45" connectionId="0">
    <xmlCellPr id="1" xr6:uid="{00000000-0010-0000-EE00-000001000000}" uniqueName="P1269382">
      <xmlPr mapId="1" xpath="/TFI-IZD-OSIG/IFP-E_1001240/P1269382" xmlDataType="decimal"/>
    </xmlCellPr>
  </singleXmlCell>
  <singleXmlCell id="240" xr6:uid="{00000000-000C-0000-FFFF-FFFFEF000000}" r="F45" connectionId="0">
    <xmlCellPr id="1" xr6:uid="{00000000-0010-0000-EF00-000001000000}" uniqueName="P1269493">
      <xmlPr mapId="1" xpath="/TFI-IZD-OSIG/IFP-E_1001240/P1269493" xmlDataType="decimal"/>
    </xmlCellPr>
  </singleXmlCell>
  <singleXmlCell id="241" xr6:uid="{00000000-000C-0000-FFFF-FFFFF0000000}" r="G45" connectionId="0">
    <xmlCellPr id="1" xr6:uid="{00000000-0010-0000-F000-000001000000}" uniqueName="P1269604">
      <xmlPr mapId="1" xpath="/TFI-IZD-OSIG/IFP-E_1001240/P1269604" xmlDataType="decimal"/>
    </xmlCellPr>
  </singleXmlCell>
  <singleXmlCell id="242" xr6:uid="{00000000-000C-0000-FFFF-FFFFF1000000}" r="H45" connectionId="0">
    <xmlCellPr id="1" xr6:uid="{00000000-0010-0000-F100-000001000000}" uniqueName="P1269715">
      <xmlPr mapId="1" xpath="/TFI-IZD-OSIG/IFP-E_1001240/P1269715" xmlDataType="decimal"/>
    </xmlCellPr>
  </singleXmlCell>
  <singleXmlCell id="243" xr6:uid="{00000000-000C-0000-FFFF-FFFFF2000000}" r="I45" connectionId="0">
    <xmlCellPr id="1" xr6:uid="{00000000-0010-0000-F200-000001000000}" uniqueName="P1269826">
      <xmlPr mapId="1" xpath="/TFI-IZD-OSIG/IFP-E_1001240/P1269826" xmlDataType="decimal"/>
    </xmlCellPr>
  </singleXmlCell>
  <singleXmlCell id="244" xr6:uid="{00000000-000C-0000-FFFF-FFFFF3000000}" r="J45" connectionId="0">
    <xmlCellPr id="1" xr6:uid="{00000000-0010-0000-F300-000001000000}" uniqueName="P1269937">
      <xmlPr mapId="1" xpath="/TFI-IZD-OSIG/IFP-E_1001240/P1269937" xmlDataType="decimal"/>
    </xmlCellPr>
  </singleXmlCell>
  <singleXmlCell id="245" xr6:uid="{00000000-000C-0000-FFFF-FFFFF4000000}" r="E46" connectionId="0">
    <xmlCellPr id="1" xr6:uid="{00000000-0010-0000-F400-000001000000}" uniqueName="P1269383">
      <xmlPr mapId="1" xpath="/TFI-IZD-OSIG/IFP-E_1001240/P1269383" xmlDataType="decimal"/>
    </xmlCellPr>
  </singleXmlCell>
  <singleXmlCell id="246" xr6:uid="{00000000-000C-0000-FFFF-FFFFF5000000}" r="F46" connectionId="0">
    <xmlCellPr id="1" xr6:uid="{00000000-0010-0000-F500-000001000000}" uniqueName="P1269494">
      <xmlPr mapId="1" xpath="/TFI-IZD-OSIG/IFP-E_1001240/P1269494" xmlDataType="decimal"/>
    </xmlCellPr>
  </singleXmlCell>
  <singleXmlCell id="247" xr6:uid="{00000000-000C-0000-FFFF-FFFFF6000000}" r="G46" connectionId="0">
    <xmlCellPr id="1" xr6:uid="{00000000-0010-0000-F600-000001000000}" uniqueName="P1269605">
      <xmlPr mapId="1" xpath="/TFI-IZD-OSIG/IFP-E_1001240/P1269605" xmlDataType="decimal"/>
    </xmlCellPr>
  </singleXmlCell>
  <singleXmlCell id="248" xr6:uid="{00000000-000C-0000-FFFF-FFFFF7000000}" r="H46" connectionId="0">
    <xmlCellPr id="1" xr6:uid="{00000000-0010-0000-F700-000001000000}" uniqueName="P1269716">
      <xmlPr mapId="1" xpath="/TFI-IZD-OSIG/IFP-E_1001240/P1269716" xmlDataType="decimal"/>
    </xmlCellPr>
  </singleXmlCell>
  <singleXmlCell id="249" xr6:uid="{00000000-000C-0000-FFFF-FFFFF8000000}" r="I46" connectionId="0">
    <xmlCellPr id="1" xr6:uid="{00000000-0010-0000-F800-000001000000}" uniqueName="P1269827">
      <xmlPr mapId="1" xpath="/TFI-IZD-OSIG/IFP-E_1001240/P1269827" xmlDataType="decimal"/>
    </xmlCellPr>
  </singleXmlCell>
  <singleXmlCell id="250" xr6:uid="{00000000-000C-0000-FFFF-FFFFF9000000}" r="J46" connectionId="0">
    <xmlCellPr id="1" xr6:uid="{00000000-0010-0000-F900-000001000000}" uniqueName="P1269938">
      <xmlPr mapId="1" xpath="/TFI-IZD-OSIG/IFP-E_1001240/P1269938" xmlDataType="decimal"/>
    </xmlCellPr>
  </singleXmlCell>
  <singleXmlCell id="251" xr6:uid="{00000000-000C-0000-FFFF-FFFFFA000000}" r="E47" connectionId="0">
    <xmlCellPr id="1" xr6:uid="{00000000-0010-0000-FA00-000001000000}" uniqueName="P1269384">
      <xmlPr mapId="1" xpath="/TFI-IZD-OSIG/IFP-E_1001240/P1269384" xmlDataType="decimal"/>
    </xmlCellPr>
  </singleXmlCell>
  <singleXmlCell id="252" xr6:uid="{00000000-000C-0000-FFFF-FFFFFB000000}" r="F47" connectionId="0">
    <xmlCellPr id="1" xr6:uid="{00000000-0010-0000-FB00-000001000000}" uniqueName="P1269495">
      <xmlPr mapId="1" xpath="/TFI-IZD-OSIG/IFP-E_1001240/P1269495" xmlDataType="decimal"/>
    </xmlCellPr>
  </singleXmlCell>
  <singleXmlCell id="253" xr6:uid="{00000000-000C-0000-FFFF-FFFFFC000000}" r="G47" connectionId="0">
    <xmlCellPr id="1" xr6:uid="{00000000-0010-0000-FC00-000001000000}" uniqueName="P1269606">
      <xmlPr mapId="1" xpath="/TFI-IZD-OSIG/IFP-E_1001240/P1269606" xmlDataType="decimal"/>
    </xmlCellPr>
  </singleXmlCell>
  <singleXmlCell id="254" xr6:uid="{00000000-000C-0000-FFFF-FFFFFD000000}" r="H47" connectionId="0">
    <xmlCellPr id="1" xr6:uid="{00000000-0010-0000-FD00-000001000000}" uniqueName="P1269717">
      <xmlPr mapId="1" xpath="/TFI-IZD-OSIG/IFP-E_1001240/P1269717" xmlDataType="decimal"/>
    </xmlCellPr>
  </singleXmlCell>
  <singleXmlCell id="255" xr6:uid="{00000000-000C-0000-FFFF-FFFFFE000000}" r="I47" connectionId="0">
    <xmlCellPr id="1" xr6:uid="{00000000-0010-0000-FE00-000001000000}" uniqueName="P1269828">
      <xmlPr mapId="1" xpath="/TFI-IZD-OSIG/IFP-E_1001240/P1269828" xmlDataType="decimal"/>
    </xmlCellPr>
  </singleXmlCell>
  <singleXmlCell id="256" xr6:uid="{00000000-000C-0000-FFFF-FFFFFF000000}" r="J47" connectionId="0">
    <xmlCellPr id="1" xr6:uid="{00000000-0010-0000-FF00-000001000000}" uniqueName="P1269939">
      <xmlPr mapId="1" xpath="/TFI-IZD-OSIG/IFP-E_1001240/P1269939" xmlDataType="decimal"/>
    </xmlCellPr>
  </singleXmlCell>
  <singleXmlCell id="257" xr6:uid="{00000000-000C-0000-FFFF-FFFF00010000}" r="E48" connectionId="0">
    <xmlCellPr id="1" xr6:uid="{00000000-0010-0000-0001-000001000000}" uniqueName="P1269385">
      <xmlPr mapId="1" xpath="/TFI-IZD-OSIG/IFP-E_1001240/P1269385" xmlDataType="decimal"/>
    </xmlCellPr>
  </singleXmlCell>
  <singleXmlCell id="258" xr6:uid="{00000000-000C-0000-FFFF-FFFF01010000}" r="F48" connectionId="0">
    <xmlCellPr id="1" xr6:uid="{00000000-0010-0000-0101-000001000000}" uniqueName="P1269496">
      <xmlPr mapId="1" xpath="/TFI-IZD-OSIG/IFP-E_1001240/P1269496" xmlDataType="decimal"/>
    </xmlCellPr>
  </singleXmlCell>
  <singleXmlCell id="259" xr6:uid="{00000000-000C-0000-FFFF-FFFF02010000}" r="G48" connectionId="0">
    <xmlCellPr id="1" xr6:uid="{00000000-0010-0000-0201-000001000000}" uniqueName="P1269607">
      <xmlPr mapId="1" xpath="/TFI-IZD-OSIG/IFP-E_1001240/P1269607" xmlDataType="decimal"/>
    </xmlCellPr>
  </singleXmlCell>
  <singleXmlCell id="260" xr6:uid="{00000000-000C-0000-FFFF-FFFF03010000}" r="H48" connectionId="0">
    <xmlCellPr id="1" xr6:uid="{00000000-0010-0000-0301-000001000000}" uniqueName="P1269718">
      <xmlPr mapId="1" xpath="/TFI-IZD-OSIG/IFP-E_1001240/P1269718" xmlDataType="decimal"/>
    </xmlCellPr>
  </singleXmlCell>
  <singleXmlCell id="261" xr6:uid="{00000000-000C-0000-FFFF-FFFF04010000}" r="I48" connectionId="0">
    <xmlCellPr id="1" xr6:uid="{00000000-0010-0000-0401-000001000000}" uniqueName="P1269829">
      <xmlPr mapId="1" xpath="/TFI-IZD-OSIG/IFP-E_1001240/P1269829" xmlDataType="decimal"/>
    </xmlCellPr>
  </singleXmlCell>
  <singleXmlCell id="262" xr6:uid="{00000000-000C-0000-FFFF-FFFF05010000}" r="J48" connectionId="0">
    <xmlCellPr id="1" xr6:uid="{00000000-0010-0000-0501-000001000000}" uniqueName="P1269940">
      <xmlPr mapId="1" xpath="/TFI-IZD-OSIG/IFP-E_1001240/P1269940" xmlDataType="decimal"/>
    </xmlCellPr>
  </singleXmlCell>
  <singleXmlCell id="263" xr6:uid="{00000000-000C-0000-FFFF-FFFF06010000}" r="E49" connectionId="0">
    <xmlCellPr id="1" xr6:uid="{00000000-0010-0000-0601-000001000000}" uniqueName="P1269386">
      <xmlPr mapId="1" xpath="/TFI-IZD-OSIG/IFP-E_1001240/P1269386" xmlDataType="decimal"/>
    </xmlCellPr>
  </singleXmlCell>
  <singleXmlCell id="264" xr6:uid="{00000000-000C-0000-FFFF-FFFF07010000}" r="F49" connectionId="0">
    <xmlCellPr id="1" xr6:uid="{00000000-0010-0000-0701-000001000000}" uniqueName="P1269497">
      <xmlPr mapId="1" xpath="/TFI-IZD-OSIG/IFP-E_1001240/P1269497" xmlDataType="decimal"/>
    </xmlCellPr>
  </singleXmlCell>
  <singleXmlCell id="265" xr6:uid="{00000000-000C-0000-FFFF-FFFF08010000}" r="G49" connectionId="0">
    <xmlCellPr id="1" xr6:uid="{00000000-0010-0000-0801-000001000000}" uniqueName="P1269608">
      <xmlPr mapId="1" xpath="/TFI-IZD-OSIG/IFP-E_1001240/P1269608" xmlDataType="decimal"/>
    </xmlCellPr>
  </singleXmlCell>
  <singleXmlCell id="266" xr6:uid="{00000000-000C-0000-FFFF-FFFF09010000}" r="H49" connectionId="0">
    <xmlCellPr id="1" xr6:uid="{00000000-0010-0000-0901-000001000000}" uniqueName="P1269719">
      <xmlPr mapId="1" xpath="/TFI-IZD-OSIG/IFP-E_1001240/P1269719" xmlDataType="decimal"/>
    </xmlCellPr>
  </singleXmlCell>
  <singleXmlCell id="267" xr6:uid="{00000000-000C-0000-FFFF-FFFF0A010000}" r="I49" connectionId="0">
    <xmlCellPr id="1" xr6:uid="{00000000-0010-0000-0A01-000001000000}" uniqueName="P1269830">
      <xmlPr mapId="1" xpath="/TFI-IZD-OSIG/IFP-E_1001240/P1269830" xmlDataType="decimal"/>
    </xmlCellPr>
  </singleXmlCell>
  <singleXmlCell id="268" xr6:uid="{00000000-000C-0000-FFFF-FFFF0B010000}" r="J49" connectionId="0">
    <xmlCellPr id="1" xr6:uid="{00000000-0010-0000-0B01-000001000000}" uniqueName="P1269941">
      <xmlPr mapId="1" xpath="/TFI-IZD-OSIG/IFP-E_1001240/P1269941" xmlDataType="decimal"/>
    </xmlCellPr>
  </singleXmlCell>
  <singleXmlCell id="269" xr6:uid="{00000000-000C-0000-FFFF-FFFF0C010000}" r="E50" connectionId="0">
    <xmlCellPr id="1" xr6:uid="{00000000-0010-0000-0C01-000001000000}" uniqueName="P1269387">
      <xmlPr mapId="1" xpath="/TFI-IZD-OSIG/IFP-E_1001240/P1269387" xmlDataType="decimal"/>
    </xmlCellPr>
  </singleXmlCell>
  <singleXmlCell id="270" xr6:uid="{00000000-000C-0000-FFFF-FFFF0D010000}" r="F50" connectionId="0">
    <xmlCellPr id="1" xr6:uid="{00000000-0010-0000-0D01-000001000000}" uniqueName="P1269498">
      <xmlPr mapId="1" xpath="/TFI-IZD-OSIG/IFP-E_1001240/P1269498" xmlDataType="decimal"/>
    </xmlCellPr>
  </singleXmlCell>
  <singleXmlCell id="271" xr6:uid="{00000000-000C-0000-FFFF-FFFF0E010000}" r="G50" connectionId="0">
    <xmlCellPr id="1" xr6:uid="{00000000-0010-0000-0E01-000001000000}" uniqueName="P1269609">
      <xmlPr mapId="1" xpath="/TFI-IZD-OSIG/IFP-E_1001240/P1269609" xmlDataType="decimal"/>
    </xmlCellPr>
  </singleXmlCell>
  <singleXmlCell id="272" xr6:uid="{00000000-000C-0000-FFFF-FFFF0F010000}" r="H50" connectionId="0">
    <xmlCellPr id="1" xr6:uid="{00000000-0010-0000-0F01-000001000000}" uniqueName="P1269720">
      <xmlPr mapId="1" xpath="/TFI-IZD-OSIG/IFP-E_1001240/P1269720" xmlDataType="decimal"/>
    </xmlCellPr>
  </singleXmlCell>
  <singleXmlCell id="273" xr6:uid="{00000000-000C-0000-FFFF-FFFF10010000}" r="I50" connectionId="0">
    <xmlCellPr id="1" xr6:uid="{00000000-0010-0000-1001-000001000000}" uniqueName="P1269831">
      <xmlPr mapId="1" xpath="/TFI-IZD-OSIG/IFP-E_1001240/P1269831" xmlDataType="decimal"/>
    </xmlCellPr>
  </singleXmlCell>
  <singleXmlCell id="274" xr6:uid="{00000000-000C-0000-FFFF-FFFF11010000}" r="J50" connectionId="0">
    <xmlCellPr id="1" xr6:uid="{00000000-0010-0000-1101-000001000000}" uniqueName="P1269942">
      <xmlPr mapId="1" xpath="/TFI-IZD-OSIG/IFP-E_1001240/P1269942" xmlDataType="decimal"/>
    </xmlCellPr>
  </singleXmlCell>
  <singleXmlCell id="275" xr6:uid="{00000000-000C-0000-FFFF-FFFF12010000}" r="E51" connectionId="0">
    <xmlCellPr id="1" xr6:uid="{00000000-0010-0000-1201-000001000000}" uniqueName="P1269388">
      <xmlPr mapId="1" xpath="/TFI-IZD-OSIG/IFP-E_1001240/P1269388" xmlDataType="decimal"/>
    </xmlCellPr>
  </singleXmlCell>
  <singleXmlCell id="276" xr6:uid="{00000000-000C-0000-FFFF-FFFF13010000}" r="F51" connectionId="0">
    <xmlCellPr id="1" xr6:uid="{00000000-0010-0000-1301-000001000000}" uniqueName="P1269499">
      <xmlPr mapId="1" xpath="/TFI-IZD-OSIG/IFP-E_1001240/P1269499" xmlDataType="decimal"/>
    </xmlCellPr>
  </singleXmlCell>
  <singleXmlCell id="277" xr6:uid="{00000000-000C-0000-FFFF-FFFF14010000}" r="G51" connectionId="0">
    <xmlCellPr id="1" xr6:uid="{00000000-0010-0000-1401-000001000000}" uniqueName="P1269610">
      <xmlPr mapId="1" xpath="/TFI-IZD-OSIG/IFP-E_1001240/P1269610" xmlDataType="decimal"/>
    </xmlCellPr>
  </singleXmlCell>
  <singleXmlCell id="278" xr6:uid="{00000000-000C-0000-FFFF-FFFF15010000}" r="H51" connectionId="0">
    <xmlCellPr id="1" xr6:uid="{00000000-0010-0000-1501-000001000000}" uniqueName="P1269721">
      <xmlPr mapId="1" xpath="/TFI-IZD-OSIG/IFP-E_1001240/P1269721" xmlDataType="decimal"/>
    </xmlCellPr>
  </singleXmlCell>
  <singleXmlCell id="279" xr6:uid="{00000000-000C-0000-FFFF-FFFF16010000}" r="I51" connectionId="0">
    <xmlCellPr id="1" xr6:uid="{00000000-0010-0000-1601-000001000000}" uniqueName="P1269832">
      <xmlPr mapId="1" xpath="/TFI-IZD-OSIG/IFP-E_1001240/P1269832" xmlDataType="decimal"/>
    </xmlCellPr>
  </singleXmlCell>
  <singleXmlCell id="280" xr6:uid="{00000000-000C-0000-FFFF-FFFF17010000}" r="J51" connectionId="0">
    <xmlCellPr id="1" xr6:uid="{00000000-0010-0000-1701-000001000000}" uniqueName="P1269943">
      <xmlPr mapId="1" xpath="/TFI-IZD-OSIG/IFP-E_1001240/P1269943" xmlDataType="decimal"/>
    </xmlCellPr>
  </singleXmlCell>
  <singleXmlCell id="281" xr6:uid="{00000000-000C-0000-FFFF-FFFF18010000}" r="E52" connectionId="0">
    <xmlCellPr id="1" xr6:uid="{00000000-0010-0000-1801-000001000000}" uniqueName="P1269389">
      <xmlPr mapId="1" xpath="/TFI-IZD-OSIG/IFP-E_1001240/P1269389" xmlDataType="decimal"/>
    </xmlCellPr>
  </singleXmlCell>
  <singleXmlCell id="282" xr6:uid="{00000000-000C-0000-FFFF-FFFF19010000}" r="F52" connectionId="0">
    <xmlCellPr id="1" xr6:uid="{00000000-0010-0000-1901-000001000000}" uniqueName="P1269500">
      <xmlPr mapId="1" xpath="/TFI-IZD-OSIG/IFP-E_1001240/P1269500" xmlDataType="decimal"/>
    </xmlCellPr>
  </singleXmlCell>
  <singleXmlCell id="283" xr6:uid="{00000000-000C-0000-FFFF-FFFF1A010000}" r="G52" connectionId="0">
    <xmlCellPr id="1" xr6:uid="{00000000-0010-0000-1A01-000001000000}" uniqueName="P1269611">
      <xmlPr mapId="1" xpath="/TFI-IZD-OSIG/IFP-E_1001240/P1269611" xmlDataType="decimal"/>
    </xmlCellPr>
  </singleXmlCell>
  <singleXmlCell id="284" xr6:uid="{00000000-000C-0000-FFFF-FFFF1B010000}" r="H52" connectionId="0">
    <xmlCellPr id="1" xr6:uid="{00000000-0010-0000-1B01-000001000000}" uniqueName="P1269722">
      <xmlPr mapId="1" xpath="/TFI-IZD-OSIG/IFP-E_1001240/P1269722" xmlDataType="decimal"/>
    </xmlCellPr>
  </singleXmlCell>
  <singleXmlCell id="285" xr6:uid="{00000000-000C-0000-FFFF-FFFF1C010000}" r="I52" connectionId="0">
    <xmlCellPr id="1" xr6:uid="{00000000-0010-0000-1C01-000001000000}" uniqueName="P1269833">
      <xmlPr mapId="1" xpath="/TFI-IZD-OSIG/IFP-E_1001240/P1269833" xmlDataType="decimal"/>
    </xmlCellPr>
  </singleXmlCell>
  <singleXmlCell id="286" xr6:uid="{00000000-000C-0000-FFFF-FFFF1D010000}" r="J52" connectionId="0">
    <xmlCellPr id="1" xr6:uid="{00000000-0010-0000-1D01-000001000000}" uniqueName="P1269944">
      <xmlPr mapId="1" xpath="/TFI-IZD-OSIG/IFP-E_1001240/P1269944" xmlDataType="decimal"/>
    </xmlCellPr>
  </singleXmlCell>
  <singleXmlCell id="287" xr6:uid="{00000000-000C-0000-FFFF-FFFF1E010000}" r="E53" connectionId="0">
    <xmlCellPr id="1" xr6:uid="{00000000-0010-0000-1E01-000001000000}" uniqueName="P1269390">
      <xmlPr mapId="1" xpath="/TFI-IZD-OSIG/IFP-E_1001240/P1269390" xmlDataType="decimal"/>
    </xmlCellPr>
  </singleXmlCell>
  <singleXmlCell id="288" xr6:uid="{00000000-000C-0000-FFFF-FFFF1F010000}" r="F53" connectionId="0">
    <xmlCellPr id="1" xr6:uid="{00000000-0010-0000-1F01-000001000000}" uniqueName="P1269501">
      <xmlPr mapId="1" xpath="/TFI-IZD-OSIG/IFP-E_1001240/P1269501" xmlDataType="decimal"/>
    </xmlCellPr>
  </singleXmlCell>
  <singleXmlCell id="289" xr6:uid="{00000000-000C-0000-FFFF-FFFF20010000}" r="G53" connectionId="0">
    <xmlCellPr id="1" xr6:uid="{00000000-0010-0000-2001-000001000000}" uniqueName="P1269612">
      <xmlPr mapId="1" xpath="/TFI-IZD-OSIG/IFP-E_1001240/P1269612" xmlDataType="decimal"/>
    </xmlCellPr>
  </singleXmlCell>
  <singleXmlCell id="290" xr6:uid="{00000000-000C-0000-FFFF-FFFF21010000}" r="H53" connectionId="0">
    <xmlCellPr id="1" xr6:uid="{00000000-0010-0000-2101-000001000000}" uniqueName="P1269723">
      <xmlPr mapId="1" xpath="/TFI-IZD-OSIG/IFP-E_1001240/P1269723" xmlDataType="decimal"/>
    </xmlCellPr>
  </singleXmlCell>
  <singleXmlCell id="291" xr6:uid="{00000000-000C-0000-FFFF-FFFF22010000}" r="I53" connectionId="0">
    <xmlCellPr id="1" xr6:uid="{00000000-0010-0000-2201-000001000000}" uniqueName="P1269834">
      <xmlPr mapId="1" xpath="/TFI-IZD-OSIG/IFP-E_1001240/P1269834" xmlDataType="decimal"/>
    </xmlCellPr>
  </singleXmlCell>
  <singleXmlCell id="292" xr6:uid="{00000000-000C-0000-FFFF-FFFF23010000}" r="J53" connectionId="0">
    <xmlCellPr id="1" xr6:uid="{00000000-0010-0000-2301-000001000000}" uniqueName="P1269945">
      <xmlPr mapId="1" xpath="/TFI-IZD-OSIG/IFP-E_1001240/P1269945" xmlDataType="decimal"/>
    </xmlCellPr>
  </singleXmlCell>
  <singleXmlCell id="293" xr6:uid="{00000000-000C-0000-FFFF-FFFF24010000}" r="E54" connectionId="0">
    <xmlCellPr id="1" xr6:uid="{00000000-0010-0000-2401-000001000000}" uniqueName="P1269391">
      <xmlPr mapId="1" xpath="/TFI-IZD-OSIG/IFP-E_1001240/P1269391" xmlDataType="decimal"/>
    </xmlCellPr>
  </singleXmlCell>
  <singleXmlCell id="294" xr6:uid="{00000000-000C-0000-FFFF-FFFF25010000}" r="F54" connectionId="0">
    <xmlCellPr id="1" xr6:uid="{00000000-0010-0000-2501-000001000000}" uniqueName="P1269502">
      <xmlPr mapId="1" xpath="/TFI-IZD-OSIG/IFP-E_1001240/P1269502" xmlDataType="decimal"/>
    </xmlCellPr>
  </singleXmlCell>
  <singleXmlCell id="295" xr6:uid="{00000000-000C-0000-FFFF-FFFF26010000}" r="G54" connectionId="0">
    <xmlCellPr id="1" xr6:uid="{00000000-0010-0000-2601-000001000000}" uniqueName="P1269613">
      <xmlPr mapId="1" xpath="/TFI-IZD-OSIG/IFP-E_1001240/P1269613" xmlDataType="decimal"/>
    </xmlCellPr>
  </singleXmlCell>
  <singleXmlCell id="296" xr6:uid="{00000000-000C-0000-FFFF-FFFF27010000}" r="H54" connectionId="0">
    <xmlCellPr id="1" xr6:uid="{00000000-0010-0000-2701-000001000000}" uniqueName="P1269724">
      <xmlPr mapId="1" xpath="/TFI-IZD-OSIG/IFP-E_1001240/P1269724" xmlDataType="decimal"/>
    </xmlCellPr>
  </singleXmlCell>
  <singleXmlCell id="297" xr6:uid="{00000000-000C-0000-FFFF-FFFF28010000}" r="I54" connectionId="0">
    <xmlCellPr id="1" xr6:uid="{00000000-0010-0000-2801-000001000000}" uniqueName="P1269835">
      <xmlPr mapId="1" xpath="/TFI-IZD-OSIG/IFP-E_1001240/P1269835" xmlDataType="decimal"/>
    </xmlCellPr>
  </singleXmlCell>
  <singleXmlCell id="298" xr6:uid="{00000000-000C-0000-FFFF-FFFF29010000}" r="J54" connectionId="0">
    <xmlCellPr id="1" xr6:uid="{00000000-0010-0000-2901-000001000000}" uniqueName="P1269946">
      <xmlPr mapId="1" xpath="/TFI-IZD-OSIG/IFP-E_1001240/P1269946" xmlDataType="decimal"/>
    </xmlCellPr>
  </singleXmlCell>
  <singleXmlCell id="299" xr6:uid="{00000000-000C-0000-FFFF-FFFF2A010000}" r="E55" connectionId="0">
    <xmlCellPr id="1" xr6:uid="{00000000-0010-0000-2A01-000001000000}" uniqueName="P1269392">
      <xmlPr mapId="1" xpath="/TFI-IZD-OSIG/IFP-E_1001240/P1269392" xmlDataType="decimal"/>
    </xmlCellPr>
  </singleXmlCell>
  <singleXmlCell id="300" xr6:uid="{00000000-000C-0000-FFFF-FFFF2B010000}" r="F55" connectionId="0">
    <xmlCellPr id="1" xr6:uid="{00000000-0010-0000-2B01-000001000000}" uniqueName="P1269503">
      <xmlPr mapId="1" xpath="/TFI-IZD-OSIG/IFP-E_1001240/P1269503" xmlDataType="decimal"/>
    </xmlCellPr>
  </singleXmlCell>
  <singleXmlCell id="301" xr6:uid="{00000000-000C-0000-FFFF-FFFF2C010000}" r="G55" connectionId="0">
    <xmlCellPr id="1" xr6:uid="{00000000-0010-0000-2C01-000001000000}" uniqueName="P1269614">
      <xmlPr mapId="1" xpath="/TFI-IZD-OSIG/IFP-E_1001240/P1269614" xmlDataType="decimal"/>
    </xmlCellPr>
  </singleXmlCell>
  <singleXmlCell id="302" xr6:uid="{00000000-000C-0000-FFFF-FFFF2D010000}" r="H55" connectionId="0">
    <xmlCellPr id="1" xr6:uid="{00000000-0010-0000-2D01-000001000000}" uniqueName="P1269725">
      <xmlPr mapId="1" xpath="/TFI-IZD-OSIG/IFP-E_1001240/P1269725" xmlDataType="decimal"/>
    </xmlCellPr>
  </singleXmlCell>
  <singleXmlCell id="303" xr6:uid="{00000000-000C-0000-FFFF-FFFF2E010000}" r="I55" connectionId="0">
    <xmlCellPr id="1" xr6:uid="{00000000-0010-0000-2E01-000001000000}" uniqueName="P1269836">
      <xmlPr mapId="1" xpath="/TFI-IZD-OSIG/IFP-E_1001240/P1269836" xmlDataType="decimal"/>
    </xmlCellPr>
  </singleXmlCell>
  <singleXmlCell id="304" xr6:uid="{00000000-000C-0000-FFFF-FFFF2F010000}" r="J55" connectionId="0">
    <xmlCellPr id="1" xr6:uid="{00000000-0010-0000-2F01-000001000000}" uniqueName="P1269947">
      <xmlPr mapId="1" xpath="/TFI-IZD-OSIG/IFP-E_1001240/P1269947" xmlDataType="decimal"/>
    </xmlCellPr>
  </singleXmlCell>
  <singleXmlCell id="305" xr6:uid="{00000000-000C-0000-FFFF-FFFF30010000}" r="E56" connectionId="0">
    <xmlCellPr id="1" xr6:uid="{00000000-0010-0000-3001-000001000000}" uniqueName="P1269393">
      <xmlPr mapId="1" xpath="/TFI-IZD-OSIG/IFP-E_1001240/P1269393" xmlDataType="decimal"/>
    </xmlCellPr>
  </singleXmlCell>
  <singleXmlCell id="306" xr6:uid="{00000000-000C-0000-FFFF-FFFF31010000}" r="F56" connectionId="0">
    <xmlCellPr id="1" xr6:uid="{00000000-0010-0000-3101-000001000000}" uniqueName="P1269504">
      <xmlPr mapId="1" xpath="/TFI-IZD-OSIG/IFP-E_1001240/P1269504" xmlDataType="decimal"/>
    </xmlCellPr>
  </singleXmlCell>
  <singleXmlCell id="307" xr6:uid="{00000000-000C-0000-FFFF-FFFF32010000}" r="G56" connectionId="0">
    <xmlCellPr id="1" xr6:uid="{00000000-0010-0000-3201-000001000000}" uniqueName="P1269615">
      <xmlPr mapId="1" xpath="/TFI-IZD-OSIG/IFP-E_1001240/P1269615" xmlDataType="decimal"/>
    </xmlCellPr>
  </singleXmlCell>
  <singleXmlCell id="308" xr6:uid="{00000000-000C-0000-FFFF-FFFF33010000}" r="H56" connectionId="0">
    <xmlCellPr id="1" xr6:uid="{00000000-0010-0000-3301-000001000000}" uniqueName="P1269726">
      <xmlPr mapId="1" xpath="/TFI-IZD-OSIG/IFP-E_1001240/P1269726" xmlDataType="decimal"/>
    </xmlCellPr>
  </singleXmlCell>
  <singleXmlCell id="309" xr6:uid="{00000000-000C-0000-FFFF-FFFF34010000}" r="I56" connectionId="0">
    <xmlCellPr id="1" xr6:uid="{00000000-0010-0000-3401-000001000000}" uniqueName="P1269837">
      <xmlPr mapId="1" xpath="/TFI-IZD-OSIG/IFP-E_1001240/P1269837" xmlDataType="decimal"/>
    </xmlCellPr>
  </singleXmlCell>
  <singleXmlCell id="310" xr6:uid="{00000000-000C-0000-FFFF-FFFF35010000}" r="J56" connectionId="0">
    <xmlCellPr id="1" xr6:uid="{00000000-0010-0000-3501-000001000000}" uniqueName="P1269948">
      <xmlPr mapId="1" xpath="/TFI-IZD-OSIG/IFP-E_1001240/P1269948" xmlDataType="decimal"/>
    </xmlCellPr>
  </singleXmlCell>
  <singleXmlCell id="311" xr6:uid="{00000000-000C-0000-FFFF-FFFF36010000}" r="E57" connectionId="0">
    <xmlCellPr id="1" xr6:uid="{00000000-0010-0000-3601-000001000000}" uniqueName="P1269394">
      <xmlPr mapId="1" xpath="/TFI-IZD-OSIG/IFP-E_1001240/P1269394" xmlDataType="decimal"/>
    </xmlCellPr>
  </singleXmlCell>
  <singleXmlCell id="312" xr6:uid="{00000000-000C-0000-FFFF-FFFF37010000}" r="F57" connectionId="0">
    <xmlCellPr id="1" xr6:uid="{00000000-0010-0000-3701-000001000000}" uniqueName="P1269505">
      <xmlPr mapId="1" xpath="/TFI-IZD-OSIG/IFP-E_1001240/P1269505" xmlDataType="decimal"/>
    </xmlCellPr>
  </singleXmlCell>
  <singleXmlCell id="313" xr6:uid="{00000000-000C-0000-FFFF-FFFF38010000}" r="G57" connectionId="0">
    <xmlCellPr id="1" xr6:uid="{00000000-0010-0000-3801-000001000000}" uniqueName="P1269616">
      <xmlPr mapId="1" xpath="/TFI-IZD-OSIG/IFP-E_1001240/P1269616" xmlDataType="decimal"/>
    </xmlCellPr>
  </singleXmlCell>
  <singleXmlCell id="314" xr6:uid="{00000000-000C-0000-FFFF-FFFF39010000}" r="H57" connectionId="0">
    <xmlCellPr id="1" xr6:uid="{00000000-0010-0000-3901-000001000000}" uniqueName="P1269727">
      <xmlPr mapId="1" xpath="/TFI-IZD-OSIG/IFP-E_1001240/P1269727" xmlDataType="decimal"/>
    </xmlCellPr>
  </singleXmlCell>
  <singleXmlCell id="315" xr6:uid="{00000000-000C-0000-FFFF-FFFF3A010000}" r="I57" connectionId="0">
    <xmlCellPr id="1" xr6:uid="{00000000-0010-0000-3A01-000001000000}" uniqueName="P1269838">
      <xmlPr mapId="1" xpath="/TFI-IZD-OSIG/IFP-E_1001240/P1269838" xmlDataType="decimal"/>
    </xmlCellPr>
  </singleXmlCell>
  <singleXmlCell id="316" xr6:uid="{00000000-000C-0000-FFFF-FFFF3B010000}" r="J57" connectionId="0">
    <xmlCellPr id="1" xr6:uid="{00000000-0010-0000-3B01-000001000000}" uniqueName="P1269949">
      <xmlPr mapId="1" xpath="/TFI-IZD-OSIG/IFP-E_1001240/P1269949" xmlDataType="decimal"/>
    </xmlCellPr>
  </singleXmlCell>
  <singleXmlCell id="317" xr6:uid="{00000000-000C-0000-FFFF-FFFF3C010000}" r="E58" connectionId="0">
    <xmlCellPr id="1" xr6:uid="{00000000-0010-0000-3C01-000001000000}" uniqueName="P1269395">
      <xmlPr mapId="1" xpath="/TFI-IZD-OSIG/IFP-E_1001240/P1269395" xmlDataType="decimal"/>
    </xmlCellPr>
  </singleXmlCell>
  <singleXmlCell id="318" xr6:uid="{00000000-000C-0000-FFFF-FFFF3D010000}" r="F58" connectionId="0">
    <xmlCellPr id="1" xr6:uid="{00000000-0010-0000-3D01-000001000000}" uniqueName="P1269506">
      <xmlPr mapId="1" xpath="/TFI-IZD-OSIG/IFP-E_1001240/P1269506" xmlDataType="decimal"/>
    </xmlCellPr>
  </singleXmlCell>
  <singleXmlCell id="319" xr6:uid="{00000000-000C-0000-FFFF-FFFF3E010000}" r="G58" connectionId="0">
    <xmlCellPr id="1" xr6:uid="{00000000-0010-0000-3E01-000001000000}" uniqueName="P1269617">
      <xmlPr mapId="1" xpath="/TFI-IZD-OSIG/IFP-E_1001240/P1269617" xmlDataType="decimal"/>
    </xmlCellPr>
  </singleXmlCell>
  <singleXmlCell id="320" xr6:uid="{00000000-000C-0000-FFFF-FFFF3F010000}" r="H58" connectionId="0">
    <xmlCellPr id="1" xr6:uid="{00000000-0010-0000-3F01-000001000000}" uniqueName="P1269728">
      <xmlPr mapId="1" xpath="/TFI-IZD-OSIG/IFP-E_1001240/P1269728" xmlDataType="decimal"/>
    </xmlCellPr>
  </singleXmlCell>
  <singleXmlCell id="321" xr6:uid="{00000000-000C-0000-FFFF-FFFF40010000}" r="I58" connectionId="0">
    <xmlCellPr id="1" xr6:uid="{00000000-0010-0000-4001-000001000000}" uniqueName="P1269839">
      <xmlPr mapId="1" xpath="/TFI-IZD-OSIG/IFP-E_1001240/P1269839" xmlDataType="decimal"/>
    </xmlCellPr>
  </singleXmlCell>
  <singleXmlCell id="322" xr6:uid="{00000000-000C-0000-FFFF-FFFF41010000}" r="J58" connectionId="0">
    <xmlCellPr id="1" xr6:uid="{00000000-0010-0000-4101-000001000000}" uniqueName="P1269950">
      <xmlPr mapId="1" xpath="/TFI-IZD-OSIG/IFP-E_1001240/P1269950" xmlDataType="decimal"/>
    </xmlCellPr>
  </singleXmlCell>
  <singleXmlCell id="323" xr6:uid="{00000000-000C-0000-FFFF-FFFF42010000}" r="E59" connectionId="0">
    <xmlCellPr id="1" xr6:uid="{00000000-0010-0000-4201-000001000000}" uniqueName="P1269396">
      <xmlPr mapId="1" xpath="/TFI-IZD-OSIG/IFP-E_1001240/P1269396" xmlDataType="decimal"/>
    </xmlCellPr>
  </singleXmlCell>
  <singleXmlCell id="324" xr6:uid="{00000000-000C-0000-FFFF-FFFF43010000}" r="F59" connectionId="0">
    <xmlCellPr id="1" xr6:uid="{00000000-0010-0000-4301-000001000000}" uniqueName="P1269507">
      <xmlPr mapId="1" xpath="/TFI-IZD-OSIG/IFP-E_1001240/P1269507" xmlDataType="decimal"/>
    </xmlCellPr>
  </singleXmlCell>
  <singleXmlCell id="325" xr6:uid="{00000000-000C-0000-FFFF-FFFF44010000}" r="G59" connectionId="0">
    <xmlCellPr id="1" xr6:uid="{00000000-0010-0000-4401-000001000000}" uniqueName="P1269618">
      <xmlPr mapId="1" xpath="/TFI-IZD-OSIG/IFP-E_1001240/P1269618" xmlDataType="decimal"/>
    </xmlCellPr>
  </singleXmlCell>
  <singleXmlCell id="326" xr6:uid="{00000000-000C-0000-FFFF-FFFF45010000}" r="H59" connectionId="0">
    <xmlCellPr id="1" xr6:uid="{00000000-0010-0000-4501-000001000000}" uniqueName="P1269729">
      <xmlPr mapId="1" xpath="/TFI-IZD-OSIG/IFP-E_1001240/P1269729" xmlDataType="decimal"/>
    </xmlCellPr>
  </singleXmlCell>
  <singleXmlCell id="327" xr6:uid="{00000000-000C-0000-FFFF-FFFF46010000}" r="I59" connectionId="0">
    <xmlCellPr id="1" xr6:uid="{00000000-0010-0000-4601-000001000000}" uniqueName="P1269840">
      <xmlPr mapId="1" xpath="/TFI-IZD-OSIG/IFP-E_1001240/P1269840" xmlDataType="decimal"/>
    </xmlCellPr>
  </singleXmlCell>
  <singleXmlCell id="328" xr6:uid="{00000000-000C-0000-FFFF-FFFF47010000}" r="J59" connectionId="0">
    <xmlCellPr id="1" xr6:uid="{00000000-0010-0000-4701-000001000000}" uniqueName="P1269951">
      <xmlPr mapId="1" xpath="/TFI-IZD-OSIG/IFP-E_1001240/P1269951" xmlDataType="decimal"/>
    </xmlCellPr>
  </singleXmlCell>
  <singleXmlCell id="329" xr6:uid="{00000000-000C-0000-FFFF-FFFF48010000}" r="E60" connectionId="0">
    <xmlCellPr id="1" xr6:uid="{00000000-0010-0000-4801-000001000000}" uniqueName="P1269397">
      <xmlPr mapId="1" xpath="/TFI-IZD-OSIG/IFP-E_1001240/P1269397" xmlDataType="decimal"/>
    </xmlCellPr>
  </singleXmlCell>
  <singleXmlCell id="330" xr6:uid="{00000000-000C-0000-FFFF-FFFF49010000}" r="F60" connectionId="0">
    <xmlCellPr id="1" xr6:uid="{00000000-0010-0000-4901-000001000000}" uniqueName="P1269508">
      <xmlPr mapId="1" xpath="/TFI-IZD-OSIG/IFP-E_1001240/P1269508" xmlDataType="decimal"/>
    </xmlCellPr>
  </singleXmlCell>
  <singleXmlCell id="331" xr6:uid="{00000000-000C-0000-FFFF-FFFF4A010000}" r="G60" connectionId="0">
    <xmlCellPr id="1" xr6:uid="{00000000-0010-0000-4A01-000001000000}" uniqueName="P1269619">
      <xmlPr mapId="1" xpath="/TFI-IZD-OSIG/IFP-E_1001240/P1269619" xmlDataType="decimal"/>
    </xmlCellPr>
  </singleXmlCell>
  <singleXmlCell id="332" xr6:uid="{00000000-000C-0000-FFFF-FFFF4B010000}" r="H60" connectionId="0">
    <xmlCellPr id="1" xr6:uid="{00000000-0010-0000-4B01-000001000000}" uniqueName="P1269730">
      <xmlPr mapId="1" xpath="/TFI-IZD-OSIG/IFP-E_1001240/P1269730" xmlDataType="decimal"/>
    </xmlCellPr>
  </singleXmlCell>
  <singleXmlCell id="333" xr6:uid="{00000000-000C-0000-FFFF-FFFF4C010000}" r="I60" connectionId="0">
    <xmlCellPr id="1" xr6:uid="{00000000-0010-0000-4C01-000001000000}" uniqueName="P1269841">
      <xmlPr mapId="1" xpath="/TFI-IZD-OSIG/IFP-E_1001240/P1269841" xmlDataType="decimal"/>
    </xmlCellPr>
  </singleXmlCell>
  <singleXmlCell id="334" xr6:uid="{00000000-000C-0000-FFFF-FFFF4D010000}" r="J60" connectionId="0">
    <xmlCellPr id="1" xr6:uid="{00000000-0010-0000-4D01-000001000000}" uniqueName="P1269952">
      <xmlPr mapId="1" xpath="/TFI-IZD-OSIG/IFP-E_1001240/P1269952" xmlDataType="decimal"/>
    </xmlCellPr>
  </singleXmlCell>
  <singleXmlCell id="335" xr6:uid="{00000000-000C-0000-FFFF-FFFF4E010000}" r="E61" connectionId="0">
    <xmlCellPr id="1" xr6:uid="{00000000-0010-0000-4E01-000001000000}" uniqueName="P1269398">
      <xmlPr mapId="1" xpath="/TFI-IZD-OSIG/IFP-E_1001240/P1269398" xmlDataType="decimal"/>
    </xmlCellPr>
  </singleXmlCell>
  <singleXmlCell id="336" xr6:uid="{00000000-000C-0000-FFFF-FFFF4F010000}" r="F61" connectionId="0">
    <xmlCellPr id="1" xr6:uid="{00000000-0010-0000-4F01-000001000000}" uniqueName="P1269509">
      <xmlPr mapId="1" xpath="/TFI-IZD-OSIG/IFP-E_1001240/P1269509" xmlDataType="decimal"/>
    </xmlCellPr>
  </singleXmlCell>
  <singleXmlCell id="337" xr6:uid="{00000000-000C-0000-FFFF-FFFF50010000}" r="G61" connectionId="0">
    <xmlCellPr id="1" xr6:uid="{00000000-0010-0000-5001-000001000000}" uniqueName="P1269620">
      <xmlPr mapId="1" xpath="/TFI-IZD-OSIG/IFP-E_1001240/P1269620" xmlDataType="decimal"/>
    </xmlCellPr>
  </singleXmlCell>
  <singleXmlCell id="338" xr6:uid="{00000000-000C-0000-FFFF-FFFF51010000}" r="H61" connectionId="0">
    <xmlCellPr id="1" xr6:uid="{00000000-0010-0000-5101-000001000000}" uniqueName="P1269731">
      <xmlPr mapId="1" xpath="/TFI-IZD-OSIG/IFP-E_1001240/P1269731" xmlDataType="decimal"/>
    </xmlCellPr>
  </singleXmlCell>
  <singleXmlCell id="339" xr6:uid="{00000000-000C-0000-FFFF-FFFF52010000}" r="I61" connectionId="0">
    <xmlCellPr id="1" xr6:uid="{00000000-0010-0000-5201-000001000000}" uniqueName="P1269842">
      <xmlPr mapId="1" xpath="/TFI-IZD-OSIG/IFP-E_1001240/P1269842" xmlDataType="decimal"/>
    </xmlCellPr>
  </singleXmlCell>
  <singleXmlCell id="340" xr6:uid="{00000000-000C-0000-FFFF-FFFF53010000}" r="J61" connectionId="0">
    <xmlCellPr id="1" xr6:uid="{00000000-0010-0000-5301-000001000000}" uniqueName="P1269953">
      <xmlPr mapId="1" xpath="/TFI-IZD-OSIG/IFP-E_1001240/P1269953" xmlDataType="decimal"/>
    </xmlCellPr>
  </singleXmlCell>
  <singleXmlCell id="341" xr6:uid="{00000000-000C-0000-FFFF-FFFF54010000}" r="E62" connectionId="0">
    <xmlCellPr id="1" xr6:uid="{00000000-0010-0000-5401-000001000000}" uniqueName="P1269399">
      <xmlPr mapId="1" xpath="/TFI-IZD-OSIG/IFP-E_1001240/P1269399" xmlDataType="decimal"/>
    </xmlCellPr>
  </singleXmlCell>
  <singleXmlCell id="342" xr6:uid="{00000000-000C-0000-FFFF-FFFF55010000}" r="F62" connectionId="0">
    <xmlCellPr id="1" xr6:uid="{00000000-0010-0000-5501-000001000000}" uniqueName="P1269510">
      <xmlPr mapId="1" xpath="/TFI-IZD-OSIG/IFP-E_1001240/P1269510" xmlDataType="decimal"/>
    </xmlCellPr>
  </singleXmlCell>
  <singleXmlCell id="343" xr6:uid="{00000000-000C-0000-FFFF-FFFF56010000}" r="G62" connectionId="0">
    <xmlCellPr id="1" xr6:uid="{00000000-0010-0000-5601-000001000000}" uniqueName="P1269621">
      <xmlPr mapId="1" xpath="/TFI-IZD-OSIG/IFP-E_1001240/P1269621" xmlDataType="decimal"/>
    </xmlCellPr>
  </singleXmlCell>
  <singleXmlCell id="344" xr6:uid="{00000000-000C-0000-FFFF-FFFF57010000}" r="H62" connectionId="0">
    <xmlCellPr id="1" xr6:uid="{00000000-0010-0000-5701-000001000000}" uniqueName="P1269732">
      <xmlPr mapId="1" xpath="/TFI-IZD-OSIG/IFP-E_1001240/P1269732" xmlDataType="decimal"/>
    </xmlCellPr>
  </singleXmlCell>
  <singleXmlCell id="345" xr6:uid="{00000000-000C-0000-FFFF-FFFF58010000}" r="I62" connectionId="0">
    <xmlCellPr id="1" xr6:uid="{00000000-0010-0000-5801-000001000000}" uniqueName="P1269843">
      <xmlPr mapId="1" xpath="/TFI-IZD-OSIG/IFP-E_1001240/P1269843" xmlDataType="decimal"/>
    </xmlCellPr>
  </singleXmlCell>
  <singleXmlCell id="346" xr6:uid="{00000000-000C-0000-FFFF-FFFF59010000}" r="J62" connectionId="0">
    <xmlCellPr id="1" xr6:uid="{00000000-0010-0000-5901-000001000000}" uniqueName="P1269954">
      <xmlPr mapId="1" xpath="/TFI-IZD-OSIG/IFP-E_1001240/P1269954" xmlDataType="decimal"/>
    </xmlCellPr>
  </singleXmlCell>
  <singleXmlCell id="347" xr6:uid="{00000000-000C-0000-FFFF-FFFF5A010000}" r="E63" connectionId="0">
    <xmlCellPr id="1" xr6:uid="{00000000-0010-0000-5A01-000001000000}" uniqueName="P1269400">
      <xmlPr mapId="1" xpath="/TFI-IZD-OSIG/IFP-E_1001240/P1269400" xmlDataType="decimal"/>
    </xmlCellPr>
  </singleXmlCell>
  <singleXmlCell id="348" xr6:uid="{00000000-000C-0000-FFFF-FFFF5B010000}" r="F63" connectionId="0">
    <xmlCellPr id="1" xr6:uid="{00000000-0010-0000-5B01-000001000000}" uniqueName="P1269511">
      <xmlPr mapId="1" xpath="/TFI-IZD-OSIG/IFP-E_1001240/P1269511" xmlDataType="decimal"/>
    </xmlCellPr>
  </singleXmlCell>
  <singleXmlCell id="349" xr6:uid="{00000000-000C-0000-FFFF-FFFF5C010000}" r="G63" connectionId="0">
    <xmlCellPr id="1" xr6:uid="{00000000-0010-0000-5C01-000001000000}" uniqueName="P1269622">
      <xmlPr mapId="1" xpath="/TFI-IZD-OSIG/IFP-E_1001240/P1269622" xmlDataType="decimal"/>
    </xmlCellPr>
  </singleXmlCell>
  <singleXmlCell id="350" xr6:uid="{00000000-000C-0000-FFFF-FFFF5D010000}" r="H63" connectionId="0">
    <xmlCellPr id="1" xr6:uid="{00000000-0010-0000-5D01-000001000000}" uniqueName="P1269733">
      <xmlPr mapId="1" xpath="/TFI-IZD-OSIG/IFP-E_1001240/P1269733" xmlDataType="decimal"/>
    </xmlCellPr>
  </singleXmlCell>
  <singleXmlCell id="351" xr6:uid="{00000000-000C-0000-FFFF-FFFF5E010000}" r="I63" connectionId="0">
    <xmlCellPr id="1" xr6:uid="{00000000-0010-0000-5E01-000001000000}" uniqueName="P1269844">
      <xmlPr mapId="1" xpath="/TFI-IZD-OSIG/IFP-E_1001240/P1269844" xmlDataType="decimal"/>
    </xmlCellPr>
  </singleXmlCell>
  <singleXmlCell id="352" xr6:uid="{00000000-000C-0000-FFFF-FFFF5F010000}" r="J63" connectionId="0">
    <xmlCellPr id="1" xr6:uid="{00000000-0010-0000-5F01-000001000000}" uniqueName="P1269955">
      <xmlPr mapId="1" xpath="/TFI-IZD-OSIG/IFP-E_1001240/P1269955" xmlDataType="decimal"/>
    </xmlCellPr>
  </singleXmlCell>
  <singleXmlCell id="353" xr6:uid="{00000000-000C-0000-FFFF-FFFF60010000}" r="E64" connectionId="0">
    <xmlCellPr id="1" xr6:uid="{00000000-0010-0000-6001-000001000000}" uniqueName="P1269401">
      <xmlPr mapId="1" xpath="/TFI-IZD-OSIG/IFP-E_1001240/P1269401" xmlDataType="decimal"/>
    </xmlCellPr>
  </singleXmlCell>
  <singleXmlCell id="354" xr6:uid="{00000000-000C-0000-FFFF-FFFF61010000}" r="F64" connectionId="0">
    <xmlCellPr id="1" xr6:uid="{00000000-0010-0000-6101-000001000000}" uniqueName="P1269512">
      <xmlPr mapId="1" xpath="/TFI-IZD-OSIG/IFP-E_1001240/P1269512" xmlDataType="decimal"/>
    </xmlCellPr>
  </singleXmlCell>
  <singleXmlCell id="355" xr6:uid="{00000000-000C-0000-FFFF-FFFF62010000}" r="G64" connectionId="0">
    <xmlCellPr id="1" xr6:uid="{00000000-0010-0000-6201-000001000000}" uniqueName="P1269623">
      <xmlPr mapId="1" xpath="/TFI-IZD-OSIG/IFP-E_1001240/P1269623" xmlDataType="decimal"/>
    </xmlCellPr>
  </singleXmlCell>
  <singleXmlCell id="356" xr6:uid="{00000000-000C-0000-FFFF-FFFF63010000}" r="H64" connectionId="0">
    <xmlCellPr id="1" xr6:uid="{00000000-0010-0000-6301-000001000000}" uniqueName="P1269734">
      <xmlPr mapId="1" xpath="/TFI-IZD-OSIG/IFP-E_1001240/P1269734" xmlDataType="decimal"/>
    </xmlCellPr>
  </singleXmlCell>
  <singleXmlCell id="357" xr6:uid="{00000000-000C-0000-FFFF-FFFF64010000}" r="I64" connectionId="0">
    <xmlCellPr id="1" xr6:uid="{00000000-0010-0000-6401-000001000000}" uniqueName="P1269845">
      <xmlPr mapId="1" xpath="/TFI-IZD-OSIG/IFP-E_1001240/P1269845" xmlDataType="decimal"/>
    </xmlCellPr>
  </singleXmlCell>
  <singleXmlCell id="358" xr6:uid="{00000000-000C-0000-FFFF-FFFF65010000}" r="J64" connectionId="0">
    <xmlCellPr id="1" xr6:uid="{00000000-0010-0000-6501-000001000000}" uniqueName="P1269956">
      <xmlPr mapId="1" xpath="/TFI-IZD-OSIG/IFP-E_1001240/P1269956" xmlDataType="decimal"/>
    </xmlCellPr>
  </singleXmlCell>
  <singleXmlCell id="359" xr6:uid="{00000000-000C-0000-FFFF-FFFF66010000}" r="E65" connectionId="0">
    <xmlCellPr id="1" xr6:uid="{00000000-0010-0000-6601-000001000000}" uniqueName="P1269402">
      <xmlPr mapId="1" xpath="/TFI-IZD-OSIG/IFP-E_1001240/P1269402" xmlDataType="decimal"/>
    </xmlCellPr>
  </singleXmlCell>
  <singleXmlCell id="360" xr6:uid="{00000000-000C-0000-FFFF-FFFF67010000}" r="F65" connectionId="0">
    <xmlCellPr id="1" xr6:uid="{00000000-0010-0000-6701-000001000000}" uniqueName="P1269513">
      <xmlPr mapId="1" xpath="/TFI-IZD-OSIG/IFP-E_1001240/P1269513" xmlDataType="decimal"/>
    </xmlCellPr>
  </singleXmlCell>
  <singleXmlCell id="361" xr6:uid="{00000000-000C-0000-FFFF-FFFF68010000}" r="G65" connectionId="0">
    <xmlCellPr id="1" xr6:uid="{00000000-0010-0000-6801-000001000000}" uniqueName="P1269624">
      <xmlPr mapId="1" xpath="/TFI-IZD-OSIG/IFP-E_1001240/P1269624" xmlDataType="decimal"/>
    </xmlCellPr>
  </singleXmlCell>
  <singleXmlCell id="362" xr6:uid="{00000000-000C-0000-FFFF-FFFF69010000}" r="H65" connectionId="0">
    <xmlCellPr id="1" xr6:uid="{00000000-0010-0000-6901-000001000000}" uniqueName="P1269735">
      <xmlPr mapId="1" xpath="/TFI-IZD-OSIG/IFP-E_1001240/P1269735" xmlDataType="decimal"/>
    </xmlCellPr>
  </singleXmlCell>
  <singleXmlCell id="363" xr6:uid="{00000000-000C-0000-FFFF-FFFF6A010000}" r="I65" connectionId="0">
    <xmlCellPr id="1" xr6:uid="{00000000-0010-0000-6A01-000001000000}" uniqueName="P1269846">
      <xmlPr mapId="1" xpath="/TFI-IZD-OSIG/IFP-E_1001240/P1269846" xmlDataType="decimal"/>
    </xmlCellPr>
  </singleXmlCell>
  <singleXmlCell id="364" xr6:uid="{00000000-000C-0000-FFFF-FFFF6B010000}" r="J65" connectionId="0">
    <xmlCellPr id="1" xr6:uid="{00000000-0010-0000-6B01-000001000000}" uniqueName="P1269957">
      <xmlPr mapId="1" xpath="/TFI-IZD-OSIG/IFP-E_1001240/P1269957" xmlDataType="decimal"/>
    </xmlCellPr>
  </singleXmlCell>
  <singleXmlCell id="365" xr6:uid="{00000000-000C-0000-FFFF-FFFF6C010000}" r="E66" connectionId="0">
    <xmlCellPr id="1" xr6:uid="{00000000-0010-0000-6C01-000001000000}" uniqueName="P1269403">
      <xmlPr mapId="1" xpath="/TFI-IZD-OSIG/IFP-E_1001240/P1269403" xmlDataType="decimal"/>
    </xmlCellPr>
  </singleXmlCell>
  <singleXmlCell id="366" xr6:uid="{00000000-000C-0000-FFFF-FFFF6D010000}" r="F66" connectionId="0">
    <xmlCellPr id="1" xr6:uid="{00000000-0010-0000-6D01-000001000000}" uniqueName="P1269514">
      <xmlPr mapId="1" xpath="/TFI-IZD-OSIG/IFP-E_1001240/P1269514" xmlDataType="decimal"/>
    </xmlCellPr>
  </singleXmlCell>
  <singleXmlCell id="367" xr6:uid="{00000000-000C-0000-FFFF-FFFF6E010000}" r="G66" connectionId="0">
    <xmlCellPr id="1" xr6:uid="{00000000-0010-0000-6E01-000001000000}" uniqueName="P1269625">
      <xmlPr mapId="1" xpath="/TFI-IZD-OSIG/IFP-E_1001240/P1269625" xmlDataType="decimal"/>
    </xmlCellPr>
  </singleXmlCell>
  <singleXmlCell id="368" xr6:uid="{00000000-000C-0000-FFFF-FFFF6F010000}" r="H66" connectionId="0">
    <xmlCellPr id="1" xr6:uid="{00000000-0010-0000-6F01-000001000000}" uniqueName="P1269736">
      <xmlPr mapId="1" xpath="/TFI-IZD-OSIG/IFP-E_1001240/P1269736" xmlDataType="decimal"/>
    </xmlCellPr>
  </singleXmlCell>
  <singleXmlCell id="369" xr6:uid="{00000000-000C-0000-FFFF-FFFF70010000}" r="I66" connectionId="0">
    <xmlCellPr id="1" xr6:uid="{00000000-0010-0000-7001-000001000000}" uniqueName="P1269847">
      <xmlPr mapId="1" xpath="/TFI-IZD-OSIG/IFP-E_1001240/P1269847" xmlDataType="decimal"/>
    </xmlCellPr>
  </singleXmlCell>
  <singleXmlCell id="370" xr6:uid="{00000000-000C-0000-FFFF-FFFF71010000}" r="J66" connectionId="0">
    <xmlCellPr id="1" xr6:uid="{00000000-0010-0000-7101-000001000000}" uniqueName="P1269958">
      <xmlPr mapId="1" xpath="/TFI-IZD-OSIG/IFP-E_1001240/P1269958" xmlDataType="decimal"/>
    </xmlCellPr>
  </singleXmlCell>
  <singleXmlCell id="371" xr6:uid="{00000000-000C-0000-FFFF-FFFF72010000}" r="E67" connectionId="0">
    <xmlCellPr id="1" xr6:uid="{00000000-0010-0000-7201-000001000000}" uniqueName="P1269404">
      <xmlPr mapId="1" xpath="/TFI-IZD-OSIG/IFP-E_1001240/P1269404" xmlDataType="decimal"/>
    </xmlCellPr>
  </singleXmlCell>
  <singleXmlCell id="372" xr6:uid="{00000000-000C-0000-FFFF-FFFF73010000}" r="F67" connectionId="0">
    <xmlCellPr id="1" xr6:uid="{00000000-0010-0000-7301-000001000000}" uniqueName="P1269515">
      <xmlPr mapId="1" xpath="/TFI-IZD-OSIG/IFP-E_1001240/P1269515" xmlDataType="decimal"/>
    </xmlCellPr>
  </singleXmlCell>
  <singleXmlCell id="373" xr6:uid="{00000000-000C-0000-FFFF-FFFF74010000}" r="G67" connectionId="0">
    <xmlCellPr id="1" xr6:uid="{00000000-0010-0000-7401-000001000000}" uniqueName="P1269626">
      <xmlPr mapId="1" xpath="/TFI-IZD-OSIG/IFP-E_1001240/P1269626" xmlDataType="decimal"/>
    </xmlCellPr>
  </singleXmlCell>
  <singleXmlCell id="374" xr6:uid="{00000000-000C-0000-FFFF-FFFF75010000}" r="H67" connectionId="0">
    <xmlCellPr id="1" xr6:uid="{00000000-0010-0000-7501-000001000000}" uniqueName="P1269737">
      <xmlPr mapId="1" xpath="/TFI-IZD-OSIG/IFP-E_1001240/P1269737" xmlDataType="decimal"/>
    </xmlCellPr>
  </singleXmlCell>
  <singleXmlCell id="375" xr6:uid="{00000000-000C-0000-FFFF-FFFF76010000}" r="I67" connectionId="0">
    <xmlCellPr id="1" xr6:uid="{00000000-0010-0000-7601-000001000000}" uniqueName="P1269848">
      <xmlPr mapId="1" xpath="/TFI-IZD-OSIG/IFP-E_1001240/P1269848" xmlDataType="decimal"/>
    </xmlCellPr>
  </singleXmlCell>
  <singleXmlCell id="376" xr6:uid="{00000000-000C-0000-FFFF-FFFF77010000}" r="J67" connectionId="0">
    <xmlCellPr id="1" xr6:uid="{00000000-0010-0000-7701-000001000000}" uniqueName="P1269959">
      <xmlPr mapId="1" xpath="/TFI-IZD-OSIG/IFP-E_1001240/P1269959" xmlDataType="decimal"/>
    </xmlCellPr>
  </singleXmlCell>
  <singleXmlCell id="377" xr6:uid="{00000000-000C-0000-FFFF-FFFF78010000}" r="E68" connectionId="0">
    <xmlCellPr id="1" xr6:uid="{00000000-0010-0000-7801-000001000000}" uniqueName="P1269405">
      <xmlPr mapId="1" xpath="/TFI-IZD-OSIG/IFP-E_1001240/P1269405" xmlDataType="decimal"/>
    </xmlCellPr>
  </singleXmlCell>
  <singleXmlCell id="378" xr6:uid="{00000000-000C-0000-FFFF-FFFF79010000}" r="F68" connectionId="0">
    <xmlCellPr id="1" xr6:uid="{00000000-0010-0000-7901-000001000000}" uniqueName="P1269516">
      <xmlPr mapId="1" xpath="/TFI-IZD-OSIG/IFP-E_1001240/P1269516" xmlDataType="decimal"/>
    </xmlCellPr>
  </singleXmlCell>
  <singleXmlCell id="379" xr6:uid="{00000000-000C-0000-FFFF-FFFF7A010000}" r="G68" connectionId="0">
    <xmlCellPr id="1" xr6:uid="{00000000-0010-0000-7A01-000001000000}" uniqueName="P1269627">
      <xmlPr mapId="1" xpath="/TFI-IZD-OSIG/IFP-E_1001240/P1269627" xmlDataType="decimal"/>
    </xmlCellPr>
  </singleXmlCell>
  <singleXmlCell id="380" xr6:uid="{00000000-000C-0000-FFFF-FFFF7B010000}" r="H68" connectionId="0">
    <xmlCellPr id="1" xr6:uid="{00000000-0010-0000-7B01-000001000000}" uniqueName="P1269738">
      <xmlPr mapId="1" xpath="/TFI-IZD-OSIG/IFP-E_1001240/P1269738" xmlDataType="decimal"/>
    </xmlCellPr>
  </singleXmlCell>
  <singleXmlCell id="381" xr6:uid="{00000000-000C-0000-FFFF-FFFF7C010000}" r="I68" connectionId="0">
    <xmlCellPr id="1" xr6:uid="{00000000-0010-0000-7C01-000001000000}" uniqueName="P1269849">
      <xmlPr mapId="1" xpath="/TFI-IZD-OSIG/IFP-E_1001240/P1269849" xmlDataType="decimal"/>
    </xmlCellPr>
  </singleXmlCell>
  <singleXmlCell id="382" xr6:uid="{00000000-000C-0000-FFFF-FFFF7D010000}" r="J68" connectionId="0">
    <xmlCellPr id="1" xr6:uid="{00000000-0010-0000-7D01-000001000000}" uniqueName="P1269960">
      <xmlPr mapId="1" xpath="/TFI-IZD-OSIG/IFP-E_1001240/P1269960" xmlDataType="decimal"/>
    </xmlCellPr>
  </singleXmlCell>
  <singleXmlCell id="383" xr6:uid="{00000000-000C-0000-FFFF-FFFF7E010000}" r="E69" connectionId="0">
    <xmlCellPr id="1" xr6:uid="{00000000-0010-0000-7E01-000001000000}" uniqueName="P1269406">
      <xmlPr mapId="1" xpath="/TFI-IZD-OSIG/IFP-E_1001240/P1269406" xmlDataType="decimal"/>
    </xmlCellPr>
  </singleXmlCell>
  <singleXmlCell id="384" xr6:uid="{00000000-000C-0000-FFFF-FFFF7F010000}" r="F69" connectionId="0">
    <xmlCellPr id="1" xr6:uid="{00000000-0010-0000-7F01-000001000000}" uniqueName="P1269517">
      <xmlPr mapId="1" xpath="/TFI-IZD-OSIG/IFP-E_1001240/P1269517" xmlDataType="decimal"/>
    </xmlCellPr>
  </singleXmlCell>
  <singleXmlCell id="385" xr6:uid="{00000000-000C-0000-FFFF-FFFF80010000}" r="G69" connectionId="0">
    <xmlCellPr id="1" xr6:uid="{00000000-0010-0000-8001-000001000000}" uniqueName="P1269628">
      <xmlPr mapId="1" xpath="/TFI-IZD-OSIG/IFP-E_1001240/P1269628" xmlDataType="decimal"/>
    </xmlCellPr>
  </singleXmlCell>
  <singleXmlCell id="386" xr6:uid="{00000000-000C-0000-FFFF-FFFF81010000}" r="H69" connectionId="0">
    <xmlCellPr id="1" xr6:uid="{00000000-0010-0000-8101-000001000000}" uniqueName="P1269739">
      <xmlPr mapId="1" xpath="/TFI-IZD-OSIG/IFP-E_1001240/P1269739" xmlDataType="decimal"/>
    </xmlCellPr>
  </singleXmlCell>
  <singleXmlCell id="387" xr6:uid="{00000000-000C-0000-FFFF-FFFF82010000}" r="I69" connectionId="0">
    <xmlCellPr id="1" xr6:uid="{00000000-0010-0000-8201-000001000000}" uniqueName="P1269850">
      <xmlPr mapId="1" xpath="/TFI-IZD-OSIG/IFP-E_1001240/P1269850" xmlDataType="decimal"/>
    </xmlCellPr>
  </singleXmlCell>
  <singleXmlCell id="388" xr6:uid="{00000000-000C-0000-FFFF-FFFF83010000}" r="J69" connectionId="0">
    <xmlCellPr id="1" xr6:uid="{00000000-0010-0000-8301-000001000000}" uniqueName="P1269961">
      <xmlPr mapId="1" xpath="/TFI-IZD-OSIG/IFP-E_1001240/P1269961" xmlDataType="decimal"/>
    </xmlCellPr>
  </singleXmlCell>
  <singleXmlCell id="389" xr6:uid="{00000000-000C-0000-FFFF-FFFF84010000}" r="E70" connectionId="0">
    <xmlCellPr id="1" xr6:uid="{00000000-0010-0000-8401-000001000000}" uniqueName="P1269407">
      <xmlPr mapId="1" xpath="/TFI-IZD-OSIG/IFP-E_1001240/P1269407" xmlDataType="decimal"/>
    </xmlCellPr>
  </singleXmlCell>
  <singleXmlCell id="390" xr6:uid="{00000000-000C-0000-FFFF-FFFF85010000}" r="F70" connectionId="0">
    <xmlCellPr id="1" xr6:uid="{00000000-0010-0000-8501-000001000000}" uniqueName="P1269518">
      <xmlPr mapId="1" xpath="/TFI-IZD-OSIG/IFP-E_1001240/P1269518" xmlDataType="decimal"/>
    </xmlCellPr>
  </singleXmlCell>
  <singleXmlCell id="391" xr6:uid="{00000000-000C-0000-FFFF-FFFF86010000}" r="G70" connectionId="0">
    <xmlCellPr id="1" xr6:uid="{00000000-0010-0000-8601-000001000000}" uniqueName="P1269629">
      <xmlPr mapId="1" xpath="/TFI-IZD-OSIG/IFP-E_1001240/P1269629" xmlDataType="decimal"/>
    </xmlCellPr>
  </singleXmlCell>
  <singleXmlCell id="392" xr6:uid="{00000000-000C-0000-FFFF-FFFF87010000}" r="H70" connectionId="0">
    <xmlCellPr id="1" xr6:uid="{00000000-0010-0000-8701-000001000000}" uniqueName="P1269740">
      <xmlPr mapId="1" xpath="/TFI-IZD-OSIG/IFP-E_1001240/P1269740" xmlDataType="decimal"/>
    </xmlCellPr>
  </singleXmlCell>
  <singleXmlCell id="393" xr6:uid="{00000000-000C-0000-FFFF-FFFF88010000}" r="I70" connectionId="0">
    <xmlCellPr id="1" xr6:uid="{00000000-0010-0000-8801-000001000000}" uniqueName="P1269851">
      <xmlPr mapId="1" xpath="/TFI-IZD-OSIG/IFP-E_1001240/P1269851" xmlDataType="decimal"/>
    </xmlCellPr>
  </singleXmlCell>
  <singleXmlCell id="394" xr6:uid="{00000000-000C-0000-FFFF-FFFF89010000}" r="J70" connectionId="0">
    <xmlCellPr id="1" xr6:uid="{00000000-0010-0000-8901-000001000000}" uniqueName="P1269962">
      <xmlPr mapId="1" xpath="/TFI-IZD-OSIG/IFP-E_1001240/P1269962" xmlDataType="decimal"/>
    </xmlCellPr>
  </singleXmlCell>
  <singleXmlCell id="395" xr6:uid="{00000000-000C-0000-FFFF-FFFF8A010000}" r="E71" connectionId="0">
    <xmlCellPr id="1" xr6:uid="{00000000-0010-0000-8A01-000001000000}" uniqueName="P1269408">
      <xmlPr mapId="1" xpath="/TFI-IZD-OSIG/IFP-E_1001240/P1269408" xmlDataType="decimal"/>
    </xmlCellPr>
  </singleXmlCell>
  <singleXmlCell id="396" xr6:uid="{00000000-000C-0000-FFFF-FFFF8B010000}" r="F71" connectionId="0">
    <xmlCellPr id="1" xr6:uid="{00000000-0010-0000-8B01-000001000000}" uniqueName="P1269519">
      <xmlPr mapId="1" xpath="/TFI-IZD-OSIG/IFP-E_1001240/P1269519" xmlDataType="decimal"/>
    </xmlCellPr>
  </singleXmlCell>
  <singleXmlCell id="397" xr6:uid="{00000000-000C-0000-FFFF-FFFF8C010000}" r="G71" connectionId="0">
    <xmlCellPr id="1" xr6:uid="{00000000-0010-0000-8C01-000001000000}" uniqueName="P1269630">
      <xmlPr mapId="1" xpath="/TFI-IZD-OSIG/IFP-E_1001240/P1269630" xmlDataType="decimal"/>
    </xmlCellPr>
  </singleXmlCell>
  <singleXmlCell id="398" xr6:uid="{00000000-000C-0000-FFFF-FFFF8D010000}" r="H71" connectionId="0">
    <xmlCellPr id="1" xr6:uid="{00000000-0010-0000-8D01-000001000000}" uniqueName="P1269741">
      <xmlPr mapId="1" xpath="/TFI-IZD-OSIG/IFP-E_1001240/P1269741" xmlDataType="decimal"/>
    </xmlCellPr>
  </singleXmlCell>
  <singleXmlCell id="399" xr6:uid="{00000000-000C-0000-FFFF-FFFF8E010000}" r="I71" connectionId="0">
    <xmlCellPr id="1" xr6:uid="{00000000-0010-0000-8E01-000001000000}" uniqueName="P1269852">
      <xmlPr mapId="1" xpath="/TFI-IZD-OSIG/IFP-E_1001240/P1269852" xmlDataType="decimal"/>
    </xmlCellPr>
  </singleXmlCell>
  <singleXmlCell id="400" xr6:uid="{00000000-000C-0000-FFFF-FFFF8F010000}" r="J71" connectionId="0">
    <xmlCellPr id="1" xr6:uid="{00000000-0010-0000-8F01-000001000000}" uniqueName="P1269963">
      <xmlPr mapId="1" xpath="/TFI-IZD-OSIG/IFP-E_1001240/P1269963" xmlDataType="decimal"/>
    </xmlCellPr>
  </singleXmlCell>
  <singleXmlCell id="401" xr6:uid="{00000000-000C-0000-FFFF-FFFF90010000}" r="E72" connectionId="0">
    <xmlCellPr id="1" xr6:uid="{00000000-0010-0000-9001-000001000000}" uniqueName="P1269409">
      <xmlPr mapId="1" xpath="/TFI-IZD-OSIG/IFP-E_1001240/P1269409" xmlDataType="decimal"/>
    </xmlCellPr>
  </singleXmlCell>
  <singleXmlCell id="402" xr6:uid="{00000000-000C-0000-FFFF-FFFF91010000}" r="F72" connectionId="0">
    <xmlCellPr id="1" xr6:uid="{00000000-0010-0000-9101-000001000000}" uniqueName="P1269520">
      <xmlPr mapId="1" xpath="/TFI-IZD-OSIG/IFP-E_1001240/P1269520" xmlDataType="decimal"/>
    </xmlCellPr>
  </singleXmlCell>
  <singleXmlCell id="403" xr6:uid="{00000000-000C-0000-FFFF-FFFF92010000}" r="G72" connectionId="0">
    <xmlCellPr id="1" xr6:uid="{00000000-0010-0000-9201-000001000000}" uniqueName="P1269631">
      <xmlPr mapId="1" xpath="/TFI-IZD-OSIG/IFP-E_1001240/P1269631" xmlDataType="decimal"/>
    </xmlCellPr>
  </singleXmlCell>
  <singleXmlCell id="404" xr6:uid="{00000000-000C-0000-FFFF-FFFF93010000}" r="H72" connectionId="0">
    <xmlCellPr id="1" xr6:uid="{00000000-0010-0000-9301-000001000000}" uniqueName="P1269742">
      <xmlPr mapId="1" xpath="/TFI-IZD-OSIG/IFP-E_1001240/P1269742" xmlDataType="decimal"/>
    </xmlCellPr>
  </singleXmlCell>
  <singleXmlCell id="405" xr6:uid="{00000000-000C-0000-FFFF-FFFF94010000}" r="I72" connectionId="0">
    <xmlCellPr id="1" xr6:uid="{00000000-0010-0000-9401-000001000000}" uniqueName="P1269853">
      <xmlPr mapId="1" xpath="/TFI-IZD-OSIG/IFP-E_1001240/P1269853" xmlDataType="decimal"/>
    </xmlCellPr>
  </singleXmlCell>
  <singleXmlCell id="406" xr6:uid="{00000000-000C-0000-FFFF-FFFF95010000}" r="J72" connectionId="0">
    <xmlCellPr id="1" xr6:uid="{00000000-0010-0000-9501-000001000000}" uniqueName="P1269964">
      <xmlPr mapId="1" xpath="/TFI-IZD-OSIG/IFP-E_1001240/P1269964" xmlDataType="decimal"/>
    </xmlCellPr>
  </singleXmlCell>
  <singleXmlCell id="407" xr6:uid="{00000000-000C-0000-FFFF-FFFF96010000}" r="E73" connectionId="0">
    <xmlCellPr id="1" xr6:uid="{00000000-0010-0000-9601-000001000000}" uniqueName="P1269410">
      <xmlPr mapId="1" xpath="/TFI-IZD-OSIG/IFP-E_1001240/P1269410" xmlDataType="decimal"/>
    </xmlCellPr>
  </singleXmlCell>
  <singleXmlCell id="408" xr6:uid="{00000000-000C-0000-FFFF-FFFF97010000}" r="F73" connectionId="0">
    <xmlCellPr id="1" xr6:uid="{00000000-0010-0000-9701-000001000000}" uniqueName="P1269521">
      <xmlPr mapId="1" xpath="/TFI-IZD-OSIG/IFP-E_1001240/P1269521" xmlDataType="decimal"/>
    </xmlCellPr>
  </singleXmlCell>
  <singleXmlCell id="409" xr6:uid="{00000000-000C-0000-FFFF-FFFF98010000}" r="G73" connectionId="0">
    <xmlCellPr id="1" xr6:uid="{00000000-0010-0000-9801-000001000000}" uniqueName="P1269632">
      <xmlPr mapId="1" xpath="/TFI-IZD-OSIG/IFP-E_1001240/P1269632" xmlDataType="decimal"/>
    </xmlCellPr>
  </singleXmlCell>
  <singleXmlCell id="410" xr6:uid="{00000000-000C-0000-FFFF-FFFF99010000}" r="H73" connectionId="0">
    <xmlCellPr id="1" xr6:uid="{00000000-0010-0000-9901-000001000000}" uniqueName="P1269743">
      <xmlPr mapId="1" xpath="/TFI-IZD-OSIG/IFP-E_1001240/P1269743" xmlDataType="decimal"/>
    </xmlCellPr>
  </singleXmlCell>
  <singleXmlCell id="411" xr6:uid="{00000000-000C-0000-FFFF-FFFF9A010000}" r="I73" connectionId="0">
    <xmlCellPr id="1" xr6:uid="{00000000-0010-0000-9A01-000001000000}" uniqueName="P1269854">
      <xmlPr mapId="1" xpath="/TFI-IZD-OSIG/IFP-E_1001240/P1269854" xmlDataType="decimal"/>
    </xmlCellPr>
  </singleXmlCell>
  <singleXmlCell id="412" xr6:uid="{00000000-000C-0000-FFFF-FFFF9B010000}" r="J73" connectionId="0">
    <xmlCellPr id="1" xr6:uid="{00000000-0010-0000-9B01-000001000000}" uniqueName="P1269965">
      <xmlPr mapId="1" xpath="/TFI-IZD-OSIG/IFP-E_1001240/P1269965" xmlDataType="decimal"/>
    </xmlCellPr>
  </singleXmlCell>
  <singleXmlCell id="413" xr6:uid="{00000000-000C-0000-FFFF-FFFF9C010000}" r="E74" connectionId="0">
    <xmlCellPr id="1" xr6:uid="{00000000-0010-0000-9C01-000001000000}" uniqueName="P1269411">
      <xmlPr mapId="1" xpath="/TFI-IZD-OSIG/IFP-E_1001240/P1269411" xmlDataType="decimal"/>
    </xmlCellPr>
  </singleXmlCell>
  <singleXmlCell id="414" xr6:uid="{00000000-000C-0000-FFFF-FFFF9D010000}" r="F74" connectionId="0">
    <xmlCellPr id="1" xr6:uid="{00000000-0010-0000-9D01-000001000000}" uniqueName="P1269522">
      <xmlPr mapId="1" xpath="/TFI-IZD-OSIG/IFP-E_1001240/P1269522" xmlDataType="decimal"/>
    </xmlCellPr>
  </singleXmlCell>
  <singleXmlCell id="415" xr6:uid="{00000000-000C-0000-FFFF-FFFF9E010000}" r="G74" connectionId="0">
    <xmlCellPr id="1" xr6:uid="{00000000-0010-0000-9E01-000001000000}" uniqueName="P1269633">
      <xmlPr mapId="1" xpath="/TFI-IZD-OSIG/IFP-E_1001240/P1269633" xmlDataType="decimal"/>
    </xmlCellPr>
  </singleXmlCell>
  <singleXmlCell id="416" xr6:uid="{00000000-000C-0000-FFFF-FFFF9F010000}" r="H74" connectionId="0">
    <xmlCellPr id="1" xr6:uid="{00000000-0010-0000-9F01-000001000000}" uniqueName="P1269744">
      <xmlPr mapId="1" xpath="/TFI-IZD-OSIG/IFP-E_1001240/P1269744" xmlDataType="decimal"/>
    </xmlCellPr>
  </singleXmlCell>
  <singleXmlCell id="417" xr6:uid="{00000000-000C-0000-FFFF-FFFFA0010000}" r="I74" connectionId="0">
    <xmlCellPr id="1" xr6:uid="{00000000-0010-0000-A001-000001000000}" uniqueName="P1269855">
      <xmlPr mapId="1" xpath="/TFI-IZD-OSIG/IFP-E_1001240/P1269855" xmlDataType="decimal"/>
    </xmlCellPr>
  </singleXmlCell>
  <singleXmlCell id="418" xr6:uid="{00000000-000C-0000-FFFF-FFFFA1010000}" r="J74" connectionId="0">
    <xmlCellPr id="1" xr6:uid="{00000000-0010-0000-A101-000001000000}" uniqueName="P1269966">
      <xmlPr mapId="1" xpath="/TFI-IZD-OSIG/IFP-E_1001240/P1269966" xmlDataType="decimal"/>
    </xmlCellPr>
  </singleXmlCell>
  <singleXmlCell id="419" xr6:uid="{00000000-000C-0000-FFFF-FFFFA2010000}" r="E75" connectionId="0">
    <xmlCellPr id="1" xr6:uid="{00000000-0010-0000-A201-000001000000}" uniqueName="P1269412">
      <xmlPr mapId="1" xpath="/TFI-IZD-OSIG/IFP-E_1001240/P1269412" xmlDataType="decimal"/>
    </xmlCellPr>
  </singleXmlCell>
  <singleXmlCell id="420" xr6:uid="{00000000-000C-0000-FFFF-FFFFA3010000}" r="F75" connectionId="0">
    <xmlCellPr id="1" xr6:uid="{00000000-0010-0000-A301-000001000000}" uniqueName="P1269523">
      <xmlPr mapId="1" xpath="/TFI-IZD-OSIG/IFP-E_1001240/P1269523" xmlDataType="decimal"/>
    </xmlCellPr>
  </singleXmlCell>
  <singleXmlCell id="421" xr6:uid="{00000000-000C-0000-FFFF-FFFFA4010000}" r="G75" connectionId="0">
    <xmlCellPr id="1" xr6:uid="{00000000-0010-0000-A401-000001000000}" uniqueName="P1269634">
      <xmlPr mapId="1" xpath="/TFI-IZD-OSIG/IFP-E_1001240/P1269634" xmlDataType="decimal"/>
    </xmlCellPr>
  </singleXmlCell>
  <singleXmlCell id="422" xr6:uid="{00000000-000C-0000-FFFF-FFFFA5010000}" r="H75" connectionId="0">
    <xmlCellPr id="1" xr6:uid="{00000000-0010-0000-A501-000001000000}" uniqueName="P1269745">
      <xmlPr mapId="1" xpath="/TFI-IZD-OSIG/IFP-E_1001240/P1269745" xmlDataType="decimal"/>
    </xmlCellPr>
  </singleXmlCell>
  <singleXmlCell id="423" xr6:uid="{00000000-000C-0000-FFFF-FFFFA6010000}" r="I75" connectionId="0">
    <xmlCellPr id="1" xr6:uid="{00000000-0010-0000-A601-000001000000}" uniqueName="P1269856">
      <xmlPr mapId="1" xpath="/TFI-IZD-OSIG/IFP-E_1001240/P1269856" xmlDataType="decimal"/>
    </xmlCellPr>
  </singleXmlCell>
  <singleXmlCell id="424" xr6:uid="{00000000-000C-0000-FFFF-FFFFA7010000}" r="J75" connectionId="0">
    <xmlCellPr id="1" xr6:uid="{00000000-0010-0000-A701-000001000000}" uniqueName="P1269967">
      <xmlPr mapId="1" xpath="/TFI-IZD-OSIG/IFP-E_1001240/P1269967" xmlDataType="decimal"/>
    </xmlCellPr>
  </singleXmlCell>
  <singleXmlCell id="425" xr6:uid="{00000000-000C-0000-FFFF-FFFFA8010000}" r="E76" connectionId="0">
    <xmlCellPr id="1" xr6:uid="{00000000-0010-0000-A801-000001000000}" uniqueName="P1269413">
      <xmlPr mapId="1" xpath="/TFI-IZD-OSIG/IFP-E_1001240/P1269413" xmlDataType="decimal"/>
    </xmlCellPr>
  </singleXmlCell>
  <singleXmlCell id="426" xr6:uid="{00000000-000C-0000-FFFF-FFFFA9010000}" r="F76" connectionId="0">
    <xmlCellPr id="1" xr6:uid="{00000000-0010-0000-A901-000001000000}" uniqueName="P1269524">
      <xmlPr mapId="1" xpath="/TFI-IZD-OSIG/IFP-E_1001240/P1269524" xmlDataType="decimal"/>
    </xmlCellPr>
  </singleXmlCell>
  <singleXmlCell id="427" xr6:uid="{00000000-000C-0000-FFFF-FFFFAA010000}" r="G76" connectionId="0">
    <xmlCellPr id="1" xr6:uid="{00000000-0010-0000-AA01-000001000000}" uniqueName="P1269635">
      <xmlPr mapId="1" xpath="/TFI-IZD-OSIG/IFP-E_1001240/P1269635" xmlDataType="decimal"/>
    </xmlCellPr>
  </singleXmlCell>
  <singleXmlCell id="428" xr6:uid="{00000000-000C-0000-FFFF-FFFFAB010000}" r="H76" connectionId="0">
    <xmlCellPr id="1" xr6:uid="{00000000-0010-0000-AB01-000001000000}" uniqueName="P1269746">
      <xmlPr mapId="1" xpath="/TFI-IZD-OSIG/IFP-E_1001240/P1269746" xmlDataType="decimal"/>
    </xmlCellPr>
  </singleXmlCell>
  <singleXmlCell id="429" xr6:uid="{00000000-000C-0000-FFFF-FFFFAC010000}" r="I76" connectionId="0">
    <xmlCellPr id="1" xr6:uid="{00000000-0010-0000-AC01-000001000000}" uniqueName="P1269857">
      <xmlPr mapId="1" xpath="/TFI-IZD-OSIG/IFP-E_1001240/P1269857" xmlDataType="decimal"/>
    </xmlCellPr>
  </singleXmlCell>
  <singleXmlCell id="430" xr6:uid="{00000000-000C-0000-FFFF-FFFFAD010000}" r="J76" connectionId="0">
    <xmlCellPr id="1" xr6:uid="{00000000-0010-0000-AD01-000001000000}" uniqueName="P1269968">
      <xmlPr mapId="1" xpath="/TFI-IZD-OSIG/IFP-E_1001240/P1269968" xmlDataType="decimal"/>
    </xmlCellPr>
  </singleXmlCell>
  <singleXmlCell id="431" xr6:uid="{00000000-000C-0000-FFFF-FFFFAE010000}" r="E77" connectionId="0">
    <xmlCellPr id="1" xr6:uid="{00000000-0010-0000-AE01-000001000000}" uniqueName="P1269414">
      <xmlPr mapId="1" xpath="/TFI-IZD-OSIG/IFP-E_1001240/P1269414" xmlDataType="decimal"/>
    </xmlCellPr>
  </singleXmlCell>
  <singleXmlCell id="432" xr6:uid="{00000000-000C-0000-FFFF-FFFFAF010000}" r="F77" connectionId="0">
    <xmlCellPr id="1" xr6:uid="{00000000-0010-0000-AF01-000001000000}" uniqueName="P1269525">
      <xmlPr mapId="1" xpath="/TFI-IZD-OSIG/IFP-E_1001240/P1269525" xmlDataType="decimal"/>
    </xmlCellPr>
  </singleXmlCell>
  <singleXmlCell id="433" xr6:uid="{00000000-000C-0000-FFFF-FFFFB0010000}" r="G77" connectionId="0">
    <xmlCellPr id="1" xr6:uid="{00000000-0010-0000-B001-000001000000}" uniqueName="P1269636">
      <xmlPr mapId="1" xpath="/TFI-IZD-OSIG/IFP-E_1001240/P1269636" xmlDataType="decimal"/>
    </xmlCellPr>
  </singleXmlCell>
  <singleXmlCell id="434" xr6:uid="{00000000-000C-0000-FFFF-FFFFB1010000}" r="H77" connectionId="0">
    <xmlCellPr id="1" xr6:uid="{00000000-0010-0000-B101-000001000000}" uniqueName="P1269747">
      <xmlPr mapId="1" xpath="/TFI-IZD-OSIG/IFP-E_1001240/P1269747" xmlDataType="decimal"/>
    </xmlCellPr>
  </singleXmlCell>
  <singleXmlCell id="435" xr6:uid="{00000000-000C-0000-FFFF-FFFFB2010000}" r="I77" connectionId="0">
    <xmlCellPr id="1" xr6:uid="{00000000-0010-0000-B201-000001000000}" uniqueName="P1269858">
      <xmlPr mapId="1" xpath="/TFI-IZD-OSIG/IFP-E_1001240/P1269858" xmlDataType="decimal"/>
    </xmlCellPr>
  </singleXmlCell>
  <singleXmlCell id="436" xr6:uid="{00000000-000C-0000-FFFF-FFFFB3010000}" r="J77" connectionId="0">
    <xmlCellPr id="1" xr6:uid="{00000000-0010-0000-B301-000001000000}" uniqueName="P1269969">
      <xmlPr mapId="1" xpath="/TFI-IZD-OSIG/IFP-E_1001240/P1269969" xmlDataType="decimal"/>
    </xmlCellPr>
  </singleXmlCell>
  <singleXmlCell id="437" xr6:uid="{00000000-000C-0000-FFFF-FFFFB4010000}" r="E78" connectionId="0">
    <xmlCellPr id="1" xr6:uid="{00000000-0010-0000-B401-000001000000}" uniqueName="P1269415">
      <xmlPr mapId="1" xpath="/TFI-IZD-OSIG/IFP-E_1001240/P1269415" xmlDataType="decimal"/>
    </xmlCellPr>
  </singleXmlCell>
  <singleXmlCell id="438" xr6:uid="{00000000-000C-0000-FFFF-FFFFB5010000}" r="F78" connectionId="0">
    <xmlCellPr id="1" xr6:uid="{00000000-0010-0000-B501-000001000000}" uniqueName="P1269526">
      <xmlPr mapId="1" xpath="/TFI-IZD-OSIG/IFP-E_1001240/P1269526" xmlDataType="decimal"/>
    </xmlCellPr>
  </singleXmlCell>
  <singleXmlCell id="439" xr6:uid="{00000000-000C-0000-FFFF-FFFFB6010000}" r="G78" connectionId="0">
    <xmlCellPr id="1" xr6:uid="{00000000-0010-0000-B601-000001000000}" uniqueName="P1269637">
      <xmlPr mapId="1" xpath="/TFI-IZD-OSIG/IFP-E_1001240/P1269637" xmlDataType="decimal"/>
    </xmlCellPr>
  </singleXmlCell>
  <singleXmlCell id="440" xr6:uid="{00000000-000C-0000-FFFF-FFFFB7010000}" r="H78" connectionId="0">
    <xmlCellPr id="1" xr6:uid="{00000000-0010-0000-B701-000001000000}" uniqueName="P1269748">
      <xmlPr mapId="1" xpath="/TFI-IZD-OSIG/IFP-E_1001240/P1269748" xmlDataType="decimal"/>
    </xmlCellPr>
  </singleXmlCell>
  <singleXmlCell id="441" xr6:uid="{00000000-000C-0000-FFFF-FFFFB8010000}" r="I78" connectionId="0">
    <xmlCellPr id="1" xr6:uid="{00000000-0010-0000-B801-000001000000}" uniqueName="P1269859">
      <xmlPr mapId="1" xpath="/TFI-IZD-OSIG/IFP-E_1001240/P1269859" xmlDataType="decimal"/>
    </xmlCellPr>
  </singleXmlCell>
  <singleXmlCell id="442" xr6:uid="{00000000-000C-0000-FFFF-FFFFB9010000}" r="J78" connectionId="0">
    <xmlCellPr id="1" xr6:uid="{00000000-0010-0000-B901-000001000000}" uniqueName="P1269970">
      <xmlPr mapId="1" xpath="/TFI-IZD-OSIG/IFP-E_1001240/P1269970" xmlDataType="decimal"/>
    </xmlCellPr>
  </singleXmlCell>
  <singleXmlCell id="443" xr6:uid="{00000000-000C-0000-FFFF-FFFFBA010000}" r="E79" connectionId="0">
    <xmlCellPr id="1" xr6:uid="{00000000-0010-0000-BA01-000001000000}" uniqueName="P1269416">
      <xmlPr mapId="1" xpath="/TFI-IZD-OSIG/IFP-E_1001240/P1269416" xmlDataType="decimal"/>
    </xmlCellPr>
  </singleXmlCell>
  <singleXmlCell id="444" xr6:uid="{00000000-000C-0000-FFFF-FFFFBB010000}" r="F79" connectionId="0">
    <xmlCellPr id="1" xr6:uid="{00000000-0010-0000-BB01-000001000000}" uniqueName="P1269527">
      <xmlPr mapId="1" xpath="/TFI-IZD-OSIG/IFP-E_1001240/P1269527" xmlDataType="decimal"/>
    </xmlCellPr>
  </singleXmlCell>
  <singleXmlCell id="445" xr6:uid="{00000000-000C-0000-FFFF-FFFFBC010000}" r="G79" connectionId="0">
    <xmlCellPr id="1" xr6:uid="{00000000-0010-0000-BC01-000001000000}" uniqueName="P1269638">
      <xmlPr mapId="1" xpath="/TFI-IZD-OSIG/IFP-E_1001240/P1269638" xmlDataType="decimal"/>
    </xmlCellPr>
  </singleXmlCell>
  <singleXmlCell id="446" xr6:uid="{00000000-000C-0000-FFFF-FFFFBD010000}" r="H79" connectionId="0">
    <xmlCellPr id="1" xr6:uid="{00000000-0010-0000-BD01-000001000000}" uniqueName="P1269749">
      <xmlPr mapId="1" xpath="/TFI-IZD-OSIG/IFP-E_1001240/P1269749" xmlDataType="decimal"/>
    </xmlCellPr>
  </singleXmlCell>
  <singleXmlCell id="447" xr6:uid="{00000000-000C-0000-FFFF-FFFFBE010000}" r="I79" connectionId="0">
    <xmlCellPr id="1" xr6:uid="{00000000-0010-0000-BE01-000001000000}" uniqueName="P1269860">
      <xmlPr mapId="1" xpath="/TFI-IZD-OSIG/IFP-E_1001240/P1269860" xmlDataType="decimal"/>
    </xmlCellPr>
  </singleXmlCell>
  <singleXmlCell id="448" xr6:uid="{00000000-000C-0000-FFFF-FFFFBF010000}" r="J79" connectionId="0">
    <xmlCellPr id="1" xr6:uid="{00000000-0010-0000-BF01-000001000000}" uniqueName="P1269971">
      <xmlPr mapId="1" xpath="/TFI-IZD-OSIG/IFP-E_1001240/P1269971" xmlDataType="decimal"/>
    </xmlCellPr>
  </singleXmlCell>
  <singleXmlCell id="449" xr6:uid="{00000000-000C-0000-FFFF-FFFFC0010000}" r="E80" connectionId="0">
    <xmlCellPr id="1" xr6:uid="{00000000-0010-0000-C001-000001000000}" uniqueName="P1269417">
      <xmlPr mapId="1" xpath="/TFI-IZD-OSIG/IFP-E_1001240/P1269417" xmlDataType="decimal"/>
    </xmlCellPr>
  </singleXmlCell>
  <singleXmlCell id="450" xr6:uid="{00000000-000C-0000-FFFF-FFFFC1010000}" r="F80" connectionId="0">
    <xmlCellPr id="1" xr6:uid="{00000000-0010-0000-C101-000001000000}" uniqueName="P1269528">
      <xmlPr mapId="1" xpath="/TFI-IZD-OSIG/IFP-E_1001240/P1269528" xmlDataType="decimal"/>
    </xmlCellPr>
  </singleXmlCell>
  <singleXmlCell id="451" xr6:uid="{00000000-000C-0000-FFFF-FFFFC2010000}" r="G80" connectionId="0">
    <xmlCellPr id="1" xr6:uid="{00000000-0010-0000-C201-000001000000}" uniqueName="P1269639">
      <xmlPr mapId="1" xpath="/TFI-IZD-OSIG/IFP-E_1001240/P1269639" xmlDataType="decimal"/>
    </xmlCellPr>
  </singleXmlCell>
  <singleXmlCell id="452" xr6:uid="{00000000-000C-0000-FFFF-FFFFC3010000}" r="H80" connectionId="0">
    <xmlCellPr id="1" xr6:uid="{00000000-0010-0000-C301-000001000000}" uniqueName="P1269750">
      <xmlPr mapId="1" xpath="/TFI-IZD-OSIG/IFP-E_1001240/P1269750" xmlDataType="decimal"/>
    </xmlCellPr>
  </singleXmlCell>
  <singleXmlCell id="453" xr6:uid="{00000000-000C-0000-FFFF-FFFFC4010000}" r="I80" connectionId="0">
    <xmlCellPr id="1" xr6:uid="{00000000-0010-0000-C401-000001000000}" uniqueName="P1269861">
      <xmlPr mapId="1" xpath="/TFI-IZD-OSIG/IFP-E_1001240/P1269861" xmlDataType="decimal"/>
    </xmlCellPr>
  </singleXmlCell>
  <singleXmlCell id="454" xr6:uid="{00000000-000C-0000-FFFF-FFFFC5010000}" r="J80" connectionId="0">
    <xmlCellPr id="1" xr6:uid="{00000000-0010-0000-C501-000001000000}" uniqueName="P1269972">
      <xmlPr mapId="1" xpath="/TFI-IZD-OSIG/IFP-E_1001240/P1269972" xmlDataType="decimal"/>
    </xmlCellPr>
  </singleXmlCell>
  <singleXmlCell id="455" xr6:uid="{00000000-000C-0000-FFFF-FFFFC6010000}" r="E81" connectionId="0">
    <xmlCellPr id="1" xr6:uid="{00000000-0010-0000-C601-000001000000}" uniqueName="P1269418">
      <xmlPr mapId="1" xpath="/TFI-IZD-OSIG/IFP-E_1001240/P1269418" xmlDataType="decimal"/>
    </xmlCellPr>
  </singleXmlCell>
  <singleXmlCell id="456" xr6:uid="{00000000-000C-0000-FFFF-FFFFC7010000}" r="F81" connectionId="0">
    <xmlCellPr id="1" xr6:uid="{00000000-0010-0000-C701-000001000000}" uniqueName="P1269529">
      <xmlPr mapId="1" xpath="/TFI-IZD-OSIG/IFP-E_1001240/P1269529" xmlDataType="decimal"/>
    </xmlCellPr>
  </singleXmlCell>
  <singleXmlCell id="457" xr6:uid="{00000000-000C-0000-FFFF-FFFFC8010000}" r="G81" connectionId="0">
    <xmlCellPr id="1" xr6:uid="{00000000-0010-0000-C801-000001000000}" uniqueName="P1269640">
      <xmlPr mapId="1" xpath="/TFI-IZD-OSIG/IFP-E_1001240/P1269640" xmlDataType="decimal"/>
    </xmlCellPr>
  </singleXmlCell>
  <singleXmlCell id="458" xr6:uid="{00000000-000C-0000-FFFF-FFFFC9010000}" r="H81" connectionId="0">
    <xmlCellPr id="1" xr6:uid="{00000000-0010-0000-C901-000001000000}" uniqueName="P1269751">
      <xmlPr mapId="1" xpath="/TFI-IZD-OSIG/IFP-E_1001240/P1269751" xmlDataType="decimal"/>
    </xmlCellPr>
  </singleXmlCell>
  <singleXmlCell id="459" xr6:uid="{00000000-000C-0000-FFFF-FFFFCA010000}" r="I81" connectionId="0">
    <xmlCellPr id="1" xr6:uid="{00000000-0010-0000-CA01-000001000000}" uniqueName="P1269862">
      <xmlPr mapId="1" xpath="/TFI-IZD-OSIG/IFP-E_1001240/P1269862" xmlDataType="decimal"/>
    </xmlCellPr>
  </singleXmlCell>
  <singleXmlCell id="460" xr6:uid="{00000000-000C-0000-FFFF-FFFFCB010000}" r="J81" connectionId="0">
    <xmlCellPr id="1" xr6:uid="{00000000-0010-0000-CB01-000001000000}" uniqueName="P1269973">
      <xmlPr mapId="1" xpath="/TFI-IZD-OSIG/IFP-E_1001240/P1269973" xmlDataType="decimal"/>
    </xmlCellPr>
  </singleXmlCell>
  <singleXmlCell id="461" xr6:uid="{00000000-000C-0000-FFFF-FFFFCC010000}" r="E82" connectionId="0">
    <xmlCellPr id="1" xr6:uid="{00000000-0010-0000-CC01-000001000000}" uniqueName="P1269419">
      <xmlPr mapId="1" xpath="/TFI-IZD-OSIG/IFP-E_1001240/P1269419" xmlDataType="decimal"/>
    </xmlCellPr>
  </singleXmlCell>
  <singleXmlCell id="462" xr6:uid="{00000000-000C-0000-FFFF-FFFFCD010000}" r="F82" connectionId="0">
    <xmlCellPr id="1" xr6:uid="{00000000-0010-0000-CD01-000001000000}" uniqueName="P1269530">
      <xmlPr mapId="1" xpath="/TFI-IZD-OSIG/IFP-E_1001240/P1269530" xmlDataType="decimal"/>
    </xmlCellPr>
  </singleXmlCell>
  <singleXmlCell id="463" xr6:uid="{00000000-000C-0000-FFFF-FFFFCE010000}" r="G82" connectionId="0">
    <xmlCellPr id="1" xr6:uid="{00000000-0010-0000-CE01-000001000000}" uniqueName="P1269641">
      <xmlPr mapId="1" xpath="/TFI-IZD-OSIG/IFP-E_1001240/P1269641" xmlDataType="decimal"/>
    </xmlCellPr>
  </singleXmlCell>
  <singleXmlCell id="464" xr6:uid="{00000000-000C-0000-FFFF-FFFFCF010000}" r="H82" connectionId="0">
    <xmlCellPr id="1" xr6:uid="{00000000-0010-0000-CF01-000001000000}" uniqueName="P1269752">
      <xmlPr mapId="1" xpath="/TFI-IZD-OSIG/IFP-E_1001240/P1269752" xmlDataType="decimal"/>
    </xmlCellPr>
  </singleXmlCell>
  <singleXmlCell id="465" xr6:uid="{00000000-000C-0000-FFFF-FFFFD0010000}" r="I82" connectionId="0">
    <xmlCellPr id="1" xr6:uid="{00000000-0010-0000-D001-000001000000}" uniqueName="P1269863">
      <xmlPr mapId="1" xpath="/TFI-IZD-OSIG/IFP-E_1001240/P1269863" xmlDataType="decimal"/>
    </xmlCellPr>
  </singleXmlCell>
  <singleXmlCell id="466" xr6:uid="{00000000-000C-0000-FFFF-FFFFD1010000}" r="J82" connectionId="0">
    <xmlCellPr id="1" xr6:uid="{00000000-0010-0000-D101-000001000000}" uniqueName="P1269974">
      <xmlPr mapId="1" xpath="/TFI-IZD-OSIG/IFP-E_1001240/P1269974" xmlDataType="decimal"/>
    </xmlCellPr>
  </singleXmlCell>
  <singleXmlCell id="467" xr6:uid="{00000000-000C-0000-FFFF-FFFFD2010000}" r="E83" connectionId="0">
    <xmlCellPr id="1" xr6:uid="{00000000-0010-0000-D201-000001000000}" uniqueName="P1269420">
      <xmlPr mapId="1" xpath="/TFI-IZD-OSIG/IFP-E_1001240/P1269420" xmlDataType="decimal"/>
    </xmlCellPr>
  </singleXmlCell>
  <singleXmlCell id="468" xr6:uid="{00000000-000C-0000-FFFF-FFFFD3010000}" r="F83" connectionId="0">
    <xmlCellPr id="1" xr6:uid="{00000000-0010-0000-D301-000001000000}" uniqueName="P1269531">
      <xmlPr mapId="1" xpath="/TFI-IZD-OSIG/IFP-E_1001240/P1269531" xmlDataType="decimal"/>
    </xmlCellPr>
  </singleXmlCell>
  <singleXmlCell id="469" xr6:uid="{00000000-000C-0000-FFFF-FFFFD4010000}" r="G83" connectionId="0">
    <xmlCellPr id="1" xr6:uid="{00000000-0010-0000-D401-000001000000}" uniqueName="P1269642">
      <xmlPr mapId="1" xpath="/TFI-IZD-OSIG/IFP-E_1001240/P1269642" xmlDataType="decimal"/>
    </xmlCellPr>
  </singleXmlCell>
  <singleXmlCell id="470" xr6:uid="{00000000-000C-0000-FFFF-FFFFD5010000}" r="H83" connectionId="0">
    <xmlCellPr id="1" xr6:uid="{00000000-0010-0000-D501-000001000000}" uniqueName="P1269753">
      <xmlPr mapId="1" xpath="/TFI-IZD-OSIG/IFP-E_1001240/P1269753" xmlDataType="decimal"/>
    </xmlCellPr>
  </singleXmlCell>
  <singleXmlCell id="471" xr6:uid="{00000000-000C-0000-FFFF-FFFFD6010000}" r="I83" connectionId="0">
    <xmlCellPr id="1" xr6:uid="{00000000-0010-0000-D601-000001000000}" uniqueName="P1269864">
      <xmlPr mapId="1" xpath="/TFI-IZD-OSIG/IFP-E_1001240/P1269864" xmlDataType="decimal"/>
    </xmlCellPr>
  </singleXmlCell>
  <singleXmlCell id="472" xr6:uid="{00000000-000C-0000-FFFF-FFFFD7010000}" r="J83" connectionId="0">
    <xmlCellPr id="1" xr6:uid="{00000000-0010-0000-D701-000001000000}" uniqueName="P1269975">
      <xmlPr mapId="1" xpath="/TFI-IZD-OSIG/IFP-E_1001240/P1269975" xmlDataType="decimal"/>
    </xmlCellPr>
  </singleXmlCell>
  <singleXmlCell id="473" xr6:uid="{00000000-000C-0000-FFFF-FFFFD8010000}" r="E84" connectionId="0">
    <xmlCellPr id="1" xr6:uid="{00000000-0010-0000-D801-000001000000}" uniqueName="P1269421">
      <xmlPr mapId="1" xpath="/TFI-IZD-OSIG/IFP-E_1001240/P1269421" xmlDataType="decimal"/>
    </xmlCellPr>
  </singleXmlCell>
  <singleXmlCell id="474" xr6:uid="{00000000-000C-0000-FFFF-FFFFD9010000}" r="F84" connectionId="0">
    <xmlCellPr id="1" xr6:uid="{00000000-0010-0000-D901-000001000000}" uniqueName="P1269532">
      <xmlPr mapId="1" xpath="/TFI-IZD-OSIG/IFP-E_1001240/P1269532" xmlDataType="decimal"/>
    </xmlCellPr>
  </singleXmlCell>
  <singleXmlCell id="475" xr6:uid="{00000000-000C-0000-FFFF-FFFFDA010000}" r="G84" connectionId="0">
    <xmlCellPr id="1" xr6:uid="{00000000-0010-0000-DA01-000001000000}" uniqueName="P1269643">
      <xmlPr mapId="1" xpath="/TFI-IZD-OSIG/IFP-E_1001240/P1269643" xmlDataType="decimal"/>
    </xmlCellPr>
  </singleXmlCell>
  <singleXmlCell id="476" xr6:uid="{00000000-000C-0000-FFFF-FFFFDB010000}" r="H84" connectionId="0">
    <xmlCellPr id="1" xr6:uid="{00000000-0010-0000-DB01-000001000000}" uniqueName="P1269754">
      <xmlPr mapId="1" xpath="/TFI-IZD-OSIG/IFP-E_1001240/P1269754" xmlDataType="decimal"/>
    </xmlCellPr>
  </singleXmlCell>
  <singleXmlCell id="477" xr6:uid="{00000000-000C-0000-FFFF-FFFFDC010000}" r="I84" connectionId="0">
    <xmlCellPr id="1" xr6:uid="{00000000-0010-0000-DC01-000001000000}" uniqueName="P1269865">
      <xmlPr mapId="1" xpath="/TFI-IZD-OSIG/IFP-E_1001240/P1269865" xmlDataType="decimal"/>
    </xmlCellPr>
  </singleXmlCell>
  <singleXmlCell id="478" xr6:uid="{00000000-000C-0000-FFFF-FFFFDD010000}" r="J84" connectionId="0">
    <xmlCellPr id="1" xr6:uid="{00000000-0010-0000-DD01-000001000000}" uniqueName="P1269976">
      <xmlPr mapId="1" xpath="/TFI-IZD-OSIG/IFP-E_1001240/P1269976" xmlDataType="decimal"/>
    </xmlCellPr>
  </singleXmlCell>
  <singleXmlCell id="479" xr6:uid="{00000000-000C-0000-FFFF-FFFFDE010000}" r="E85" connectionId="0">
    <xmlCellPr id="1" xr6:uid="{00000000-0010-0000-DE01-000001000000}" uniqueName="P1269422">
      <xmlPr mapId="1" xpath="/TFI-IZD-OSIG/IFP-E_1001240/P1269422" xmlDataType="decimal"/>
    </xmlCellPr>
  </singleXmlCell>
  <singleXmlCell id="480" xr6:uid="{00000000-000C-0000-FFFF-FFFFDF010000}" r="F85" connectionId="0">
    <xmlCellPr id="1" xr6:uid="{00000000-0010-0000-DF01-000001000000}" uniqueName="P1269533">
      <xmlPr mapId="1" xpath="/TFI-IZD-OSIG/IFP-E_1001240/P1269533" xmlDataType="decimal"/>
    </xmlCellPr>
  </singleXmlCell>
  <singleXmlCell id="481" xr6:uid="{00000000-000C-0000-FFFF-FFFFE0010000}" r="G85" connectionId="0">
    <xmlCellPr id="1" xr6:uid="{00000000-0010-0000-E001-000001000000}" uniqueName="P1269644">
      <xmlPr mapId="1" xpath="/TFI-IZD-OSIG/IFP-E_1001240/P1269644" xmlDataType="decimal"/>
    </xmlCellPr>
  </singleXmlCell>
  <singleXmlCell id="482" xr6:uid="{00000000-000C-0000-FFFF-FFFFE1010000}" r="H85" connectionId="0">
    <xmlCellPr id="1" xr6:uid="{00000000-0010-0000-E101-000001000000}" uniqueName="P1269755">
      <xmlPr mapId="1" xpath="/TFI-IZD-OSIG/IFP-E_1001240/P1269755" xmlDataType="decimal"/>
    </xmlCellPr>
  </singleXmlCell>
  <singleXmlCell id="483" xr6:uid="{00000000-000C-0000-FFFF-FFFFE2010000}" r="I85" connectionId="0">
    <xmlCellPr id="1" xr6:uid="{00000000-0010-0000-E201-000001000000}" uniqueName="P1269866">
      <xmlPr mapId="1" xpath="/TFI-IZD-OSIG/IFP-E_1001240/P1269866" xmlDataType="decimal"/>
    </xmlCellPr>
  </singleXmlCell>
  <singleXmlCell id="484" xr6:uid="{00000000-000C-0000-FFFF-FFFFE3010000}" r="J85" connectionId="0">
    <xmlCellPr id="1" xr6:uid="{00000000-0010-0000-E301-000001000000}" uniqueName="P1269977">
      <xmlPr mapId="1" xpath="/TFI-IZD-OSIG/IFP-E_1001240/P1269977" xmlDataType="decimal"/>
    </xmlCellPr>
  </singleXmlCell>
  <singleXmlCell id="485" xr6:uid="{00000000-000C-0000-FFFF-FFFFE4010000}" r="E86" connectionId="0">
    <xmlCellPr id="1" xr6:uid="{00000000-0010-0000-E401-000001000000}" uniqueName="P1269423">
      <xmlPr mapId="1" xpath="/TFI-IZD-OSIG/IFP-E_1001240/P1269423" xmlDataType="decimal"/>
    </xmlCellPr>
  </singleXmlCell>
  <singleXmlCell id="486" xr6:uid="{00000000-000C-0000-FFFF-FFFFE5010000}" r="F86" connectionId="0">
    <xmlCellPr id="1" xr6:uid="{00000000-0010-0000-E501-000001000000}" uniqueName="P1269534">
      <xmlPr mapId="1" xpath="/TFI-IZD-OSIG/IFP-E_1001240/P1269534" xmlDataType="decimal"/>
    </xmlCellPr>
  </singleXmlCell>
  <singleXmlCell id="487" xr6:uid="{00000000-000C-0000-FFFF-FFFFE6010000}" r="G86" connectionId="0">
    <xmlCellPr id="1" xr6:uid="{00000000-0010-0000-E601-000001000000}" uniqueName="P1269645">
      <xmlPr mapId="1" xpath="/TFI-IZD-OSIG/IFP-E_1001240/P1269645" xmlDataType="decimal"/>
    </xmlCellPr>
  </singleXmlCell>
  <singleXmlCell id="488" xr6:uid="{00000000-000C-0000-FFFF-FFFFE7010000}" r="H86" connectionId="0">
    <xmlCellPr id="1" xr6:uid="{00000000-0010-0000-E701-000001000000}" uniqueName="P1269756">
      <xmlPr mapId="1" xpath="/TFI-IZD-OSIG/IFP-E_1001240/P1269756" xmlDataType="decimal"/>
    </xmlCellPr>
  </singleXmlCell>
  <singleXmlCell id="489" xr6:uid="{00000000-000C-0000-FFFF-FFFFE8010000}" r="I86" connectionId="0">
    <xmlCellPr id="1" xr6:uid="{00000000-0010-0000-E801-000001000000}" uniqueName="P1269867">
      <xmlPr mapId="1" xpath="/TFI-IZD-OSIG/IFP-E_1001240/P1269867" xmlDataType="decimal"/>
    </xmlCellPr>
  </singleXmlCell>
  <singleXmlCell id="490" xr6:uid="{00000000-000C-0000-FFFF-FFFFE9010000}" r="J86" connectionId="0">
    <xmlCellPr id="1" xr6:uid="{00000000-0010-0000-E901-000001000000}" uniqueName="P1269978">
      <xmlPr mapId="1" xpath="/TFI-IZD-OSIG/IFP-E_1001240/P1269978" xmlDataType="decimal"/>
    </xmlCellPr>
  </singleXmlCell>
  <singleXmlCell id="491" xr6:uid="{00000000-000C-0000-FFFF-FFFFEA010000}" r="E87" connectionId="0">
    <xmlCellPr id="1" xr6:uid="{00000000-0010-0000-EA01-000001000000}" uniqueName="P1269424">
      <xmlPr mapId="1" xpath="/TFI-IZD-OSIG/IFP-E_1001240/P1269424" xmlDataType="decimal"/>
    </xmlCellPr>
  </singleXmlCell>
  <singleXmlCell id="492" xr6:uid="{00000000-000C-0000-FFFF-FFFFEB010000}" r="F87" connectionId="0">
    <xmlCellPr id="1" xr6:uid="{00000000-0010-0000-EB01-000001000000}" uniqueName="P1269535">
      <xmlPr mapId="1" xpath="/TFI-IZD-OSIG/IFP-E_1001240/P1269535" xmlDataType="decimal"/>
    </xmlCellPr>
  </singleXmlCell>
  <singleXmlCell id="493" xr6:uid="{00000000-000C-0000-FFFF-FFFFEC010000}" r="G87" connectionId="0">
    <xmlCellPr id="1" xr6:uid="{00000000-0010-0000-EC01-000001000000}" uniqueName="P1269646">
      <xmlPr mapId="1" xpath="/TFI-IZD-OSIG/IFP-E_1001240/P1269646" xmlDataType="decimal"/>
    </xmlCellPr>
  </singleXmlCell>
  <singleXmlCell id="494" xr6:uid="{00000000-000C-0000-FFFF-FFFFED010000}" r="H87" connectionId="0">
    <xmlCellPr id="1" xr6:uid="{00000000-0010-0000-ED01-000001000000}" uniqueName="P1269757">
      <xmlPr mapId="1" xpath="/TFI-IZD-OSIG/IFP-E_1001240/P1269757" xmlDataType="decimal"/>
    </xmlCellPr>
  </singleXmlCell>
  <singleXmlCell id="495" xr6:uid="{00000000-000C-0000-FFFF-FFFFEE010000}" r="I87" connectionId="0">
    <xmlCellPr id="1" xr6:uid="{00000000-0010-0000-EE01-000001000000}" uniqueName="P1269868">
      <xmlPr mapId="1" xpath="/TFI-IZD-OSIG/IFP-E_1001240/P1269868" xmlDataType="decimal"/>
    </xmlCellPr>
  </singleXmlCell>
  <singleXmlCell id="496" xr6:uid="{00000000-000C-0000-FFFF-FFFFEF010000}" r="J87" connectionId="0">
    <xmlCellPr id="1" xr6:uid="{00000000-0010-0000-EF01-000001000000}" uniqueName="P1269979">
      <xmlPr mapId="1" xpath="/TFI-IZD-OSIG/IFP-E_1001240/P1269979" xmlDataType="decimal"/>
    </xmlCellPr>
  </singleXmlCell>
  <singleXmlCell id="497" xr6:uid="{00000000-000C-0000-FFFF-FFFFF0010000}" r="E88" connectionId="0">
    <xmlCellPr id="1" xr6:uid="{00000000-0010-0000-F001-000001000000}" uniqueName="P1269425">
      <xmlPr mapId="1" xpath="/TFI-IZD-OSIG/IFP-E_1001240/P1269425" xmlDataType="decimal"/>
    </xmlCellPr>
  </singleXmlCell>
  <singleXmlCell id="498" xr6:uid="{00000000-000C-0000-FFFF-FFFFF1010000}" r="F88" connectionId="0">
    <xmlCellPr id="1" xr6:uid="{00000000-0010-0000-F101-000001000000}" uniqueName="P1269536">
      <xmlPr mapId="1" xpath="/TFI-IZD-OSIG/IFP-E_1001240/P1269536" xmlDataType="decimal"/>
    </xmlCellPr>
  </singleXmlCell>
  <singleXmlCell id="499" xr6:uid="{00000000-000C-0000-FFFF-FFFFF2010000}" r="G88" connectionId="0">
    <xmlCellPr id="1" xr6:uid="{00000000-0010-0000-F201-000001000000}" uniqueName="P1269647">
      <xmlPr mapId="1" xpath="/TFI-IZD-OSIG/IFP-E_1001240/P1269647" xmlDataType="decimal"/>
    </xmlCellPr>
  </singleXmlCell>
  <singleXmlCell id="500" xr6:uid="{00000000-000C-0000-FFFF-FFFFF3010000}" r="H88" connectionId="0">
    <xmlCellPr id="1" xr6:uid="{00000000-0010-0000-F301-000001000000}" uniqueName="P1269758">
      <xmlPr mapId="1" xpath="/TFI-IZD-OSIG/IFP-E_1001240/P1269758" xmlDataType="decimal"/>
    </xmlCellPr>
  </singleXmlCell>
  <singleXmlCell id="501" xr6:uid="{00000000-000C-0000-FFFF-FFFFF4010000}" r="I88" connectionId="0">
    <xmlCellPr id="1" xr6:uid="{00000000-0010-0000-F401-000001000000}" uniqueName="P1269869">
      <xmlPr mapId="1" xpath="/TFI-IZD-OSIG/IFP-E_1001240/P1269869" xmlDataType="decimal"/>
    </xmlCellPr>
  </singleXmlCell>
  <singleXmlCell id="502" xr6:uid="{00000000-000C-0000-FFFF-FFFFF5010000}" r="J88" connectionId="0">
    <xmlCellPr id="1" xr6:uid="{00000000-0010-0000-F501-000001000000}" uniqueName="P1269980">
      <xmlPr mapId="1" xpath="/TFI-IZD-OSIG/IFP-E_1001240/P1269980" xmlDataType="decimal"/>
    </xmlCellPr>
  </singleXmlCell>
  <singleXmlCell id="503" xr6:uid="{00000000-000C-0000-FFFF-FFFFF6010000}" r="E89" connectionId="0">
    <xmlCellPr id="1" xr6:uid="{00000000-0010-0000-F601-000001000000}" uniqueName="P1269426">
      <xmlPr mapId="1" xpath="/TFI-IZD-OSIG/IFP-E_1001240/P1269426" xmlDataType="decimal"/>
    </xmlCellPr>
  </singleXmlCell>
  <singleXmlCell id="504" xr6:uid="{00000000-000C-0000-FFFF-FFFFF7010000}" r="F89" connectionId="0">
    <xmlCellPr id="1" xr6:uid="{00000000-0010-0000-F701-000001000000}" uniqueName="P1269537">
      <xmlPr mapId="1" xpath="/TFI-IZD-OSIG/IFP-E_1001240/P1269537" xmlDataType="decimal"/>
    </xmlCellPr>
  </singleXmlCell>
  <singleXmlCell id="505" xr6:uid="{00000000-000C-0000-FFFF-FFFFF8010000}" r="G89" connectionId="0">
    <xmlCellPr id="1" xr6:uid="{00000000-0010-0000-F801-000001000000}" uniqueName="P1269648">
      <xmlPr mapId="1" xpath="/TFI-IZD-OSIG/IFP-E_1001240/P1269648" xmlDataType="decimal"/>
    </xmlCellPr>
  </singleXmlCell>
  <singleXmlCell id="506" xr6:uid="{00000000-000C-0000-FFFF-FFFFF9010000}" r="H89" connectionId="0">
    <xmlCellPr id="1" xr6:uid="{00000000-0010-0000-F901-000001000000}" uniqueName="P1269759">
      <xmlPr mapId="1" xpath="/TFI-IZD-OSIG/IFP-E_1001240/P1269759" xmlDataType="decimal"/>
    </xmlCellPr>
  </singleXmlCell>
  <singleXmlCell id="507" xr6:uid="{00000000-000C-0000-FFFF-FFFFFA010000}" r="I89" connectionId="0">
    <xmlCellPr id="1" xr6:uid="{00000000-0010-0000-FA01-000001000000}" uniqueName="P1269870">
      <xmlPr mapId="1" xpath="/TFI-IZD-OSIG/IFP-E_1001240/P1269870" xmlDataType="decimal"/>
    </xmlCellPr>
  </singleXmlCell>
  <singleXmlCell id="508" xr6:uid="{00000000-000C-0000-FFFF-FFFFFB010000}" r="J89" connectionId="0">
    <xmlCellPr id="1" xr6:uid="{00000000-0010-0000-FB01-000001000000}" uniqueName="P1269981">
      <xmlPr mapId="1" xpath="/TFI-IZD-OSIG/IFP-E_1001240/P1269981" xmlDataType="decimal"/>
    </xmlCellPr>
  </singleXmlCell>
  <singleXmlCell id="509" xr6:uid="{00000000-000C-0000-FFFF-FFFFFC010000}" r="E90" connectionId="0">
    <xmlCellPr id="1" xr6:uid="{00000000-0010-0000-FC01-000001000000}" uniqueName="P1269427">
      <xmlPr mapId="1" xpath="/TFI-IZD-OSIG/IFP-E_1001240/P1269427" xmlDataType="decimal"/>
    </xmlCellPr>
  </singleXmlCell>
  <singleXmlCell id="510" xr6:uid="{00000000-000C-0000-FFFF-FFFFFD010000}" r="F90" connectionId="0">
    <xmlCellPr id="1" xr6:uid="{00000000-0010-0000-FD01-000001000000}" uniqueName="P1269538">
      <xmlPr mapId="1" xpath="/TFI-IZD-OSIG/IFP-E_1001240/P1269538" xmlDataType="decimal"/>
    </xmlCellPr>
  </singleXmlCell>
  <singleXmlCell id="511" xr6:uid="{00000000-000C-0000-FFFF-FFFFFE010000}" r="G90" connectionId="0">
    <xmlCellPr id="1" xr6:uid="{00000000-0010-0000-FE01-000001000000}" uniqueName="P1269649">
      <xmlPr mapId="1" xpath="/TFI-IZD-OSIG/IFP-E_1001240/P1269649" xmlDataType="decimal"/>
    </xmlCellPr>
  </singleXmlCell>
  <singleXmlCell id="512" xr6:uid="{00000000-000C-0000-FFFF-FFFFFF010000}" r="H90" connectionId="0">
    <xmlCellPr id="1" xr6:uid="{00000000-0010-0000-FF01-000001000000}" uniqueName="P1269760">
      <xmlPr mapId="1" xpath="/TFI-IZD-OSIG/IFP-E_1001240/P1269760" xmlDataType="decimal"/>
    </xmlCellPr>
  </singleXmlCell>
  <singleXmlCell id="513" xr6:uid="{00000000-000C-0000-FFFF-FFFF00020000}" r="I90" connectionId="0">
    <xmlCellPr id="1" xr6:uid="{00000000-0010-0000-0002-000001000000}" uniqueName="P1269871">
      <xmlPr mapId="1" xpath="/TFI-IZD-OSIG/IFP-E_1001240/P1269871" xmlDataType="decimal"/>
    </xmlCellPr>
  </singleXmlCell>
  <singleXmlCell id="514" xr6:uid="{00000000-000C-0000-FFFF-FFFF01020000}" r="J90" connectionId="0">
    <xmlCellPr id="1" xr6:uid="{00000000-0010-0000-0102-000001000000}" uniqueName="P1269982">
      <xmlPr mapId="1" xpath="/TFI-IZD-OSIG/IFP-E_1001240/P1269982" xmlDataType="decimal"/>
    </xmlCellPr>
  </singleXmlCell>
  <singleXmlCell id="515" xr6:uid="{00000000-000C-0000-FFFF-FFFF02020000}" r="E91" connectionId="0">
    <xmlCellPr id="1" xr6:uid="{00000000-0010-0000-0202-000001000000}" uniqueName="P1269428">
      <xmlPr mapId="1" xpath="/TFI-IZD-OSIG/IFP-E_1001240/P1269428" xmlDataType="decimal"/>
    </xmlCellPr>
  </singleXmlCell>
  <singleXmlCell id="516" xr6:uid="{00000000-000C-0000-FFFF-FFFF03020000}" r="F91" connectionId="0">
    <xmlCellPr id="1" xr6:uid="{00000000-0010-0000-0302-000001000000}" uniqueName="P1269539">
      <xmlPr mapId="1" xpath="/TFI-IZD-OSIG/IFP-E_1001240/P1269539" xmlDataType="decimal"/>
    </xmlCellPr>
  </singleXmlCell>
  <singleXmlCell id="517" xr6:uid="{00000000-000C-0000-FFFF-FFFF04020000}" r="G91" connectionId="0">
    <xmlCellPr id="1" xr6:uid="{00000000-0010-0000-0402-000001000000}" uniqueName="P1269650">
      <xmlPr mapId="1" xpath="/TFI-IZD-OSIG/IFP-E_1001240/P1269650" xmlDataType="decimal"/>
    </xmlCellPr>
  </singleXmlCell>
  <singleXmlCell id="518" xr6:uid="{00000000-000C-0000-FFFF-FFFF05020000}" r="H91" connectionId="0">
    <xmlCellPr id="1" xr6:uid="{00000000-0010-0000-0502-000001000000}" uniqueName="P1269761">
      <xmlPr mapId="1" xpath="/TFI-IZD-OSIG/IFP-E_1001240/P1269761" xmlDataType="decimal"/>
    </xmlCellPr>
  </singleXmlCell>
  <singleXmlCell id="519" xr6:uid="{00000000-000C-0000-FFFF-FFFF06020000}" r="I91" connectionId="0">
    <xmlCellPr id="1" xr6:uid="{00000000-0010-0000-0602-000001000000}" uniqueName="P1269872">
      <xmlPr mapId="1" xpath="/TFI-IZD-OSIG/IFP-E_1001240/P1269872" xmlDataType="decimal"/>
    </xmlCellPr>
  </singleXmlCell>
  <singleXmlCell id="520" xr6:uid="{00000000-000C-0000-FFFF-FFFF07020000}" r="J91" connectionId="0">
    <xmlCellPr id="1" xr6:uid="{00000000-0010-0000-0702-000001000000}" uniqueName="P1269983">
      <xmlPr mapId="1" xpath="/TFI-IZD-OSIG/IFP-E_1001240/P1269983" xmlDataType="decimal"/>
    </xmlCellPr>
  </singleXmlCell>
  <singleXmlCell id="521" xr6:uid="{00000000-000C-0000-FFFF-FFFF08020000}" r="E92" connectionId="0">
    <xmlCellPr id="1" xr6:uid="{00000000-0010-0000-0802-000001000000}" uniqueName="P1269429">
      <xmlPr mapId="1" xpath="/TFI-IZD-OSIG/IFP-E_1001240/P1269429" xmlDataType="decimal"/>
    </xmlCellPr>
  </singleXmlCell>
  <singleXmlCell id="522" xr6:uid="{00000000-000C-0000-FFFF-FFFF09020000}" r="F92" connectionId="0">
    <xmlCellPr id="1" xr6:uid="{00000000-0010-0000-0902-000001000000}" uniqueName="P1269540">
      <xmlPr mapId="1" xpath="/TFI-IZD-OSIG/IFP-E_1001240/P1269540" xmlDataType="decimal"/>
    </xmlCellPr>
  </singleXmlCell>
  <singleXmlCell id="523" xr6:uid="{00000000-000C-0000-FFFF-FFFF0A020000}" r="G92" connectionId="0">
    <xmlCellPr id="1" xr6:uid="{00000000-0010-0000-0A02-000001000000}" uniqueName="P1269651">
      <xmlPr mapId="1" xpath="/TFI-IZD-OSIG/IFP-E_1001240/P1269651" xmlDataType="decimal"/>
    </xmlCellPr>
  </singleXmlCell>
  <singleXmlCell id="524" xr6:uid="{00000000-000C-0000-FFFF-FFFF0B020000}" r="H92" connectionId="0">
    <xmlCellPr id="1" xr6:uid="{00000000-0010-0000-0B02-000001000000}" uniqueName="P1269762">
      <xmlPr mapId="1" xpath="/TFI-IZD-OSIG/IFP-E_1001240/P1269762" xmlDataType="decimal"/>
    </xmlCellPr>
  </singleXmlCell>
  <singleXmlCell id="525" xr6:uid="{00000000-000C-0000-FFFF-FFFF0C020000}" r="I92" connectionId="0">
    <xmlCellPr id="1" xr6:uid="{00000000-0010-0000-0C02-000001000000}" uniqueName="P1269873">
      <xmlPr mapId="1" xpath="/TFI-IZD-OSIG/IFP-E_1001240/P1269873" xmlDataType="decimal"/>
    </xmlCellPr>
  </singleXmlCell>
  <singleXmlCell id="526" xr6:uid="{00000000-000C-0000-FFFF-FFFF0D020000}" r="J92" connectionId="0">
    <xmlCellPr id="1" xr6:uid="{00000000-0010-0000-0D02-000001000000}" uniqueName="P1269984">
      <xmlPr mapId="1" xpath="/TFI-IZD-OSIG/IFP-E_1001240/P1269984" xmlDataType="decimal"/>
    </xmlCellPr>
  </singleXmlCell>
  <singleXmlCell id="527" xr6:uid="{00000000-000C-0000-FFFF-FFFF0E020000}" r="E93" connectionId="0">
    <xmlCellPr id="1" xr6:uid="{00000000-0010-0000-0E02-000001000000}" uniqueName="P1269430">
      <xmlPr mapId="1" xpath="/TFI-IZD-OSIG/IFP-E_1001240/P1269430" xmlDataType="decimal"/>
    </xmlCellPr>
  </singleXmlCell>
  <singleXmlCell id="528" xr6:uid="{00000000-000C-0000-FFFF-FFFF0F020000}" r="F93" connectionId="0">
    <xmlCellPr id="1" xr6:uid="{00000000-0010-0000-0F02-000001000000}" uniqueName="P1269541">
      <xmlPr mapId="1" xpath="/TFI-IZD-OSIG/IFP-E_1001240/P1269541" xmlDataType="decimal"/>
    </xmlCellPr>
  </singleXmlCell>
  <singleXmlCell id="529" xr6:uid="{00000000-000C-0000-FFFF-FFFF10020000}" r="G93" connectionId="0">
    <xmlCellPr id="1" xr6:uid="{00000000-0010-0000-1002-000001000000}" uniqueName="P1269652">
      <xmlPr mapId="1" xpath="/TFI-IZD-OSIG/IFP-E_1001240/P1269652" xmlDataType="decimal"/>
    </xmlCellPr>
  </singleXmlCell>
  <singleXmlCell id="530" xr6:uid="{00000000-000C-0000-FFFF-FFFF11020000}" r="H93" connectionId="0">
    <xmlCellPr id="1" xr6:uid="{00000000-0010-0000-1102-000001000000}" uniqueName="P1269763">
      <xmlPr mapId="1" xpath="/TFI-IZD-OSIG/IFP-E_1001240/P1269763" xmlDataType="decimal"/>
    </xmlCellPr>
  </singleXmlCell>
  <singleXmlCell id="531" xr6:uid="{00000000-000C-0000-FFFF-FFFF12020000}" r="I93" connectionId="0">
    <xmlCellPr id="1" xr6:uid="{00000000-0010-0000-1202-000001000000}" uniqueName="P1269874">
      <xmlPr mapId="1" xpath="/TFI-IZD-OSIG/IFP-E_1001240/P1269874" xmlDataType="decimal"/>
    </xmlCellPr>
  </singleXmlCell>
  <singleXmlCell id="532" xr6:uid="{00000000-000C-0000-FFFF-FFFF13020000}" r="J93" connectionId="0">
    <xmlCellPr id="1" xr6:uid="{00000000-0010-0000-1302-000001000000}" uniqueName="P1269985">
      <xmlPr mapId="1" xpath="/TFI-IZD-OSIG/IFP-E_1001240/P1269985" xmlDataType="decimal"/>
    </xmlCellPr>
  </singleXmlCell>
  <singleXmlCell id="533" xr6:uid="{00000000-000C-0000-FFFF-FFFF14020000}" r="E94" connectionId="0">
    <xmlCellPr id="1" xr6:uid="{00000000-0010-0000-1402-000001000000}" uniqueName="P1269431">
      <xmlPr mapId="1" xpath="/TFI-IZD-OSIG/IFP-E_1001240/P1269431" xmlDataType="decimal"/>
    </xmlCellPr>
  </singleXmlCell>
  <singleXmlCell id="534" xr6:uid="{00000000-000C-0000-FFFF-FFFF15020000}" r="F94" connectionId="0">
    <xmlCellPr id="1" xr6:uid="{00000000-0010-0000-1502-000001000000}" uniqueName="P1269542">
      <xmlPr mapId="1" xpath="/TFI-IZD-OSIG/IFP-E_1001240/P1269542" xmlDataType="decimal"/>
    </xmlCellPr>
  </singleXmlCell>
  <singleXmlCell id="535" xr6:uid="{00000000-000C-0000-FFFF-FFFF16020000}" r="G94" connectionId="0">
    <xmlCellPr id="1" xr6:uid="{00000000-0010-0000-1602-000001000000}" uniqueName="P1269653">
      <xmlPr mapId="1" xpath="/TFI-IZD-OSIG/IFP-E_1001240/P1269653" xmlDataType="decimal"/>
    </xmlCellPr>
  </singleXmlCell>
  <singleXmlCell id="536" xr6:uid="{00000000-000C-0000-FFFF-FFFF17020000}" r="H94" connectionId="0">
    <xmlCellPr id="1" xr6:uid="{00000000-0010-0000-1702-000001000000}" uniqueName="P1269764">
      <xmlPr mapId="1" xpath="/TFI-IZD-OSIG/IFP-E_1001240/P1269764" xmlDataType="decimal"/>
    </xmlCellPr>
  </singleXmlCell>
  <singleXmlCell id="537" xr6:uid="{00000000-000C-0000-FFFF-FFFF18020000}" r="I94" connectionId="0">
    <xmlCellPr id="1" xr6:uid="{00000000-0010-0000-1802-000001000000}" uniqueName="P1269875">
      <xmlPr mapId="1" xpath="/TFI-IZD-OSIG/IFP-E_1001240/P1269875" xmlDataType="decimal"/>
    </xmlCellPr>
  </singleXmlCell>
  <singleXmlCell id="538" xr6:uid="{00000000-000C-0000-FFFF-FFFF19020000}" r="J94" connectionId="0">
    <xmlCellPr id="1" xr6:uid="{00000000-0010-0000-1902-000001000000}" uniqueName="P1269986">
      <xmlPr mapId="1" xpath="/TFI-IZD-OSIG/IFP-E_1001240/P1269986" xmlDataType="decimal"/>
    </xmlCellPr>
  </singleXmlCell>
  <singleXmlCell id="539" xr6:uid="{00000000-000C-0000-FFFF-FFFF1A020000}" r="E95" connectionId="0">
    <xmlCellPr id="1" xr6:uid="{00000000-0010-0000-1A02-000001000000}" uniqueName="P1269432">
      <xmlPr mapId="1" xpath="/TFI-IZD-OSIG/IFP-E_1001240/P1269432" xmlDataType="decimal"/>
    </xmlCellPr>
  </singleXmlCell>
  <singleXmlCell id="540" xr6:uid="{00000000-000C-0000-FFFF-FFFF1B020000}" r="F95" connectionId="0">
    <xmlCellPr id="1" xr6:uid="{00000000-0010-0000-1B02-000001000000}" uniqueName="P1269543">
      <xmlPr mapId="1" xpath="/TFI-IZD-OSIG/IFP-E_1001240/P1269543" xmlDataType="decimal"/>
    </xmlCellPr>
  </singleXmlCell>
  <singleXmlCell id="541" xr6:uid="{00000000-000C-0000-FFFF-FFFF1C020000}" r="G95" connectionId="0">
    <xmlCellPr id="1" xr6:uid="{00000000-0010-0000-1C02-000001000000}" uniqueName="P1269654">
      <xmlPr mapId="1" xpath="/TFI-IZD-OSIG/IFP-E_1001240/P1269654" xmlDataType="decimal"/>
    </xmlCellPr>
  </singleXmlCell>
  <singleXmlCell id="542" xr6:uid="{00000000-000C-0000-FFFF-FFFF1D020000}" r="H95" connectionId="0">
    <xmlCellPr id="1" xr6:uid="{00000000-0010-0000-1D02-000001000000}" uniqueName="P1269765">
      <xmlPr mapId="1" xpath="/TFI-IZD-OSIG/IFP-E_1001240/P1269765" xmlDataType="decimal"/>
    </xmlCellPr>
  </singleXmlCell>
  <singleXmlCell id="543" xr6:uid="{00000000-000C-0000-FFFF-FFFF1E020000}" r="I95" connectionId="0">
    <xmlCellPr id="1" xr6:uid="{00000000-0010-0000-1E02-000001000000}" uniqueName="P1269876">
      <xmlPr mapId="1" xpath="/TFI-IZD-OSIG/IFP-E_1001240/P1269876" xmlDataType="decimal"/>
    </xmlCellPr>
  </singleXmlCell>
  <singleXmlCell id="544" xr6:uid="{00000000-000C-0000-FFFF-FFFF1F020000}" r="J95" connectionId="0">
    <xmlCellPr id="1" xr6:uid="{00000000-0010-0000-1F02-000001000000}" uniqueName="P1269987">
      <xmlPr mapId="1" xpath="/TFI-IZD-OSIG/IFP-E_1001240/P1269987" xmlDataType="decimal"/>
    </xmlCellPr>
  </singleXmlCell>
  <singleXmlCell id="545" xr6:uid="{00000000-000C-0000-FFFF-FFFF20020000}" r="E96" connectionId="0">
    <xmlCellPr id="1" xr6:uid="{00000000-0010-0000-2002-000001000000}" uniqueName="P1269433">
      <xmlPr mapId="1" xpath="/TFI-IZD-OSIG/IFP-E_1001240/P1269433" xmlDataType="decimal"/>
    </xmlCellPr>
  </singleXmlCell>
  <singleXmlCell id="546" xr6:uid="{00000000-000C-0000-FFFF-FFFF21020000}" r="F96" connectionId="0">
    <xmlCellPr id="1" xr6:uid="{00000000-0010-0000-2102-000001000000}" uniqueName="P1269544">
      <xmlPr mapId="1" xpath="/TFI-IZD-OSIG/IFP-E_1001240/P1269544" xmlDataType="decimal"/>
    </xmlCellPr>
  </singleXmlCell>
  <singleXmlCell id="547" xr6:uid="{00000000-000C-0000-FFFF-FFFF22020000}" r="G96" connectionId="0">
    <xmlCellPr id="1" xr6:uid="{00000000-0010-0000-2202-000001000000}" uniqueName="P1269655">
      <xmlPr mapId="1" xpath="/TFI-IZD-OSIG/IFP-E_1001240/P1269655" xmlDataType="decimal"/>
    </xmlCellPr>
  </singleXmlCell>
  <singleXmlCell id="548" xr6:uid="{00000000-000C-0000-FFFF-FFFF23020000}" r="H96" connectionId="0">
    <xmlCellPr id="1" xr6:uid="{00000000-0010-0000-2302-000001000000}" uniqueName="P1269766">
      <xmlPr mapId="1" xpath="/TFI-IZD-OSIG/IFP-E_1001240/P1269766" xmlDataType="decimal"/>
    </xmlCellPr>
  </singleXmlCell>
  <singleXmlCell id="549" xr6:uid="{00000000-000C-0000-FFFF-FFFF24020000}" r="I96" connectionId="0">
    <xmlCellPr id="1" xr6:uid="{00000000-0010-0000-2402-000001000000}" uniqueName="P1269877">
      <xmlPr mapId="1" xpath="/TFI-IZD-OSIG/IFP-E_1001240/P1269877" xmlDataType="decimal"/>
    </xmlCellPr>
  </singleXmlCell>
  <singleXmlCell id="550" xr6:uid="{00000000-000C-0000-FFFF-FFFF25020000}" r="J96" connectionId="0">
    <xmlCellPr id="1" xr6:uid="{00000000-0010-0000-2502-000001000000}" uniqueName="P1269988">
      <xmlPr mapId="1" xpath="/TFI-IZD-OSIG/IFP-E_1001240/P1269988" xmlDataType="decimal"/>
    </xmlCellPr>
  </singleXmlCell>
  <singleXmlCell id="551" xr6:uid="{00000000-000C-0000-FFFF-FFFF26020000}" r="E97" connectionId="0">
    <xmlCellPr id="1" xr6:uid="{00000000-0010-0000-2602-000001000000}" uniqueName="P1269434">
      <xmlPr mapId="1" xpath="/TFI-IZD-OSIG/IFP-E_1001240/P1269434" xmlDataType="decimal"/>
    </xmlCellPr>
  </singleXmlCell>
  <singleXmlCell id="552" xr6:uid="{00000000-000C-0000-FFFF-FFFF27020000}" r="F97" connectionId="0">
    <xmlCellPr id="1" xr6:uid="{00000000-0010-0000-2702-000001000000}" uniqueName="P1269545">
      <xmlPr mapId="1" xpath="/TFI-IZD-OSIG/IFP-E_1001240/P1269545" xmlDataType="decimal"/>
    </xmlCellPr>
  </singleXmlCell>
  <singleXmlCell id="553" xr6:uid="{00000000-000C-0000-FFFF-FFFF28020000}" r="G97" connectionId="0">
    <xmlCellPr id="1" xr6:uid="{00000000-0010-0000-2802-000001000000}" uniqueName="P1269656">
      <xmlPr mapId="1" xpath="/TFI-IZD-OSIG/IFP-E_1001240/P1269656" xmlDataType="decimal"/>
    </xmlCellPr>
  </singleXmlCell>
  <singleXmlCell id="554" xr6:uid="{00000000-000C-0000-FFFF-FFFF29020000}" r="H97" connectionId="0">
    <xmlCellPr id="1" xr6:uid="{00000000-0010-0000-2902-000001000000}" uniqueName="P1269767">
      <xmlPr mapId="1" xpath="/TFI-IZD-OSIG/IFP-E_1001240/P1269767" xmlDataType="decimal"/>
    </xmlCellPr>
  </singleXmlCell>
  <singleXmlCell id="555" xr6:uid="{00000000-000C-0000-FFFF-FFFF2A020000}" r="I97" connectionId="0">
    <xmlCellPr id="1" xr6:uid="{00000000-0010-0000-2A02-000001000000}" uniqueName="P1269878">
      <xmlPr mapId="1" xpath="/TFI-IZD-OSIG/IFP-E_1001240/P1269878" xmlDataType="decimal"/>
    </xmlCellPr>
  </singleXmlCell>
  <singleXmlCell id="556" xr6:uid="{00000000-000C-0000-FFFF-FFFF2B020000}" r="J97" connectionId="0">
    <xmlCellPr id="1" xr6:uid="{00000000-0010-0000-2B02-000001000000}" uniqueName="P1269989">
      <xmlPr mapId="1" xpath="/TFI-IZD-OSIG/IFP-E_1001240/P1269989" xmlDataType="decimal"/>
    </xmlCellPr>
  </singleXmlCell>
  <singleXmlCell id="557" xr6:uid="{00000000-000C-0000-FFFF-FFFF2C020000}" r="E98" connectionId="0">
    <xmlCellPr id="1" xr6:uid="{00000000-0010-0000-2C02-000001000000}" uniqueName="P1269435">
      <xmlPr mapId="1" xpath="/TFI-IZD-OSIG/IFP-E_1001240/P1269435" xmlDataType="decimal"/>
    </xmlCellPr>
  </singleXmlCell>
  <singleXmlCell id="558" xr6:uid="{00000000-000C-0000-FFFF-FFFF2D020000}" r="F98" connectionId="0">
    <xmlCellPr id="1" xr6:uid="{00000000-0010-0000-2D02-000001000000}" uniqueName="P1269546">
      <xmlPr mapId="1" xpath="/TFI-IZD-OSIG/IFP-E_1001240/P1269546" xmlDataType="decimal"/>
    </xmlCellPr>
  </singleXmlCell>
  <singleXmlCell id="559" xr6:uid="{00000000-000C-0000-FFFF-FFFF2E020000}" r="G98" connectionId="0">
    <xmlCellPr id="1" xr6:uid="{00000000-0010-0000-2E02-000001000000}" uniqueName="P1269657">
      <xmlPr mapId="1" xpath="/TFI-IZD-OSIG/IFP-E_1001240/P1269657" xmlDataType="decimal"/>
    </xmlCellPr>
  </singleXmlCell>
  <singleXmlCell id="560" xr6:uid="{00000000-000C-0000-FFFF-FFFF2F020000}" r="H98" connectionId="0">
    <xmlCellPr id="1" xr6:uid="{00000000-0010-0000-2F02-000001000000}" uniqueName="P1269768">
      <xmlPr mapId="1" xpath="/TFI-IZD-OSIG/IFP-E_1001240/P1269768" xmlDataType="decimal"/>
    </xmlCellPr>
  </singleXmlCell>
  <singleXmlCell id="561" xr6:uid="{00000000-000C-0000-FFFF-FFFF30020000}" r="I98" connectionId="0">
    <xmlCellPr id="1" xr6:uid="{00000000-0010-0000-3002-000001000000}" uniqueName="P1269879">
      <xmlPr mapId="1" xpath="/TFI-IZD-OSIG/IFP-E_1001240/P1269879" xmlDataType="decimal"/>
    </xmlCellPr>
  </singleXmlCell>
  <singleXmlCell id="562" xr6:uid="{00000000-000C-0000-FFFF-FFFF31020000}" r="J98" connectionId="0">
    <xmlCellPr id="1" xr6:uid="{00000000-0010-0000-3102-000001000000}" uniqueName="P1269990">
      <xmlPr mapId="1" xpath="/TFI-IZD-OSIG/IFP-E_1001240/P1269990" xmlDataType="decimal"/>
    </xmlCellPr>
  </singleXmlCell>
  <singleXmlCell id="563" xr6:uid="{00000000-000C-0000-FFFF-FFFF32020000}" r="E99" connectionId="0">
    <xmlCellPr id="1" xr6:uid="{00000000-0010-0000-3202-000001000000}" uniqueName="P1269436">
      <xmlPr mapId="1" xpath="/TFI-IZD-OSIG/IFP-E_1001240/P1269436" xmlDataType="decimal"/>
    </xmlCellPr>
  </singleXmlCell>
  <singleXmlCell id="564" xr6:uid="{00000000-000C-0000-FFFF-FFFF33020000}" r="F99" connectionId="0">
    <xmlCellPr id="1" xr6:uid="{00000000-0010-0000-3302-000001000000}" uniqueName="P1269547">
      <xmlPr mapId="1" xpath="/TFI-IZD-OSIG/IFP-E_1001240/P1269547" xmlDataType="decimal"/>
    </xmlCellPr>
  </singleXmlCell>
  <singleXmlCell id="565" xr6:uid="{00000000-000C-0000-FFFF-FFFF34020000}" r="G99" connectionId="0">
    <xmlCellPr id="1" xr6:uid="{00000000-0010-0000-3402-000001000000}" uniqueName="P1269658">
      <xmlPr mapId="1" xpath="/TFI-IZD-OSIG/IFP-E_1001240/P1269658" xmlDataType="decimal"/>
    </xmlCellPr>
  </singleXmlCell>
  <singleXmlCell id="566" xr6:uid="{00000000-000C-0000-FFFF-FFFF35020000}" r="H99" connectionId="0">
    <xmlCellPr id="1" xr6:uid="{00000000-0010-0000-3502-000001000000}" uniqueName="P1269769">
      <xmlPr mapId="1" xpath="/TFI-IZD-OSIG/IFP-E_1001240/P1269769" xmlDataType="decimal"/>
    </xmlCellPr>
  </singleXmlCell>
  <singleXmlCell id="567" xr6:uid="{00000000-000C-0000-FFFF-FFFF36020000}" r="I99" connectionId="0">
    <xmlCellPr id="1" xr6:uid="{00000000-0010-0000-3602-000001000000}" uniqueName="P1269880">
      <xmlPr mapId="1" xpath="/TFI-IZD-OSIG/IFP-E_1001240/P1269880" xmlDataType="decimal"/>
    </xmlCellPr>
  </singleXmlCell>
  <singleXmlCell id="568" xr6:uid="{00000000-000C-0000-FFFF-FFFF37020000}" r="J99" connectionId="0">
    <xmlCellPr id="1" xr6:uid="{00000000-0010-0000-3702-000001000000}" uniqueName="P1269991">
      <xmlPr mapId="1" xpath="/TFI-IZD-OSIG/IFP-E_1001240/P1269991" xmlDataType="decimal"/>
    </xmlCellPr>
  </singleXmlCell>
  <singleXmlCell id="569" xr6:uid="{00000000-000C-0000-FFFF-FFFF38020000}" r="E100" connectionId="0">
    <xmlCellPr id="1" xr6:uid="{00000000-0010-0000-3802-000001000000}" uniqueName="P1269437">
      <xmlPr mapId="1" xpath="/TFI-IZD-OSIG/IFP-E_1001240/P1269437" xmlDataType="decimal"/>
    </xmlCellPr>
  </singleXmlCell>
  <singleXmlCell id="570" xr6:uid="{00000000-000C-0000-FFFF-FFFF39020000}" r="F100" connectionId="0">
    <xmlCellPr id="1" xr6:uid="{00000000-0010-0000-3902-000001000000}" uniqueName="P1269548">
      <xmlPr mapId="1" xpath="/TFI-IZD-OSIG/IFP-E_1001240/P1269548" xmlDataType="decimal"/>
    </xmlCellPr>
  </singleXmlCell>
  <singleXmlCell id="571" xr6:uid="{00000000-000C-0000-FFFF-FFFF3A020000}" r="G100" connectionId="0">
    <xmlCellPr id="1" xr6:uid="{00000000-0010-0000-3A02-000001000000}" uniqueName="P1269659">
      <xmlPr mapId="1" xpath="/TFI-IZD-OSIG/IFP-E_1001240/P1269659" xmlDataType="decimal"/>
    </xmlCellPr>
  </singleXmlCell>
  <singleXmlCell id="572" xr6:uid="{00000000-000C-0000-FFFF-FFFF3B020000}" r="H100" connectionId="0">
    <xmlCellPr id="1" xr6:uid="{00000000-0010-0000-3B02-000001000000}" uniqueName="P1269770">
      <xmlPr mapId="1" xpath="/TFI-IZD-OSIG/IFP-E_1001240/P1269770" xmlDataType="decimal"/>
    </xmlCellPr>
  </singleXmlCell>
  <singleXmlCell id="573" xr6:uid="{00000000-000C-0000-FFFF-FFFF3C020000}" r="I100" connectionId="0">
    <xmlCellPr id="1" xr6:uid="{00000000-0010-0000-3C02-000001000000}" uniqueName="P1269881">
      <xmlPr mapId="1" xpath="/TFI-IZD-OSIG/IFP-E_1001240/P1269881" xmlDataType="decimal"/>
    </xmlCellPr>
  </singleXmlCell>
  <singleXmlCell id="574" xr6:uid="{00000000-000C-0000-FFFF-FFFF3D020000}" r="J100" connectionId="0">
    <xmlCellPr id="1" xr6:uid="{00000000-0010-0000-3D02-000001000000}" uniqueName="P1269992">
      <xmlPr mapId="1" xpath="/TFI-IZD-OSIG/IFP-E_1001240/P1269992" xmlDataType="decimal"/>
    </xmlCellPr>
  </singleXmlCell>
  <singleXmlCell id="575" xr6:uid="{00000000-000C-0000-FFFF-FFFF3E020000}" r="E101" connectionId="0">
    <xmlCellPr id="1" xr6:uid="{00000000-0010-0000-3E02-000001000000}" uniqueName="P1269438">
      <xmlPr mapId="1" xpath="/TFI-IZD-OSIG/IFP-E_1001240/P1269438" xmlDataType="decimal"/>
    </xmlCellPr>
  </singleXmlCell>
  <singleXmlCell id="576" xr6:uid="{00000000-000C-0000-FFFF-FFFF3F020000}" r="F101" connectionId="0">
    <xmlCellPr id="1" xr6:uid="{00000000-0010-0000-3F02-000001000000}" uniqueName="P1269549">
      <xmlPr mapId="1" xpath="/TFI-IZD-OSIG/IFP-E_1001240/P1269549" xmlDataType="decimal"/>
    </xmlCellPr>
  </singleXmlCell>
  <singleXmlCell id="577" xr6:uid="{00000000-000C-0000-FFFF-FFFF40020000}" r="G101" connectionId="0">
    <xmlCellPr id="1" xr6:uid="{00000000-0010-0000-4002-000001000000}" uniqueName="P1269660">
      <xmlPr mapId="1" xpath="/TFI-IZD-OSIG/IFP-E_1001240/P1269660" xmlDataType="decimal"/>
    </xmlCellPr>
  </singleXmlCell>
  <singleXmlCell id="578" xr6:uid="{00000000-000C-0000-FFFF-FFFF41020000}" r="H101" connectionId="0">
    <xmlCellPr id="1" xr6:uid="{00000000-0010-0000-4102-000001000000}" uniqueName="P1269771">
      <xmlPr mapId="1" xpath="/TFI-IZD-OSIG/IFP-E_1001240/P1269771" xmlDataType="decimal"/>
    </xmlCellPr>
  </singleXmlCell>
  <singleXmlCell id="579" xr6:uid="{00000000-000C-0000-FFFF-FFFF42020000}" r="I101" connectionId="0">
    <xmlCellPr id="1" xr6:uid="{00000000-0010-0000-4202-000001000000}" uniqueName="P1269882">
      <xmlPr mapId="1" xpath="/TFI-IZD-OSIG/IFP-E_1001240/P1269882" xmlDataType="decimal"/>
    </xmlCellPr>
  </singleXmlCell>
  <singleXmlCell id="580" xr6:uid="{00000000-000C-0000-FFFF-FFFF43020000}" r="J101" connectionId="0">
    <xmlCellPr id="1" xr6:uid="{00000000-0010-0000-4302-000001000000}" uniqueName="P1269993">
      <xmlPr mapId="1" xpath="/TFI-IZD-OSIG/IFP-E_1001240/P1269993" xmlDataType="decimal"/>
    </xmlCellPr>
  </singleXmlCell>
  <singleXmlCell id="581" xr6:uid="{00000000-000C-0000-FFFF-FFFF44020000}" r="E102" connectionId="0">
    <xmlCellPr id="1" xr6:uid="{00000000-0010-0000-4402-000001000000}" uniqueName="P1269439">
      <xmlPr mapId="1" xpath="/TFI-IZD-OSIG/IFP-E_1001240/P1269439" xmlDataType="decimal"/>
    </xmlCellPr>
  </singleXmlCell>
  <singleXmlCell id="582" xr6:uid="{00000000-000C-0000-FFFF-FFFF45020000}" r="F102" connectionId="0">
    <xmlCellPr id="1" xr6:uid="{00000000-0010-0000-4502-000001000000}" uniqueName="P1269550">
      <xmlPr mapId="1" xpath="/TFI-IZD-OSIG/IFP-E_1001240/P1269550" xmlDataType="decimal"/>
    </xmlCellPr>
  </singleXmlCell>
  <singleXmlCell id="583" xr6:uid="{00000000-000C-0000-FFFF-FFFF46020000}" r="G102" connectionId="0">
    <xmlCellPr id="1" xr6:uid="{00000000-0010-0000-4602-000001000000}" uniqueName="P1269661">
      <xmlPr mapId="1" xpath="/TFI-IZD-OSIG/IFP-E_1001240/P1269661" xmlDataType="decimal"/>
    </xmlCellPr>
  </singleXmlCell>
  <singleXmlCell id="584" xr6:uid="{00000000-000C-0000-FFFF-FFFF47020000}" r="H102" connectionId="0">
    <xmlCellPr id="1" xr6:uid="{00000000-0010-0000-4702-000001000000}" uniqueName="P1269772">
      <xmlPr mapId="1" xpath="/TFI-IZD-OSIG/IFP-E_1001240/P1269772" xmlDataType="decimal"/>
    </xmlCellPr>
  </singleXmlCell>
  <singleXmlCell id="585" xr6:uid="{00000000-000C-0000-FFFF-FFFF48020000}" r="I102" connectionId="0">
    <xmlCellPr id="1" xr6:uid="{00000000-0010-0000-4802-000001000000}" uniqueName="P1269883">
      <xmlPr mapId="1" xpath="/TFI-IZD-OSIG/IFP-E_1001240/P1269883" xmlDataType="decimal"/>
    </xmlCellPr>
  </singleXmlCell>
  <singleXmlCell id="586" xr6:uid="{00000000-000C-0000-FFFF-FFFF49020000}" r="J102" connectionId="0">
    <xmlCellPr id="1" xr6:uid="{00000000-0010-0000-4902-000001000000}" uniqueName="P1269994">
      <xmlPr mapId="1" xpath="/TFI-IZD-OSIG/IFP-E_1001240/P1269994" xmlDataType="decimal"/>
    </xmlCellPr>
  </singleXmlCell>
  <singleXmlCell id="587" xr6:uid="{00000000-000C-0000-FFFF-FFFF4A020000}" r="E103" connectionId="0">
    <xmlCellPr id="1" xr6:uid="{00000000-0010-0000-4A02-000001000000}" uniqueName="P1269440">
      <xmlPr mapId="1" xpath="/TFI-IZD-OSIG/IFP-E_1001240/P1269440" xmlDataType="decimal"/>
    </xmlCellPr>
  </singleXmlCell>
  <singleXmlCell id="588" xr6:uid="{00000000-000C-0000-FFFF-FFFF4B020000}" r="F103" connectionId="0">
    <xmlCellPr id="1" xr6:uid="{00000000-0010-0000-4B02-000001000000}" uniqueName="P1269551">
      <xmlPr mapId="1" xpath="/TFI-IZD-OSIG/IFP-E_1001240/P1269551" xmlDataType="decimal"/>
    </xmlCellPr>
  </singleXmlCell>
  <singleXmlCell id="589" xr6:uid="{00000000-000C-0000-FFFF-FFFF4C020000}" r="G103" connectionId="0">
    <xmlCellPr id="1" xr6:uid="{00000000-0010-0000-4C02-000001000000}" uniqueName="P1269662">
      <xmlPr mapId="1" xpath="/TFI-IZD-OSIG/IFP-E_1001240/P1269662" xmlDataType="decimal"/>
    </xmlCellPr>
  </singleXmlCell>
  <singleXmlCell id="590" xr6:uid="{00000000-000C-0000-FFFF-FFFF4D020000}" r="H103" connectionId="0">
    <xmlCellPr id="1" xr6:uid="{00000000-0010-0000-4D02-000001000000}" uniqueName="P1269773">
      <xmlPr mapId="1" xpath="/TFI-IZD-OSIG/IFP-E_1001240/P1269773" xmlDataType="decimal"/>
    </xmlCellPr>
  </singleXmlCell>
  <singleXmlCell id="591" xr6:uid="{00000000-000C-0000-FFFF-FFFF4E020000}" r="I103" connectionId="0">
    <xmlCellPr id="1" xr6:uid="{00000000-0010-0000-4E02-000001000000}" uniqueName="P1269884">
      <xmlPr mapId="1" xpath="/TFI-IZD-OSIG/IFP-E_1001240/P1269884" xmlDataType="decimal"/>
    </xmlCellPr>
  </singleXmlCell>
  <singleXmlCell id="592" xr6:uid="{00000000-000C-0000-FFFF-FFFF4F020000}" r="J103" connectionId="0">
    <xmlCellPr id="1" xr6:uid="{00000000-0010-0000-4F02-000001000000}" uniqueName="P1269995">
      <xmlPr mapId="1" xpath="/TFI-IZD-OSIG/IFP-E_1001240/P1269995" xmlDataType="decimal"/>
    </xmlCellPr>
  </singleXmlCell>
  <singleXmlCell id="593" xr6:uid="{00000000-000C-0000-FFFF-FFFF50020000}" r="E104" connectionId="0">
    <xmlCellPr id="1" xr6:uid="{00000000-0010-0000-5002-000001000000}" uniqueName="P1269441">
      <xmlPr mapId="1" xpath="/TFI-IZD-OSIG/IFP-E_1001240/P1269441" xmlDataType="decimal"/>
    </xmlCellPr>
  </singleXmlCell>
  <singleXmlCell id="594" xr6:uid="{00000000-000C-0000-FFFF-FFFF51020000}" r="F104" connectionId="0">
    <xmlCellPr id="1" xr6:uid="{00000000-0010-0000-5102-000001000000}" uniqueName="P1269552">
      <xmlPr mapId="1" xpath="/TFI-IZD-OSIG/IFP-E_1001240/P1269552" xmlDataType="decimal"/>
    </xmlCellPr>
  </singleXmlCell>
  <singleXmlCell id="595" xr6:uid="{00000000-000C-0000-FFFF-FFFF52020000}" r="G104" connectionId="0">
    <xmlCellPr id="1" xr6:uid="{00000000-0010-0000-5202-000001000000}" uniqueName="P1269663">
      <xmlPr mapId="1" xpath="/TFI-IZD-OSIG/IFP-E_1001240/P1269663" xmlDataType="decimal"/>
    </xmlCellPr>
  </singleXmlCell>
  <singleXmlCell id="596" xr6:uid="{00000000-000C-0000-FFFF-FFFF53020000}" r="H104" connectionId="0">
    <xmlCellPr id="1" xr6:uid="{00000000-0010-0000-5302-000001000000}" uniqueName="P1269774">
      <xmlPr mapId="1" xpath="/TFI-IZD-OSIG/IFP-E_1001240/P1269774" xmlDataType="decimal"/>
    </xmlCellPr>
  </singleXmlCell>
  <singleXmlCell id="597" xr6:uid="{00000000-000C-0000-FFFF-FFFF54020000}" r="I104" connectionId="0">
    <xmlCellPr id="1" xr6:uid="{00000000-0010-0000-5402-000001000000}" uniqueName="P1269885">
      <xmlPr mapId="1" xpath="/TFI-IZD-OSIG/IFP-E_1001240/P1269885" xmlDataType="decimal"/>
    </xmlCellPr>
  </singleXmlCell>
  <singleXmlCell id="598" xr6:uid="{00000000-000C-0000-FFFF-FFFF55020000}" r="J104" connectionId="0">
    <xmlCellPr id="1" xr6:uid="{00000000-0010-0000-5502-000001000000}" uniqueName="P1269996">
      <xmlPr mapId="1" xpath="/TFI-IZD-OSIG/IFP-E_1001240/P1269996" xmlDataType="decimal"/>
    </xmlCellPr>
  </singleXmlCell>
  <singleXmlCell id="599" xr6:uid="{00000000-000C-0000-FFFF-FFFF56020000}" r="E105" connectionId="0">
    <xmlCellPr id="1" xr6:uid="{00000000-0010-0000-5602-000001000000}" uniqueName="P1269442">
      <xmlPr mapId="1" xpath="/TFI-IZD-OSIG/IFP-E_1001240/P1269442" xmlDataType="decimal"/>
    </xmlCellPr>
  </singleXmlCell>
  <singleXmlCell id="600" xr6:uid="{00000000-000C-0000-FFFF-FFFF57020000}" r="F105" connectionId="0">
    <xmlCellPr id="1" xr6:uid="{00000000-0010-0000-5702-000001000000}" uniqueName="P1269553">
      <xmlPr mapId="1" xpath="/TFI-IZD-OSIG/IFP-E_1001240/P1269553" xmlDataType="decimal"/>
    </xmlCellPr>
  </singleXmlCell>
  <singleXmlCell id="601" xr6:uid="{00000000-000C-0000-FFFF-FFFF58020000}" r="G105" connectionId="0">
    <xmlCellPr id="1" xr6:uid="{00000000-0010-0000-5802-000001000000}" uniqueName="P1269664">
      <xmlPr mapId="1" xpath="/TFI-IZD-OSIG/IFP-E_1001240/P1269664" xmlDataType="decimal"/>
    </xmlCellPr>
  </singleXmlCell>
  <singleXmlCell id="602" xr6:uid="{00000000-000C-0000-FFFF-FFFF59020000}" r="H105" connectionId="0">
    <xmlCellPr id="1" xr6:uid="{00000000-0010-0000-5902-000001000000}" uniqueName="P1269775">
      <xmlPr mapId="1" xpath="/TFI-IZD-OSIG/IFP-E_1001240/P1269775" xmlDataType="decimal"/>
    </xmlCellPr>
  </singleXmlCell>
  <singleXmlCell id="603" xr6:uid="{00000000-000C-0000-FFFF-FFFF5A020000}" r="I105" connectionId="0">
    <xmlCellPr id="1" xr6:uid="{00000000-0010-0000-5A02-000001000000}" uniqueName="P1269886">
      <xmlPr mapId="1" xpath="/TFI-IZD-OSIG/IFP-E_1001240/P1269886" xmlDataType="decimal"/>
    </xmlCellPr>
  </singleXmlCell>
  <singleXmlCell id="604" xr6:uid="{00000000-000C-0000-FFFF-FFFF5B020000}" r="J105" connectionId="0">
    <xmlCellPr id="1" xr6:uid="{00000000-0010-0000-5B02-000001000000}" uniqueName="P1269997">
      <xmlPr mapId="1" xpath="/TFI-IZD-OSIG/IFP-E_1001240/P1269997" xmlDataType="decimal"/>
    </xmlCellPr>
  </singleXmlCell>
  <singleXmlCell id="605" xr6:uid="{00000000-000C-0000-FFFF-FFFF5C020000}" r="E106" connectionId="0">
    <xmlCellPr id="1" xr6:uid="{00000000-0010-0000-5C02-000001000000}" uniqueName="P1269443">
      <xmlPr mapId="1" xpath="/TFI-IZD-OSIG/IFP-E_1001240/P1269443" xmlDataType="decimal"/>
    </xmlCellPr>
  </singleXmlCell>
  <singleXmlCell id="606" xr6:uid="{00000000-000C-0000-FFFF-FFFF5D020000}" r="F106" connectionId="0">
    <xmlCellPr id="1" xr6:uid="{00000000-0010-0000-5D02-000001000000}" uniqueName="P1269554">
      <xmlPr mapId="1" xpath="/TFI-IZD-OSIG/IFP-E_1001240/P1269554" xmlDataType="decimal"/>
    </xmlCellPr>
  </singleXmlCell>
  <singleXmlCell id="607" xr6:uid="{00000000-000C-0000-FFFF-FFFF5E020000}" r="G106" connectionId="0">
    <xmlCellPr id="1" xr6:uid="{00000000-0010-0000-5E02-000001000000}" uniqueName="P1269665">
      <xmlPr mapId="1" xpath="/TFI-IZD-OSIG/IFP-E_1001240/P1269665" xmlDataType="decimal"/>
    </xmlCellPr>
  </singleXmlCell>
  <singleXmlCell id="608" xr6:uid="{00000000-000C-0000-FFFF-FFFF5F020000}" r="H106" connectionId="0">
    <xmlCellPr id="1" xr6:uid="{00000000-0010-0000-5F02-000001000000}" uniqueName="P1269776">
      <xmlPr mapId="1" xpath="/TFI-IZD-OSIG/IFP-E_1001240/P1269776" xmlDataType="decimal"/>
    </xmlCellPr>
  </singleXmlCell>
  <singleXmlCell id="609" xr6:uid="{00000000-000C-0000-FFFF-FFFF60020000}" r="I106" connectionId="0">
    <xmlCellPr id="1" xr6:uid="{00000000-0010-0000-6002-000001000000}" uniqueName="P1269887">
      <xmlPr mapId="1" xpath="/TFI-IZD-OSIG/IFP-E_1001240/P1269887" xmlDataType="decimal"/>
    </xmlCellPr>
  </singleXmlCell>
  <singleXmlCell id="610" xr6:uid="{00000000-000C-0000-FFFF-FFFF61020000}" r="J106" connectionId="0">
    <xmlCellPr id="1" xr6:uid="{00000000-0010-0000-6102-000001000000}" uniqueName="P1269998">
      <xmlPr mapId="1" xpath="/TFI-IZD-OSIG/IFP-E_1001240/P1269998" xmlDataType="decimal"/>
    </xmlCellPr>
  </singleXmlCell>
  <singleXmlCell id="611" xr6:uid="{00000000-000C-0000-FFFF-FFFF62020000}" r="E107" connectionId="0">
    <xmlCellPr id="1" xr6:uid="{00000000-0010-0000-6202-000001000000}" uniqueName="P1269444">
      <xmlPr mapId="1" xpath="/TFI-IZD-OSIG/IFP-E_1001240/P1269444" xmlDataType="decimal"/>
    </xmlCellPr>
  </singleXmlCell>
  <singleXmlCell id="612" xr6:uid="{00000000-000C-0000-FFFF-FFFF63020000}" r="F107" connectionId="0">
    <xmlCellPr id="1" xr6:uid="{00000000-0010-0000-6302-000001000000}" uniqueName="P1269555">
      <xmlPr mapId="1" xpath="/TFI-IZD-OSIG/IFP-E_1001240/P1269555" xmlDataType="decimal"/>
    </xmlCellPr>
  </singleXmlCell>
  <singleXmlCell id="613" xr6:uid="{00000000-000C-0000-FFFF-FFFF64020000}" r="G107" connectionId="0">
    <xmlCellPr id="1" xr6:uid="{00000000-0010-0000-6402-000001000000}" uniqueName="P1269666">
      <xmlPr mapId="1" xpath="/TFI-IZD-OSIG/IFP-E_1001240/P1269666" xmlDataType="decimal"/>
    </xmlCellPr>
  </singleXmlCell>
  <singleXmlCell id="614" xr6:uid="{00000000-000C-0000-FFFF-FFFF65020000}" r="H107" connectionId="0">
    <xmlCellPr id="1" xr6:uid="{00000000-0010-0000-6502-000001000000}" uniqueName="P1269777">
      <xmlPr mapId="1" xpath="/TFI-IZD-OSIG/IFP-E_1001240/P1269777" xmlDataType="decimal"/>
    </xmlCellPr>
  </singleXmlCell>
  <singleXmlCell id="615" xr6:uid="{00000000-000C-0000-FFFF-FFFF66020000}" r="I107" connectionId="0">
    <xmlCellPr id="1" xr6:uid="{00000000-0010-0000-6602-000001000000}" uniqueName="P1269888">
      <xmlPr mapId="1" xpath="/TFI-IZD-OSIG/IFP-E_1001240/P1269888" xmlDataType="decimal"/>
    </xmlCellPr>
  </singleXmlCell>
  <singleXmlCell id="616" xr6:uid="{00000000-000C-0000-FFFF-FFFF67020000}" r="J107" connectionId="0">
    <xmlCellPr id="1" xr6:uid="{00000000-0010-0000-6702-000001000000}" uniqueName="P1269999">
      <xmlPr mapId="1" xpath="/TFI-IZD-OSIG/IFP-E_1001240/P1269999" xmlDataType="decimal"/>
    </xmlCellPr>
  </singleXmlCell>
  <singleXmlCell id="617" xr6:uid="{00000000-000C-0000-FFFF-FFFF68020000}" r="E108" connectionId="0">
    <xmlCellPr id="1" xr6:uid="{00000000-0010-0000-6802-000001000000}" uniqueName="P1269445">
      <xmlPr mapId="1" xpath="/TFI-IZD-OSIG/IFP-E_1001240/P1269445" xmlDataType="decimal"/>
    </xmlCellPr>
  </singleXmlCell>
  <singleXmlCell id="618" xr6:uid="{00000000-000C-0000-FFFF-FFFF69020000}" r="F108" connectionId="0">
    <xmlCellPr id="1" xr6:uid="{00000000-0010-0000-6902-000001000000}" uniqueName="P1269556">
      <xmlPr mapId="1" xpath="/TFI-IZD-OSIG/IFP-E_1001240/P1269556" xmlDataType="decimal"/>
    </xmlCellPr>
  </singleXmlCell>
  <singleXmlCell id="619" xr6:uid="{00000000-000C-0000-FFFF-FFFF6A020000}" r="G108" connectionId="0">
    <xmlCellPr id="1" xr6:uid="{00000000-0010-0000-6A02-000001000000}" uniqueName="P1269667">
      <xmlPr mapId="1" xpath="/TFI-IZD-OSIG/IFP-E_1001240/P1269667" xmlDataType="decimal"/>
    </xmlCellPr>
  </singleXmlCell>
  <singleXmlCell id="620" xr6:uid="{00000000-000C-0000-FFFF-FFFF6B020000}" r="H108" connectionId="0">
    <xmlCellPr id="1" xr6:uid="{00000000-0010-0000-6B02-000001000000}" uniqueName="P1269778">
      <xmlPr mapId="1" xpath="/TFI-IZD-OSIG/IFP-E_1001240/P1269778" xmlDataType="decimal"/>
    </xmlCellPr>
  </singleXmlCell>
  <singleXmlCell id="621" xr6:uid="{00000000-000C-0000-FFFF-FFFF6C020000}" r="I108" connectionId="0">
    <xmlCellPr id="1" xr6:uid="{00000000-0010-0000-6C02-000001000000}" uniqueName="P1269889">
      <xmlPr mapId="1" xpath="/TFI-IZD-OSIG/IFP-E_1001240/P1269889" xmlDataType="decimal"/>
    </xmlCellPr>
  </singleXmlCell>
  <singleXmlCell id="622" xr6:uid="{00000000-000C-0000-FFFF-FFFF6D020000}" r="J108" connectionId="0">
    <xmlCellPr id="1" xr6:uid="{00000000-0010-0000-6D02-000001000000}" uniqueName="P1270000">
      <xmlPr mapId="1" xpath="/TFI-IZD-OSIG/IFP-E_1001240/P1270000" xmlDataType="decimal"/>
    </xmlCellPr>
  </singleXmlCell>
  <singleXmlCell id="623" xr6:uid="{00000000-000C-0000-FFFF-FFFF6E020000}" r="E109" connectionId="0">
    <xmlCellPr id="1" xr6:uid="{00000000-0010-0000-6E02-000001000000}" uniqueName="P1269446">
      <xmlPr mapId="1" xpath="/TFI-IZD-OSIG/IFP-E_1001240/P1269446" xmlDataType="decimal"/>
    </xmlCellPr>
  </singleXmlCell>
  <singleXmlCell id="624" xr6:uid="{00000000-000C-0000-FFFF-FFFF6F020000}" r="F109" connectionId="0">
    <xmlCellPr id="1" xr6:uid="{00000000-0010-0000-6F02-000001000000}" uniqueName="P1269557">
      <xmlPr mapId="1" xpath="/TFI-IZD-OSIG/IFP-E_1001240/P1269557" xmlDataType="decimal"/>
    </xmlCellPr>
  </singleXmlCell>
  <singleXmlCell id="625" xr6:uid="{00000000-000C-0000-FFFF-FFFF70020000}" r="G109" connectionId="0">
    <xmlCellPr id="1" xr6:uid="{00000000-0010-0000-7002-000001000000}" uniqueName="P1269668">
      <xmlPr mapId="1" xpath="/TFI-IZD-OSIG/IFP-E_1001240/P1269668" xmlDataType="decimal"/>
    </xmlCellPr>
  </singleXmlCell>
  <singleXmlCell id="626" xr6:uid="{00000000-000C-0000-FFFF-FFFF71020000}" r="H109" connectionId="0">
    <xmlCellPr id="1" xr6:uid="{00000000-0010-0000-7102-000001000000}" uniqueName="P1269779">
      <xmlPr mapId="1" xpath="/TFI-IZD-OSIG/IFP-E_1001240/P1269779" xmlDataType="decimal"/>
    </xmlCellPr>
  </singleXmlCell>
  <singleXmlCell id="627" xr6:uid="{00000000-000C-0000-FFFF-FFFF72020000}" r="I109" connectionId="0">
    <xmlCellPr id="1" xr6:uid="{00000000-0010-0000-7202-000001000000}" uniqueName="P1269890">
      <xmlPr mapId="1" xpath="/TFI-IZD-OSIG/IFP-E_1001240/P1269890" xmlDataType="decimal"/>
    </xmlCellPr>
  </singleXmlCell>
  <singleXmlCell id="628" xr6:uid="{00000000-000C-0000-FFFF-FFFF73020000}" r="J109" connectionId="0">
    <xmlCellPr id="1" xr6:uid="{00000000-0010-0000-7302-000001000000}" uniqueName="P1270001">
      <xmlPr mapId="1" xpath="/TFI-IZD-OSIG/IFP-E_1001240/P1270001" xmlDataType="decimal"/>
    </xmlCellPr>
  </singleXmlCell>
  <singleXmlCell id="629" xr6:uid="{00000000-000C-0000-FFFF-FFFF74020000}" r="E110" connectionId="0">
    <xmlCellPr id="1" xr6:uid="{00000000-0010-0000-7402-000001000000}" uniqueName="P1269447">
      <xmlPr mapId="1" xpath="/TFI-IZD-OSIG/IFP-E_1001240/P1269447" xmlDataType="decimal"/>
    </xmlCellPr>
  </singleXmlCell>
  <singleXmlCell id="630" xr6:uid="{00000000-000C-0000-FFFF-FFFF75020000}" r="F110" connectionId="0">
    <xmlCellPr id="1" xr6:uid="{00000000-0010-0000-7502-000001000000}" uniqueName="P1269558">
      <xmlPr mapId="1" xpath="/TFI-IZD-OSIG/IFP-E_1001240/P1269558" xmlDataType="decimal"/>
    </xmlCellPr>
  </singleXmlCell>
  <singleXmlCell id="631" xr6:uid="{00000000-000C-0000-FFFF-FFFF76020000}" r="G110" connectionId="0">
    <xmlCellPr id="1" xr6:uid="{00000000-0010-0000-7602-000001000000}" uniqueName="P1269669">
      <xmlPr mapId="1" xpath="/TFI-IZD-OSIG/IFP-E_1001240/P1269669" xmlDataType="decimal"/>
    </xmlCellPr>
  </singleXmlCell>
  <singleXmlCell id="632" xr6:uid="{00000000-000C-0000-FFFF-FFFF77020000}" r="H110" connectionId="0">
    <xmlCellPr id="1" xr6:uid="{00000000-0010-0000-7702-000001000000}" uniqueName="P1269780">
      <xmlPr mapId="1" xpath="/TFI-IZD-OSIG/IFP-E_1001240/P1269780" xmlDataType="decimal"/>
    </xmlCellPr>
  </singleXmlCell>
  <singleXmlCell id="633" xr6:uid="{00000000-000C-0000-FFFF-FFFF78020000}" r="I110" connectionId="0">
    <xmlCellPr id="1" xr6:uid="{00000000-0010-0000-7802-000001000000}" uniqueName="P1269891">
      <xmlPr mapId="1" xpath="/TFI-IZD-OSIG/IFP-E_1001240/P1269891" xmlDataType="decimal"/>
    </xmlCellPr>
  </singleXmlCell>
  <singleXmlCell id="634" xr6:uid="{00000000-000C-0000-FFFF-FFFF79020000}" r="J110" connectionId="0">
    <xmlCellPr id="1" xr6:uid="{00000000-0010-0000-7902-000001000000}" uniqueName="P1270002">
      <xmlPr mapId="1" xpath="/TFI-IZD-OSIG/IFP-E_1001240/P1270002" xmlDataType="decimal"/>
    </xmlCellPr>
  </singleXmlCell>
  <singleXmlCell id="635" xr6:uid="{00000000-000C-0000-FFFF-FFFF7A020000}" r="E111" connectionId="0">
    <xmlCellPr id="1" xr6:uid="{00000000-0010-0000-7A02-000001000000}" uniqueName="P1269448">
      <xmlPr mapId="1" xpath="/TFI-IZD-OSIG/IFP-E_1001240/P1269448" xmlDataType="decimal"/>
    </xmlCellPr>
  </singleXmlCell>
  <singleXmlCell id="636" xr6:uid="{00000000-000C-0000-FFFF-FFFF7B020000}" r="F111" connectionId="0">
    <xmlCellPr id="1" xr6:uid="{00000000-0010-0000-7B02-000001000000}" uniqueName="P1269559">
      <xmlPr mapId="1" xpath="/TFI-IZD-OSIG/IFP-E_1001240/P1269559" xmlDataType="decimal"/>
    </xmlCellPr>
  </singleXmlCell>
  <singleXmlCell id="637" xr6:uid="{00000000-000C-0000-FFFF-FFFF7C020000}" r="G111" connectionId="0">
    <xmlCellPr id="1" xr6:uid="{00000000-0010-0000-7C02-000001000000}" uniqueName="P1269670">
      <xmlPr mapId="1" xpath="/TFI-IZD-OSIG/IFP-E_1001240/P1269670" xmlDataType="decimal"/>
    </xmlCellPr>
  </singleXmlCell>
  <singleXmlCell id="638" xr6:uid="{00000000-000C-0000-FFFF-FFFF7D020000}" r="H111" connectionId="0">
    <xmlCellPr id="1" xr6:uid="{00000000-0010-0000-7D02-000001000000}" uniqueName="P1269781">
      <xmlPr mapId="1" xpath="/TFI-IZD-OSIG/IFP-E_1001240/P1269781" xmlDataType="decimal"/>
    </xmlCellPr>
  </singleXmlCell>
  <singleXmlCell id="639" xr6:uid="{00000000-000C-0000-FFFF-FFFF7E020000}" r="I111" connectionId="0">
    <xmlCellPr id="1" xr6:uid="{00000000-0010-0000-7E02-000001000000}" uniqueName="P1269892">
      <xmlPr mapId="1" xpath="/TFI-IZD-OSIG/IFP-E_1001240/P1269892" xmlDataType="decimal"/>
    </xmlCellPr>
  </singleXmlCell>
  <singleXmlCell id="640" xr6:uid="{00000000-000C-0000-FFFF-FFFF7F020000}" r="J111" connectionId="0">
    <xmlCellPr id="1" xr6:uid="{00000000-0010-0000-7F02-000001000000}" uniqueName="P1270003">
      <xmlPr mapId="1" xpath="/TFI-IZD-OSIG/IFP-E_1001240/P1270003" xmlDataType="decimal"/>
    </xmlCellPr>
  </singleXmlCell>
  <singleXmlCell id="641" xr6:uid="{00000000-000C-0000-FFFF-FFFF80020000}" r="E112" connectionId="0">
    <xmlCellPr id="1" xr6:uid="{00000000-0010-0000-8002-000001000000}" uniqueName="P1269449">
      <xmlPr mapId="1" xpath="/TFI-IZD-OSIG/IFP-E_1001240/P1269449" xmlDataType="decimal"/>
    </xmlCellPr>
  </singleXmlCell>
  <singleXmlCell id="642" xr6:uid="{00000000-000C-0000-FFFF-FFFF81020000}" r="F112" connectionId="0">
    <xmlCellPr id="1" xr6:uid="{00000000-0010-0000-8102-000001000000}" uniqueName="P1269560">
      <xmlPr mapId="1" xpath="/TFI-IZD-OSIG/IFP-E_1001240/P1269560" xmlDataType="decimal"/>
    </xmlCellPr>
  </singleXmlCell>
  <singleXmlCell id="643" xr6:uid="{00000000-000C-0000-FFFF-FFFF82020000}" r="G112" connectionId="0">
    <xmlCellPr id="1" xr6:uid="{00000000-0010-0000-8202-000001000000}" uniqueName="P1269671">
      <xmlPr mapId="1" xpath="/TFI-IZD-OSIG/IFP-E_1001240/P1269671" xmlDataType="decimal"/>
    </xmlCellPr>
  </singleXmlCell>
  <singleXmlCell id="644" xr6:uid="{00000000-000C-0000-FFFF-FFFF83020000}" r="H112" connectionId="0">
    <xmlCellPr id="1" xr6:uid="{00000000-0010-0000-8302-000001000000}" uniqueName="P1269782">
      <xmlPr mapId="1" xpath="/TFI-IZD-OSIG/IFP-E_1001240/P1269782" xmlDataType="decimal"/>
    </xmlCellPr>
  </singleXmlCell>
  <singleXmlCell id="645" xr6:uid="{00000000-000C-0000-FFFF-FFFF84020000}" r="I112" connectionId="0">
    <xmlCellPr id="1" xr6:uid="{00000000-0010-0000-8402-000001000000}" uniqueName="P1269893">
      <xmlPr mapId="1" xpath="/TFI-IZD-OSIG/IFP-E_1001240/P1269893" xmlDataType="decimal"/>
    </xmlCellPr>
  </singleXmlCell>
  <singleXmlCell id="646" xr6:uid="{00000000-000C-0000-FFFF-FFFF85020000}" r="J112" connectionId="0">
    <xmlCellPr id="1" xr6:uid="{00000000-0010-0000-8502-000001000000}" uniqueName="P1270004">
      <xmlPr mapId="1" xpath="/TFI-IZD-OSIG/IFP-E_1001240/P1270004" xmlDataType="decimal"/>
    </xmlCellPr>
  </singleXmlCell>
  <singleXmlCell id="647" xr6:uid="{00000000-000C-0000-FFFF-FFFF86020000}" r="E113" connectionId="0">
    <xmlCellPr id="1" xr6:uid="{00000000-0010-0000-8602-000001000000}" uniqueName="P1269450">
      <xmlPr mapId="1" xpath="/TFI-IZD-OSIG/IFP-E_1001240/P1269450" xmlDataType="decimal"/>
    </xmlCellPr>
  </singleXmlCell>
  <singleXmlCell id="648" xr6:uid="{00000000-000C-0000-FFFF-FFFF87020000}" r="F113" connectionId="0">
    <xmlCellPr id="1" xr6:uid="{00000000-0010-0000-8702-000001000000}" uniqueName="P1269561">
      <xmlPr mapId="1" xpath="/TFI-IZD-OSIG/IFP-E_1001240/P1269561" xmlDataType="decimal"/>
    </xmlCellPr>
  </singleXmlCell>
  <singleXmlCell id="649" xr6:uid="{00000000-000C-0000-FFFF-FFFF88020000}" r="G113" connectionId="0">
    <xmlCellPr id="1" xr6:uid="{00000000-0010-0000-8802-000001000000}" uniqueName="P1269672">
      <xmlPr mapId="1" xpath="/TFI-IZD-OSIG/IFP-E_1001240/P1269672" xmlDataType="decimal"/>
    </xmlCellPr>
  </singleXmlCell>
  <singleXmlCell id="650" xr6:uid="{00000000-000C-0000-FFFF-FFFF89020000}" r="H113" connectionId="0">
    <xmlCellPr id="1" xr6:uid="{00000000-0010-0000-8902-000001000000}" uniqueName="P1269783">
      <xmlPr mapId="1" xpath="/TFI-IZD-OSIG/IFP-E_1001240/P1269783" xmlDataType="decimal"/>
    </xmlCellPr>
  </singleXmlCell>
  <singleXmlCell id="651" xr6:uid="{00000000-000C-0000-FFFF-FFFF8A020000}" r="I113" connectionId="0">
    <xmlCellPr id="1" xr6:uid="{00000000-0010-0000-8A02-000001000000}" uniqueName="P1269894">
      <xmlPr mapId="1" xpath="/TFI-IZD-OSIG/IFP-E_1001240/P1269894" xmlDataType="decimal"/>
    </xmlCellPr>
  </singleXmlCell>
  <singleXmlCell id="652" xr6:uid="{00000000-000C-0000-FFFF-FFFF8B020000}" r="J113" connectionId="0">
    <xmlCellPr id="1" xr6:uid="{00000000-0010-0000-8B02-000001000000}" uniqueName="P1270005">
      <xmlPr mapId="1" xpath="/TFI-IZD-OSIG/IFP-E_1001240/P1270005" xmlDataType="decimal"/>
    </xmlCellPr>
  </singleXmlCell>
  <singleXmlCell id="653" xr6:uid="{00000000-000C-0000-FFFF-FFFF8C020000}" r="E114" connectionId="0">
    <xmlCellPr id="1" xr6:uid="{00000000-0010-0000-8C02-000001000000}" uniqueName="P1269451">
      <xmlPr mapId="1" xpath="/TFI-IZD-OSIG/IFP-E_1001240/P1269451" xmlDataType="decimal"/>
    </xmlCellPr>
  </singleXmlCell>
  <singleXmlCell id="654" xr6:uid="{00000000-000C-0000-FFFF-FFFF8D020000}" r="F114" connectionId="0">
    <xmlCellPr id="1" xr6:uid="{00000000-0010-0000-8D02-000001000000}" uniqueName="P1269562">
      <xmlPr mapId="1" xpath="/TFI-IZD-OSIG/IFP-E_1001240/P1269562" xmlDataType="decimal"/>
    </xmlCellPr>
  </singleXmlCell>
  <singleXmlCell id="655" xr6:uid="{00000000-000C-0000-FFFF-FFFF8E020000}" r="G114" connectionId="0">
    <xmlCellPr id="1" xr6:uid="{00000000-0010-0000-8E02-000001000000}" uniqueName="P1269673">
      <xmlPr mapId="1" xpath="/TFI-IZD-OSIG/IFP-E_1001240/P1269673" xmlDataType="decimal"/>
    </xmlCellPr>
  </singleXmlCell>
  <singleXmlCell id="656" xr6:uid="{00000000-000C-0000-FFFF-FFFF8F020000}" r="H114" connectionId="0">
    <xmlCellPr id="1" xr6:uid="{00000000-0010-0000-8F02-000001000000}" uniqueName="P1269784">
      <xmlPr mapId="1" xpath="/TFI-IZD-OSIG/IFP-E_1001240/P1269784" xmlDataType="decimal"/>
    </xmlCellPr>
  </singleXmlCell>
  <singleXmlCell id="657" xr6:uid="{00000000-000C-0000-FFFF-FFFF90020000}" r="I114" connectionId="0">
    <xmlCellPr id="1" xr6:uid="{00000000-0010-0000-9002-000001000000}" uniqueName="P1269895">
      <xmlPr mapId="1" xpath="/TFI-IZD-OSIG/IFP-E_1001240/P1269895" xmlDataType="decimal"/>
    </xmlCellPr>
  </singleXmlCell>
  <singleXmlCell id="658" xr6:uid="{00000000-000C-0000-FFFF-FFFF91020000}" r="J114" connectionId="0">
    <xmlCellPr id="1" xr6:uid="{00000000-0010-0000-9102-000001000000}" uniqueName="P1270006">
      <xmlPr mapId="1" xpath="/TFI-IZD-OSIG/IFP-E_1001240/P1270006" xmlDataType="decimal"/>
    </xmlCellPr>
  </singleXmlCell>
  <singleXmlCell id="659" xr6:uid="{00000000-000C-0000-FFFF-FFFF92020000}" r="E115" connectionId="0">
    <xmlCellPr id="1" xr6:uid="{00000000-0010-0000-9202-000001000000}" uniqueName="P1269452">
      <xmlPr mapId="1" xpath="/TFI-IZD-OSIG/IFP-E_1001240/P1269452" xmlDataType="decimal"/>
    </xmlCellPr>
  </singleXmlCell>
  <singleXmlCell id="660" xr6:uid="{00000000-000C-0000-FFFF-FFFF93020000}" r="F115" connectionId="0">
    <xmlCellPr id="1" xr6:uid="{00000000-0010-0000-9302-000001000000}" uniqueName="P1269563">
      <xmlPr mapId="1" xpath="/TFI-IZD-OSIG/IFP-E_1001240/P1269563" xmlDataType="decimal"/>
    </xmlCellPr>
  </singleXmlCell>
  <singleXmlCell id="661" xr6:uid="{00000000-000C-0000-FFFF-FFFF94020000}" r="G115" connectionId="0">
    <xmlCellPr id="1" xr6:uid="{00000000-0010-0000-9402-000001000000}" uniqueName="P1269674">
      <xmlPr mapId="1" xpath="/TFI-IZD-OSIG/IFP-E_1001240/P1269674" xmlDataType="decimal"/>
    </xmlCellPr>
  </singleXmlCell>
  <singleXmlCell id="662" xr6:uid="{00000000-000C-0000-FFFF-FFFF95020000}" r="H115" connectionId="0">
    <xmlCellPr id="1" xr6:uid="{00000000-0010-0000-9502-000001000000}" uniqueName="P1269785">
      <xmlPr mapId="1" xpath="/TFI-IZD-OSIG/IFP-E_1001240/P1269785" xmlDataType="decimal"/>
    </xmlCellPr>
  </singleXmlCell>
  <singleXmlCell id="663" xr6:uid="{00000000-000C-0000-FFFF-FFFF96020000}" r="I115" connectionId="0">
    <xmlCellPr id="1" xr6:uid="{00000000-0010-0000-9602-000001000000}" uniqueName="P1269896">
      <xmlPr mapId="1" xpath="/TFI-IZD-OSIG/IFP-E_1001240/P1269896" xmlDataType="decimal"/>
    </xmlCellPr>
  </singleXmlCell>
  <singleXmlCell id="664" xr6:uid="{00000000-000C-0000-FFFF-FFFF97020000}" r="J115" connectionId="0">
    <xmlCellPr id="1" xr6:uid="{00000000-0010-0000-9702-000001000000}" uniqueName="P1270007">
      <xmlPr mapId="1" xpath="/TFI-IZD-OSIG/IFP-E_1001240/P1270007" xmlDataType="decimal"/>
    </xmlCellPr>
  </singleXmlCell>
  <singleXmlCell id="665" xr6:uid="{00000000-000C-0000-FFFF-FFFF98020000}" r="E116" connectionId="0">
    <xmlCellPr id="1" xr6:uid="{00000000-0010-0000-9802-000001000000}" uniqueName="P1269453">
      <xmlPr mapId="1" xpath="/TFI-IZD-OSIG/IFP-E_1001240/P1269453" xmlDataType="decimal"/>
    </xmlCellPr>
  </singleXmlCell>
  <singleXmlCell id="666" xr6:uid="{00000000-000C-0000-FFFF-FFFF99020000}" r="F116" connectionId="0">
    <xmlCellPr id="1" xr6:uid="{00000000-0010-0000-9902-000001000000}" uniqueName="P1269564">
      <xmlPr mapId="1" xpath="/TFI-IZD-OSIG/IFP-E_1001240/P1269564" xmlDataType="decimal"/>
    </xmlCellPr>
  </singleXmlCell>
  <singleXmlCell id="667" xr6:uid="{00000000-000C-0000-FFFF-FFFF9A020000}" r="G116" connectionId="0">
    <xmlCellPr id="1" xr6:uid="{00000000-0010-0000-9A02-000001000000}" uniqueName="P1269675">
      <xmlPr mapId="1" xpath="/TFI-IZD-OSIG/IFP-E_1001240/P1269675" xmlDataType="decimal"/>
    </xmlCellPr>
  </singleXmlCell>
  <singleXmlCell id="668" xr6:uid="{00000000-000C-0000-FFFF-FFFF9B020000}" r="H116" connectionId="0">
    <xmlCellPr id="1" xr6:uid="{00000000-0010-0000-9B02-000001000000}" uniqueName="P1269786">
      <xmlPr mapId="1" xpath="/TFI-IZD-OSIG/IFP-E_1001240/P1269786" xmlDataType="decimal"/>
    </xmlCellPr>
  </singleXmlCell>
  <singleXmlCell id="669" xr6:uid="{00000000-000C-0000-FFFF-FFFF9C020000}" r="I116" connectionId="0">
    <xmlCellPr id="1" xr6:uid="{00000000-0010-0000-9C02-000001000000}" uniqueName="P1269897">
      <xmlPr mapId="1" xpath="/TFI-IZD-OSIG/IFP-E_1001240/P1269897" xmlDataType="decimal"/>
    </xmlCellPr>
  </singleXmlCell>
  <singleXmlCell id="670" xr6:uid="{00000000-000C-0000-FFFF-FFFF9D020000}" r="J116" connectionId="0">
    <xmlCellPr id="1" xr6:uid="{00000000-0010-0000-9D02-000001000000}" uniqueName="P1270008">
      <xmlPr mapId="1" xpath="/TFI-IZD-OSIG/IFP-E_1001240/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00000000-000C-0000-FFFF-FFFF9E020000}" r="E7" connectionId="0">
    <xmlCellPr id="1" xr6:uid="{00000000-0010-0000-9E02-000001000000}" uniqueName="P1268935">
      <xmlPr mapId="1" xpath="/TFI-IZD-OSIG/ISD-E_1001241/P1268935" xmlDataType="decimal"/>
    </xmlCellPr>
  </singleXmlCell>
  <singleXmlCell id="672" xr6:uid="{00000000-000C-0000-FFFF-FFFF9F020000}" r="F7" connectionId="0">
    <xmlCellPr id="1" xr6:uid="{00000000-0010-0000-9F02-000001000000}" uniqueName="P1269003">
      <xmlPr mapId="1" xpath="/TFI-IZD-OSIG/ISD-E_1001241/P1269003" xmlDataType="decimal"/>
    </xmlCellPr>
  </singleXmlCell>
  <singleXmlCell id="673" xr6:uid="{00000000-000C-0000-FFFF-FFFFA0020000}" r="G7" connectionId="0">
    <xmlCellPr id="1" xr6:uid="{00000000-0010-0000-A002-000001000000}" uniqueName="P1269071">
      <xmlPr mapId="1" xpath="/TFI-IZD-OSIG/ISD-E_1001241/P1269071" xmlDataType="decimal"/>
    </xmlCellPr>
  </singleXmlCell>
  <singleXmlCell id="674" xr6:uid="{00000000-000C-0000-FFFF-FFFFA1020000}" r="H7" connectionId="0">
    <xmlCellPr id="1" xr6:uid="{00000000-0010-0000-A102-000001000000}" uniqueName="P1269139">
      <xmlPr mapId="1" xpath="/TFI-IZD-OSIG/ISD-E_1001241/P1269139" xmlDataType="decimal"/>
    </xmlCellPr>
  </singleXmlCell>
  <singleXmlCell id="675" xr6:uid="{00000000-000C-0000-FFFF-FFFFA2020000}" r="I7" connectionId="0">
    <xmlCellPr id="1" xr6:uid="{00000000-0010-0000-A202-000001000000}" uniqueName="P1269207">
      <xmlPr mapId="1" xpath="/TFI-IZD-OSIG/ISD-E_1001241/P1269207" xmlDataType="decimal"/>
    </xmlCellPr>
  </singleXmlCell>
  <singleXmlCell id="676" xr6:uid="{00000000-000C-0000-FFFF-FFFFA3020000}" r="J7" connectionId="0">
    <xmlCellPr id="1" xr6:uid="{00000000-0010-0000-A302-000001000000}" uniqueName="P1269275">
      <xmlPr mapId="1" xpath="/TFI-IZD-OSIG/ISD-E_1001241/P1269275" xmlDataType="decimal"/>
    </xmlCellPr>
  </singleXmlCell>
  <singleXmlCell id="677" xr6:uid="{00000000-000C-0000-FFFF-FFFFA4020000}" r="K7" connectionId="0">
    <xmlCellPr id="1" xr6:uid="{00000000-0010-0000-A402-000001000000}" uniqueName="P1338373">
      <xmlPr mapId="1" xpath="/TFI-IZD-OSIG/ISD-E_1001241/P1338373" xmlDataType="decimal"/>
    </xmlCellPr>
  </singleXmlCell>
  <singleXmlCell id="678" xr6:uid="{00000000-000C-0000-FFFF-FFFFA5020000}" r="L7" connectionId="0">
    <xmlCellPr id="1" xr6:uid="{00000000-0010-0000-A502-000001000000}" uniqueName="P1338440">
      <xmlPr mapId="1" xpath="/TFI-IZD-OSIG/ISD-E_1001241/P1338440" xmlDataType="decimal"/>
    </xmlCellPr>
  </singleXmlCell>
  <singleXmlCell id="679" xr6:uid="{00000000-000C-0000-FFFF-FFFFA6020000}" r="M7" connectionId="0">
    <xmlCellPr id="1" xr6:uid="{00000000-0010-0000-A602-000001000000}" uniqueName="P1338507">
      <xmlPr mapId="1" xpath="/TFI-IZD-OSIG/ISD-E_1001241/P1338507" xmlDataType="decimal"/>
    </xmlCellPr>
  </singleXmlCell>
  <singleXmlCell id="680" xr6:uid="{00000000-000C-0000-FFFF-FFFFA7020000}" r="N7" connectionId="0">
    <xmlCellPr id="1" xr6:uid="{00000000-0010-0000-A702-000001000000}" uniqueName="P1338574">
      <xmlPr mapId="1" xpath="/TFI-IZD-OSIG/ISD-E_1001241/P1338574" xmlDataType="decimal"/>
    </xmlCellPr>
  </singleXmlCell>
  <singleXmlCell id="681" xr6:uid="{00000000-000C-0000-FFFF-FFFFA8020000}" r="O7" connectionId="0">
    <xmlCellPr id="1" xr6:uid="{00000000-0010-0000-A802-000001000000}" uniqueName="P1338641">
      <xmlPr mapId="1" xpath="/TFI-IZD-OSIG/ISD-E_1001241/P1338641" xmlDataType="decimal"/>
    </xmlCellPr>
  </singleXmlCell>
  <singleXmlCell id="682" xr6:uid="{00000000-000C-0000-FFFF-FFFFA9020000}" r="P7" connectionId="0">
    <xmlCellPr id="1" xr6:uid="{00000000-0010-0000-A902-000001000000}" uniqueName="P1338708">
      <xmlPr mapId="1" xpath="/TFI-IZD-OSIG/ISD-E_1001241/P1338708" xmlDataType="decimal"/>
    </xmlCellPr>
  </singleXmlCell>
  <singleXmlCell id="683" xr6:uid="{00000000-000C-0000-FFFF-FFFFAA020000}" r="E8" connectionId="0">
    <xmlCellPr id="1" xr6:uid="{00000000-0010-0000-AA02-000001000000}" uniqueName="P1268936">
      <xmlPr mapId="1" xpath="/TFI-IZD-OSIG/ISD-E_1001241/P1268936" xmlDataType="decimal"/>
    </xmlCellPr>
  </singleXmlCell>
  <singleXmlCell id="684" xr6:uid="{00000000-000C-0000-FFFF-FFFFAB020000}" r="F8" connectionId="0">
    <xmlCellPr id="1" xr6:uid="{00000000-0010-0000-AB02-000001000000}" uniqueName="P1269004">
      <xmlPr mapId="1" xpath="/TFI-IZD-OSIG/ISD-E_1001241/P1269004" xmlDataType="decimal"/>
    </xmlCellPr>
  </singleXmlCell>
  <singleXmlCell id="685" xr6:uid="{00000000-000C-0000-FFFF-FFFFAC020000}" r="G8" connectionId="0">
    <xmlCellPr id="1" xr6:uid="{00000000-0010-0000-AC02-000001000000}" uniqueName="P1269072">
      <xmlPr mapId="1" xpath="/TFI-IZD-OSIG/ISD-E_1001241/P1269072" xmlDataType="decimal"/>
    </xmlCellPr>
  </singleXmlCell>
  <singleXmlCell id="686" xr6:uid="{00000000-000C-0000-FFFF-FFFFAD020000}" r="H8" connectionId="0">
    <xmlCellPr id="1" xr6:uid="{00000000-0010-0000-AD02-000001000000}" uniqueName="P1269140">
      <xmlPr mapId="1" xpath="/TFI-IZD-OSIG/ISD-E_1001241/P1269140" xmlDataType="decimal"/>
    </xmlCellPr>
  </singleXmlCell>
  <singleXmlCell id="687" xr6:uid="{00000000-000C-0000-FFFF-FFFFAE020000}" r="I8" connectionId="0">
    <xmlCellPr id="1" xr6:uid="{00000000-0010-0000-AE02-000001000000}" uniqueName="P1269208">
      <xmlPr mapId="1" xpath="/TFI-IZD-OSIG/ISD-E_1001241/P1269208" xmlDataType="decimal"/>
    </xmlCellPr>
  </singleXmlCell>
  <singleXmlCell id="688" xr6:uid="{00000000-000C-0000-FFFF-FFFFAF020000}" r="J8" connectionId="0">
    <xmlCellPr id="1" xr6:uid="{00000000-0010-0000-AF02-000001000000}" uniqueName="P1269276">
      <xmlPr mapId="1" xpath="/TFI-IZD-OSIG/ISD-E_1001241/P1269276" xmlDataType="decimal"/>
    </xmlCellPr>
  </singleXmlCell>
  <singleXmlCell id="689" xr6:uid="{00000000-000C-0000-FFFF-FFFFB0020000}" r="K8" connectionId="0">
    <xmlCellPr id="1" xr6:uid="{00000000-0010-0000-B002-000001000000}" uniqueName="P1338374">
      <xmlPr mapId="1" xpath="/TFI-IZD-OSIG/ISD-E_1001241/P1338374" xmlDataType="decimal"/>
    </xmlCellPr>
  </singleXmlCell>
  <singleXmlCell id="690" xr6:uid="{00000000-000C-0000-FFFF-FFFFB1020000}" r="L8" connectionId="0">
    <xmlCellPr id="1" xr6:uid="{00000000-0010-0000-B102-000001000000}" uniqueName="P1338441">
      <xmlPr mapId="1" xpath="/TFI-IZD-OSIG/ISD-E_1001241/P1338441" xmlDataType="decimal"/>
    </xmlCellPr>
  </singleXmlCell>
  <singleXmlCell id="691" xr6:uid="{00000000-000C-0000-FFFF-FFFFB2020000}" r="M8" connectionId="0">
    <xmlCellPr id="1" xr6:uid="{00000000-0010-0000-B202-000001000000}" uniqueName="P1338508">
      <xmlPr mapId="1" xpath="/TFI-IZD-OSIG/ISD-E_1001241/P1338508" xmlDataType="decimal"/>
    </xmlCellPr>
  </singleXmlCell>
  <singleXmlCell id="692" xr6:uid="{00000000-000C-0000-FFFF-FFFFB3020000}" r="N8" connectionId="0">
    <xmlCellPr id="1" xr6:uid="{00000000-0010-0000-B302-000001000000}" uniqueName="P1338575">
      <xmlPr mapId="1" xpath="/TFI-IZD-OSIG/ISD-E_1001241/P1338575" xmlDataType="decimal"/>
    </xmlCellPr>
  </singleXmlCell>
  <singleXmlCell id="693" xr6:uid="{00000000-000C-0000-FFFF-FFFFB4020000}" r="O8" connectionId="0">
    <xmlCellPr id="1" xr6:uid="{00000000-0010-0000-B402-000001000000}" uniqueName="P1338642">
      <xmlPr mapId="1" xpath="/TFI-IZD-OSIG/ISD-E_1001241/P1338642" xmlDataType="decimal"/>
    </xmlCellPr>
  </singleXmlCell>
  <singleXmlCell id="694" xr6:uid="{00000000-000C-0000-FFFF-FFFFB5020000}" r="P8" connectionId="0">
    <xmlCellPr id="1" xr6:uid="{00000000-0010-0000-B502-000001000000}" uniqueName="P1338709">
      <xmlPr mapId="1" xpath="/TFI-IZD-OSIG/ISD-E_1001241/P1338709" xmlDataType="decimal"/>
    </xmlCellPr>
  </singleXmlCell>
  <singleXmlCell id="695" xr6:uid="{00000000-000C-0000-FFFF-FFFFB6020000}" r="E9" connectionId="0">
    <xmlCellPr id="1" xr6:uid="{00000000-0010-0000-B602-000001000000}" uniqueName="P1268937">
      <xmlPr mapId="1" xpath="/TFI-IZD-OSIG/ISD-E_1001241/P1268937" xmlDataType="decimal"/>
    </xmlCellPr>
  </singleXmlCell>
  <singleXmlCell id="696" xr6:uid="{00000000-000C-0000-FFFF-FFFFB7020000}" r="F9" connectionId="0">
    <xmlCellPr id="1" xr6:uid="{00000000-0010-0000-B702-000001000000}" uniqueName="P1269005">
      <xmlPr mapId="1" xpath="/TFI-IZD-OSIG/ISD-E_1001241/P1269005" xmlDataType="decimal"/>
    </xmlCellPr>
  </singleXmlCell>
  <singleXmlCell id="697" xr6:uid="{00000000-000C-0000-FFFF-FFFFB8020000}" r="G9" connectionId="0">
    <xmlCellPr id="1" xr6:uid="{00000000-0010-0000-B802-000001000000}" uniqueName="P1269073">
      <xmlPr mapId="1" xpath="/TFI-IZD-OSIG/ISD-E_1001241/P1269073" xmlDataType="decimal"/>
    </xmlCellPr>
  </singleXmlCell>
  <singleXmlCell id="698" xr6:uid="{00000000-000C-0000-FFFF-FFFFB9020000}" r="H9" connectionId="0">
    <xmlCellPr id="1" xr6:uid="{00000000-0010-0000-B902-000001000000}" uniqueName="P1269141">
      <xmlPr mapId="1" xpath="/TFI-IZD-OSIG/ISD-E_1001241/P1269141" xmlDataType="decimal"/>
    </xmlCellPr>
  </singleXmlCell>
  <singleXmlCell id="699" xr6:uid="{00000000-000C-0000-FFFF-FFFFBA020000}" r="I9" connectionId="0">
    <xmlCellPr id="1" xr6:uid="{00000000-0010-0000-BA02-000001000000}" uniqueName="P1269209">
      <xmlPr mapId="1" xpath="/TFI-IZD-OSIG/ISD-E_1001241/P1269209" xmlDataType="decimal"/>
    </xmlCellPr>
  </singleXmlCell>
  <singleXmlCell id="700" xr6:uid="{00000000-000C-0000-FFFF-FFFFBB020000}" r="J9" connectionId="0">
    <xmlCellPr id="1" xr6:uid="{00000000-0010-0000-BB02-000001000000}" uniqueName="P1269277">
      <xmlPr mapId="1" xpath="/TFI-IZD-OSIG/ISD-E_1001241/P1269277" xmlDataType="decimal"/>
    </xmlCellPr>
  </singleXmlCell>
  <singleXmlCell id="701" xr6:uid="{00000000-000C-0000-FFFF-FFFFBC020000}" r="K9" connectionId="0">
    <xmlCellPr id="1" xr6:uid="{00000000-0010-0000-BC02-000001000000}" uniqueName="P1338375">
      <xmlPr mapId="1" xpath="/TFI-IZD-OSIG/ISD-E_1001241/P1338375" xmlDataType="decimal"/>
    </xmlCellPr>
  </singleXmlCell>
  <singleXmlCell id="702" xr6:uid="{00000000-000C-0000-FFFF-FFFFBD020000}" r="L9" connectionId="0">
    <xmlCellPr id="1" xr6:uid="{00000000-0010-0000-BD02-000001000000}" uniqueName="P1338442">
      <xmlPr mapId="1" xpath="/TFI-IZD-OSIG/ISD-E_1001241/P1338442" xmlDataType="decimal"/>
    </xmlCellPr>
  </singleXmlCell>
  <singleXmlCell id="703" xr6:uid="{00000000-000C-0000-FFFF-FFFFBE020000}" r="M9" connectionId="0">
    <xmlCellPr id="1" xr6:uid="{00000000-0010-0000-BE02-000001000000}" uniqueName="P1338509">
      <xmlPr mapId="1" xpath="/TFI-IZD-OSIG/ISD-E_1001241/P1338509" xmlDataType="decimal"/>
    </xmlCellPr>
  </singleXmlCell>
  <singleXmlCell id="704" xr6:uid="{00000000-000C-0000-FFFF-FFFFBF020000}" r="N9" connectionId="0">
    <xmlCellPr id="1" xr6:uid="{00000000-0010-0000-BF02-000001000000}" uniqueName="P1338576">
      <xmlPr mapId="1" xpath="/TFI-IZD-OSIG/ISD-E_1001241/P1338576" xmlDataType="decimal"/>
    </xmlCellPr>
  </singleXmlCell>
  <singleXmlCell id="705" xr6:uid="{00000000-000C-0000-FFFF-FFFFC0020000}" r="O9" connectionId="0">
    <xmlCellPr id="1" xr6:uid="{00000000-0010-0000-C002-000001000000}" uniqueName="P1338643">
      <xmlPr mapId="1" xpath="/TFI-IZD-OSIG/ISD-E_1001241/P1338643" xmlDataType="decimal"/>
    </xmlCellPr>
  </singleXmlCell>
  <singleXmlCell id="706" xr6:uid="{00000000-000C-0000-FFFF-FFFFC1020000}" r="P9" connectionId="0">
    <xmlCellPr id="1" xr6:uid="{00000000-0010-0000-C102-000001000000}" uniqueName="P1338710">
      <xmlPr mapId="1" xpath="/TFI-IZD-OSIG/ISD-E_1001241/P1338710" xmlDataType="decimal"/>
    </xmlCellPr>
  </singleXmlCell>
  <singleXmlCell id="707" xr6:uid="{00000000-000C-0000-FFFF-FFFFC2020000}" r="E10" connectionId="0">
    <xmlCellPr id="1" xr6:uid="{00000000-0010-0000-C202-000001000000}" uniqueName="P1268938">
      <xmlPr mapId="1" xpath="/TFI-IZD-OSIG/ISD-E_1001241/P1268938" xmlDataType="decimal"/>
    </xmlCellPr>
  </singleXmlCell>
  <singleXmlCell id="708" xr6:uid="{00000000-000C-0000-FFFF-FFFFC3020000}" r="F10" connectionId="0">
    <xmlCellPr id="1" xr6:uid="{00000000-0010-0000-C302-000001000000}" uniqueName="P1269006">
      <xmlPr mapId="1" xpath="/TFI-IZD-OSIG/ISD-E_1001241/P1269006" xmlDataType="decimal"/>
    </xmlCellPr>
  </singleXmlCell>
  <singleXmlCell id="709" xr6:uid="{00000000-000C-0000-FFFF-FFFFC4020000}" r="G10" connectionId="0">
    <xmlCellPr id="1" xr6:uid="{00000000-0010-0000-C402-000001000000}" uniqueName="P1269074">
      <xmlPr mapId="1" xpath="/TFI-IZD-OSIG/ISD-E_1001241/P1269074" xmlDataType="decimal"/>
    </xmlCellPr>
  </singleXmlCell>
  <singleXmlCell id="710" xr6:uid="{00000000-000C-0000-FFFF-FFFFC5020000}" r="H10" connectionId="0">
    <xmlCellPr id="1" xr6:uid="{00000000-0010-0000-C502-000001000000}" uniqueName="P1269142">
      <xmlPr mapId="1" xpath="/TFI-IZD-OSIG/ISD-E_1001241/P1269142" xmlDataType="decimal"/>
    </xmlCellPr>
  </singleXmlCell>
  <singleXmlCell id="711" xr6:uid="{00000000-000C-0000-FFFF-FFFFC6020000}" r="I10" connectionId="0">
    <xmlCellPr id="1" xr6:uid="{00000000-0010-0000-C602-000001000000}" uniqueName="P1269210">
      <xmlPr mapId="1" xpath="/TFI-IZD-OSIG/ISD-E_1001241/P1269210" xmlDataType="decimal"/>
    </xmlCellPr>
  </singleXmlCell>
  <singleXmlCell id="712" xr6:uid="{00000000-000C-0000-FFFF-FFFFC7020000}" r="J10" connectionId="0">
    <xmlCellPr id="1" xr6:uid="{00000000-0010-0000-C702-000001000000}" uniqueName="P1269278">
      <xmlPr mapId="1" xpath="/TFI-IZD-OSIG/ISD-E_1001241/P1269278" xmlDataType="decimal"/>
    </xmlCellPr>
  </singleXmlCell>
  <singleXmlCell id="713" xr6:uid="{00000000-000C-0000-FFFF-FFFFC8020000}" r="K10" connectionId="0">
    <xmlCellPr id="1" xr6:uid="{00000000-0010-0000-C802-000001000000}" uniqueName="P1338376">
      <xmlPr mapId="1" xpath="/TFI-IZD-OSIG/ISD-E_1001241/P1338376" xmlDataType="decimal"/>
    </xmlCellPr>
  </singleXmlCell>
  <singleXmlCell id="714" xr6:uid="{00000000-000C-0000-FFFF-FFFFC9020000}" r="L10" connectionId="0">
    <xmlCellPr id="1" xr6:uid="{00000000-0010-0000-C902-000001000000}" uniqueName="P1338443">
      <xmlPr mapId="1" xpath="/TFI-IZD-OSIG/ISD-E_1001241/P1338443" xmlDataType="decimal"/>
    </xmlCellPr>
  </singleXmlCell>
  <singleXmlCell id="715" xr6:uid="{00000000-000C-0000-FFFF-FFFFCA020000}" r="M10" connectionId="0">
    <xmlCellPr id="1" xr6:uid="{00000000-0010-0000-CA02-000001000000}" uniqueName="P1338510">
      <xmlPr mapId="1" xpath="/TFI-IZD-OSIG/ISD-E_1001241/P1338510" xmlDataType="decimal"/>
    </xmlCellPr>
  </singleXmlCell>
  <singleXmlCell id="716" xr6:uid="{00000000-000C-0000-FFFF-FFFFCB020000}" r="N10" connectionId="0">
    <xmlCellPr id="1" xr6:uid="{00000000-0010-0000-CB02-000001000000}" uniqueName="P1338577">
      <xmlPr mapId="1" xpath="/TFI-IZD-OSIG/ISD-E_1001241/P1338577" xmlDataType="decimal"/>
    </xmlCellPr>
  </singleXmlCell>
  <singleXmlCell id="717" xr6:uid="{00000000-000C-0000-FFFF-FFFFCC020000}" r="O10" connectionId="0">
    <xmlCellPr id="1" xr6:uid="{00000000-0010-0000-CC02-000001000000}" uniqueName="P1338644">
      <xmlPr mapId="1" xpath="/TFI-IZD-OSIG/ISD-E_1001241/P1338644" xmlDataType="decimal"/>
    </xmlCellPr>
  </singleXmlCell>
  <singleXmlCell id="718" xr6:uid="{00000000-000C-0000-FFFF-FFFFCD020000}" r="P10" connectionId="0">
    <xmlCellPr id="1" xr6:uid="{00000000-0010-0000-CD02-000001000000}" uniqueName="P1338711">
      <xmlPr mapId="1" xpath="/TFI-IZD-OSIG/ISD-E_1001241/P1338711" xmlDataType="decimal"/>
    </xmlCellPr>
  </singleXmlCell>
  <singleXmlCell id="719" xr6:uid="{00000000-000C-0000-FFFF-FFFFCE020000}" r="E11" connectionId="0">
    <xmlCellPr id="1" xr6:uid="{00000000-0010-0000-CE02-000001000000}" uniqueName="P1268939">
      <xmlPr mapId="1" xpath="/TFI-IZD-OSIG/ISD-E_1001241/P1268939" xmlDataType="decimal"/>
    </xmlCellPr>
  </singleXmlCell>
  <singleXmlCell id="720" xr6:uid="{00000000-000C-0000-FFFF-FFFFCF020000}" r="F11" connectionId="0">
    <xmlCellPr id="1" xr6:uid="{00000000-0010-0000-CF02-000001000000}" uniqueName="P1269007">
      <xmlPr mapId="1" xpath="/TFI-IZD-OSIG/ISD-E_1001241/P1269007" xmlDataType="decimal"/>
    </xmlCellPr>
  </singleXmlCell>
  <singleXmlCell id="721" xr6:uid="{00000000-000C-0000-FFFF-FFFFD0020000}" r="G11" connectionId="0">
    <xmlCellPr id="1" xr6:uid="{00000000-0010-0000-D002-000001000000}" uniqueName="P1269075">
      <xmlPr mapId="1" xpath="/TFI-IZD-OSIG/ISD-E_1001241/P1269075" xmlDataType="decimal"/>
    </xmlCellPr>
  </singleXmlCell>
  <singleXmlCell id="722" xr6:uid="{00000000-000C-0000-FFFF-FFFFD1020000}" r="H11" connectionId="0">
    <xmlCellPr id="1" xr6:uid="{00000000-0010-0000-D102-000001000000}" uniqueName="P1269143">
      <xmlPr mapId="1" xpath="/TFI-IZD-OSIG/ISD-E_1001241/P1269143" xmlDataType="decimal"/>
    </xmlCellPr>
  </singleXmlCell>
  <singleXmlCell id="723" xr6:uid="{00000000-000C-0000-FFFF-FFFFD2020000}" r="I11" connectionId="0">
    <xmlCellPr id="1" xr6:uid="{00000000-0010-0000-D202-000001000000}" uniqueName="P1269211">
      <xmlPr mapId="1" xpath="/TFI-IZD-OSIG/ISD-E_1001241/P1269211" xmlDataType="decimal"/>
    </xmlCellPr>
  </singleXmlCell>
  <singleXmlCell id="724" xr6:uid="{00000000-000C-0000-FFFF-FFFFD3020000}" r="J11" connectionId="0">
    <xmlCellPr id="1" xr6:uid="{00000000-0010-0000-D302-000001000000}" uniqueName="P1269279">
      <xmlPr mapId="1" xpath="/TFI-IZD-OSIG/ISD-E_1001241/P1269279" xmlDataType="decimal"/>
    </xmlCellPr>
  </singleXmlCell>
  <singleXmlCell id="725" xr6:uid="{00000000-000C-0000-FFFF-FFFFD4020000}" r="K11" connectionId="0">
    <xmlCellPr id="1" xr6:uid="{00000000-0010-0000-D402-000001000000}" uniqueName="P1338377">
      <xmlPr mapId="1" xpath="/TFI-IZD-OSIG/ISD-E_1001241/P1338377" xmlDataType="decimal"/>
    </xmlCellPr>
  </singleXmlCell>
  <singleXmlCell id="726" xr6:uid="{00000000-000C-0000-FFFF-FFFFD5020000}" r="L11" connectionId="0">
    <xmlCellPr id="1" xr6:uid="{00000000-0010-0000-D502-000001000000}" uniqueName="P1338444">
      <xmlPr mapId="1" xpath="/TFI-IZD-OSIG/ISD-E_1001241/P1338444" xmlDataType="decimal"/>
    </xmlCellPr>
  </singleXmlCell>
  <singleXmlCell id="727" xr6:uid="{00000000-000C-0000-FFFF-FFFFD6020000}" r="M11" connectionId="0">
    <xmlCellPr id="1" xr6:uid="{00000000-0010-0000-D602-000001000000}" uniqueName="P1338511">
      <xmlPr mapId="1" xpath="/TFI-IZD-OSIG/ISD-E_1001241/P1338511" xmlDataType="decimal"/>
    </xmlCellPr>
  </singleXmlCell>
  <singleXmlCell id="728" xr6:uid="{00000000-000C-0000-FFFF-FFFFD7020000}" r="N11" connectionId="0">
    <xmlCellPr id="1" xr6:uid="{00000000-0010-0000-D702-000001000000}" uniqueName="P1338578">
      <xmlPr mapId="1" xpath="/TFI-IZD-OSIG/ISD-E_1001241/P1338578" xmlDataType="decimal"/>
    </xmlCellPr>
  </singleXmlCell>
  <singleXmlCell id="729" xr6:uid="{00000000-000C-0000-FFFF-FFFFD8020000}" r="O11" connectionId="0">
    <xmlCellPr id="1" xr6:uid="{00000000-0010-0000-D802-000001000000}" uniqueName="P1338645">
      <xmlPr mapId="1" xpath="/TFI-IZD-OSIG/ISD-E_1001241/P1338645" xmlDataType="decimal"/>
    </xmlCellPr>
  </singleXmlCell>
  <singleXmlCell id="730" xr6:uid="{00000000-000C-0000-FFFF-FFFFD9020000}" r="P11" connectionId="0">
    <xmlCellPr id="1" xr6:uid="{00000000-0010-0000-D902-000001000000}" uniqueName="P1338712">
      <xmlPr mapId="1" xpath="/TFI-IZD-OSIG/ISD-E_1001241/P1338712" xmlDataType="decimal"/>
    </xmlCellPr>
  </singleXmlCell>
  <singleXmlCell id="731" xr6:uid="{00000000-000C-0000-FFFF-FFFFDA020000}" r="E12" connectionId="0">
    <xmlCellPr id="1" xr6:uid="{00000000-0010-0000-DA02-000001000000}" uniqueName="P1268940">
      <xmlPr mapId="1" xpath="/TFI-IZD-OSIG/ISD-E_1001241/P1268940" xmlDataType="decimal"/>
    </xmlCellPr>
  </singleXmlCell>
  <singleXmlCell id="732" xr6:uid="{00000000-000C-0000-FFFF-FFFFDB020000}" r="F12" connectionId="0">
    <xmlCellPr id="1" xr6:uid="{00000000-0010-0000-DB02-000001000000}" uniqueName="P1269008">
      <xmlPr mapId="1" xpath="/TFI-IZD-OSIG/ISD-E_1001241/P1269008" xmlDataType="decimal"/>
    </xmlCellPr>
  </singleXmlCell>
  <singleXmlCell id="733" xr6:uid="{00000000-000C-0000-FFFF-FFFFDC020000}" r="G12" connectionId="0">
    <xmlCellPr id="1" xr6:uid="{00000000-0010-0000-DC02-000001000000}" uniqueName="P1269076">
      <xmlPr mapId="1" xpath="/TFI-IZD-OSIG/ISD-E_1001241/P1269076" xmlDataType="decimal"/>
    </xmlCellPr>
  </singleXmlCell>
  <singleXmlCell id="734" xr6:uid="{00000000-000C-0000-FFFF-FFFFDD020000}" r="H12" connectionId="0">
    <xmlCellPr id="1" xr6:uid="{00000000-0010-0000-DD02-000001000000}" uniqueName="P1269144">
      <xmlPr mapId="1" xpath="/TFI-IZD-OSIG/ISD-E_1001241/P1269144" xmlDataType="decimal"/>
    </xmlCellPr>
  </singleXmlCell>
  <singleXmlCell id="735" xr6:uid="{00000000-000C-0000-FFFF-FFFFDE020000}" r="I12" connectionId="0">
    <xmlCellPr id="1" xr6:uid="{00000000-0010-0000-DE02-000001000000}" uniqueName="P1269212">
      <xmlPr mapId="1" xpath="/TFI-IZD-OSIG/ISD-E_1001241/P1269212" xmlDataType="decimal"/>
    </xmlCellPr>
  </singleXmlCell>
  <singleXmlCell id="736" xr6:uid="{00000000-000C-0000-FFFF-FFFFDF020000}" r="J12" connectionId="0">
    <xmlCellPr id="1" xr6:uid="{00000000-0010-0000-DF02-000001000000}" uniqueName="P1269280">
      <xmlPr mapId="1" xpath="/TFI-IZD-OSIG/ISD-E_1001241/P1269280" xmlDataType="decimal"/>
    </xmlCellPr>
  </singleXmlCell>
  <singleXmlCell id="737" xr6:uid="{00000000-000C-0000-FFFF-FFFFE0020000}" r="K12" connectionId="0">
    <xmlCellPr id="1" xr6:uid="{00000000-0010-0000-E002-000001000000}" uniqueName="P1338378">
      <xmlPr mapId="1" xpath="/TFI-IZD-OSIG/ISD-E_1001241/P1338378" xmlDataType="decimal"/>
    </xmlCellPr>
  </singleXmlCell>
  <singleXmlCell id="738" xr6:uid="{00000000-000C-0000-FFFF-FFFFE1020000}" r="L12" connectionId="0">
    <xmlCellPr id="1" xr6:uid="{00000000-0010-0000-E102-000001000000}" uniqueName="P1338445">
      <xmlPr mapId="1" xpath="/TFI-IZD-OSIG/ISD-E_1001241/P1338445" xmlDataType="decimal"/>
    </xmlCellPr>
  </singleXmlCell>
  <singleXmlCell id="739" xr6:uid="{00000000-000C-0000-FFFF-FFFFE2020000}" r="M12" connectionId="0">
    <xmlCellPr id="1" xr6:uid="{00000000-0010-0000-E202-000001000000}" uniqueName="P1338512">
      <xmlPr mapId="1" xpath="/TFI-IZD-OSIG/ISD-E_1001241/P1338512" xmlDataType="decimal"/>
    </xmlCellPr>
  </singleXmlCell>
  <singleXmlCell id="740" xr6:uid="{00000000-000C-0000-FFFF-FFFFE3020000}" r="N12" connectionId="0">
    <xmlCellPr id="1" xr6:uid="{00000000-0010-0000-E302-000001000000}" uniqueName="P1338579">
      <xmlPr mapId="1" xpath="/TFI-IZD-OSIG/ISD-E_1001241/P1338579" xmlDataType="decimal"/>
    </xmlCellPr>
  </singleXmlCell>
  <singleXmlCell id="741" xr6:uid="{00000000-000C-0000-FFFF-FFFFE4020000}" r="O12" connectionId="0">
    <xmlCellPr id="1" xr6:uid="{00000000-0010-0000-E402-000001000000}" uniqueName="P1338646">
      <xmlPr mapId="1" xpath="/TFI-IZD-OSIG/ISD-E_1001241/P1338646" xmlDataType="decimal"/>
    </xmlCellPr>
  </singleXmlCell>
  <singleXmlCell id="742" xr6:uid="{00000000-000C-0000-FFFF-FFFFE5020000}" r="P12" connectionId="0">
    <xmlCellPr id="1" xr6:uid="{00000000-0010-0000-E502-000001000000}" uniqueName="P1338713">
      <xmlPr mapId="1" xpath="/TFI-IZD-OSIG/ISD-E_1001241/P1338713" xmlDataType="decimal"/>
    </xmlCellPr>
  </singleXmlCell>
  <singleXmlCell id="743" xr6:uid="{00000000-000C-0000-FFFF-FFFFE6020000}" r="E13" connectionId="0">
    <xmlCellPr id="1" xr6:uid="{00000000-0010-0000-E602-000001000000}" uniqueName="P1268941">
      <xmlPr mapId="1" xpath="/TFI-IZD-OSIG/ISD-E_1001241/P1268941" xmlDataType="decimal"/>
    </xmlCellPr>
  </singleXmlCell>
  <singleXmlCell id="744" xr6:uid="{00000000-000C-0000-FFFF-FFFFE7020000}" r="F13" connectionId="0">
    <xmlCellPr id="1" xr6:uid="{00000000-0010-0000-E702-000001000000}" uniqueName="P1269009">
      <xmlPr mapId="1" xpath="/TFI-IZD-OSIG/ISD-E_1001241/P1269009" xmlDataType="decimal"/>
    </xmlCellPr>
  </singleXmlCell>
  <singleXmlCell id="745" xr6:uid="{00000000-000C-0000-FFFF-FFFFE8020000}" r="G13" connectionId="0">
    <xmlCellPr id="1" xr6:uid="{00000000-0010-0000-E802-000001000000}" uniqueName="P1269077">
      <xmlPr mapId="1" xpath="/TFI-IZD-OSIG/ISD-E_1001241/P1269077" xmlDataType="decimal"/>
    </xmlCellPr>
  </singleXmlCell>
  <singleXmlCell id="746" xr6:uid="{00000000-000C-0000-FFFF-FFFFE9020000}" r="H13" connectionId="0">
    <xmlCellPr id="1" xr6:uid="{00000000-0010-0000-E902-000001000000}" uniqueName="P1269145">
      <xmlPr mapId="1" xpath="/TFI-IZD-OSIG/ISD-E_1001241/P1269145" xmlDataType="decimal"/>
    </xmlCellPr>
  </singleXmlCell>
  <singleXmlCell id="747" xr6:uid="{00000000-000C-0000-FFFF-FFFFEA020000}" r="I13" connectionId="0">
    <xmlCellPr id="1" xr6:uid="{00000000-0010-0000-EA02-000001000000}" uniqueName="P1269213">
      <xmlPr mapId="1" xpath="/TFI-IZD-OSIG/ISD-E_1001241/P1269213" xmlDataType="decimal"/>
    </xmlCellPr>
  </singleXmlCell>
  <singleXmlCell id="748" xr6:uid="{00000000-000C-0000-FFFF-FFFFEB020000}" r="J13" connectionId="0">
    <xmlCellPr id="1" xr6:uid="{00000000-0010-0000-EB02-000001000000}" uniqueName="P1269281">
      <xmlPr mapId="1" xpath="/TFI-IZD-OSIG/ISD-E_1001241/P1269281" xmlDataType="decimal"/>
    </xmlCellPr>
  </singleXmlCell>
  <singleXmlCell id="749" xr6:uid="{00000000-000C-0000-FFFF-FFFFEC020000}" r="K13" connectionId="0">
    <xmlCellPr id="1" xr6:uid="{00000000-0010-0000-EC02-000001000000}" uniqueName="P1338379">
      <xmlPr mapId="1" xpath="/TFI-IZD-OSIG/ISD-E_1001241/P1338379" xmlDataType="decimal"/>
    </xmlCellPr>
  </singleXmlCell>
  <singleXmlCell id="750" xr6:uid="{00000000-000C-0000-FFFF-FFFFED020000}" r="L13" connectionId="0">
    <xmlCellPr id="1" xr6:uid="{00000000-0010-0000-ED02-000001000000}" uniqueName="P1338446">
      <xmlPr mapId="1" xpath="/TFI-IZD-OSIG/ISD-E_1001241/P1338446" xmlDataType="decimal"/>
    </xmlCellPr>
  </singleXmlCell>
  <singleXmlCell id="751" xr6:uid="{00000000-000C-0000-FFFF-FFFFEE020000}" r="M13" connectionId="0">
    <xmlCellPr id="1" xr6:uid="{00000000-0010-0000-EE02-000001000000}" uniqueName="P1338513">
      <xmlPr mapId="1" xpath="/TFI-IZD-OSIG/ISD-E_1001241/P1338513" xmlDataType="decimal"/>
    </xmlCellPr>
  </singleXmlCell>
  <singleXmlCell id="752" xr6:uid="{00000000-000C-0000-FFFF-FFFFEF020000}" r="N13" connectionId="0">
    <xmlCellPr id="1" xr6:uid="{00000000-0010-0000-EF02-000001000000}" uniqueName="P1338580">
      <xmlPr mapId="1" xpath="/TFI-IZD-OSIG/ISD-E_1001241/P1338580" xmlDataType="decimal"/>
    </xmlCellPr>
  </singleXmlCell>
  <singleXmlCell id="753" xr6:uid="{00000000-000C-0000-FFFF-FFFFF0020000}" r="O13" connectionId="0">
    <xmlCellPr id="1" xr6:uid="{00000000-0010-0000-F002-000001000000}" uniqueName="P1338647">
      <xmlPr mapId="1" xpath="/TFI-IZD-OSIG/ISD-E_1001241/P1338647" xmlDataType="decimal"/>
    </xmlCellPr>
  </singleXmlCell>
  <singleXmlCell id="754" xr6:uid="{00000000-000C-0000-FFFF-FFFFF1020000}" r="P13" connectionId="0">
    <xmlCellPr id="1" xr6:uid="{00000000-0010-0000-F102-000001000000}" uniqueName="P1338714">
      <xmlPr mapId="1" xpath="/TFI-IZD-OSIG/ISD-E_1001241/P1338714" xmlDataType="decimal"/>
    </xmlCellPr>
  </singleXmlCell>
  <singleXmlCell id="755" xr6:uid="{00000000-000C-0000-FFFF-FFFFF2020000}" r="E14" connectionId="0">
    <xmlCellPr id="1" xr6:uid="{00000000-0010-0000-F202-000001000000}" uniqueName="P1268942">
      <xmlPr mapId="1" xpath="/TFI-IZD-OSIG/ISD-E_1001241/P1268942" xmlDataType="decimal"/>
    </xmlCellPr>
  </singleXmlCell>
  <singleXmlCell id="756" xr6:uid="{00000000-000C-0000-FFFF-FFFFF3020000}" r="F14" connectionId="0">
    <xmlCellPr id="1" xr6:uid="{00000000-0010-0000-F302-000001000000}" uniqueName="P1269010">
      <xmlPr mapId="1" xpath="/TFI-IZD-OSIG/ISD-E_1001241/P1269010" xmlDataType="decimal"/>
    </xmlCellPr>
  </singleXmlCell>
  <singleXmlCell id="757" xr6:uid="{00000000-000C-0000-FFFF-FFFFF4020000}" r="G14" connectionId="0">
    <xmlCellPr id="1" xr6:uid="{00000000-0010-0000-F402-000001000000}" uniqueName="P1269078">
      <xmlPr mapId="1" xpath="/TFI-IZD-OSIG/ISD-E_1001241/P1269078" xmlDataType="decimal"/>
    </xmlCellPr>
  </singleXmlCell>
  <singleXmlCell id="758" xr6:uid="{00000000-000C-0000-FFFF-FFFFF5020000}" r="H14" connectionId="0">
    <xmlCellPr id="1" xr6:uid="{00000000-0010-0000-F502-000001000000}" uniqueName="P1269146">
      <xmlPr mapId="1" xpath="/TFI-IZD-OSIG/ISD-E_1001241/P1269146" xmlDataType="decimal"/>
    </xmlCellPr>
  </singleXmlCell>
  <singleXmlCell id="759" xr6:uid="{00000000-000C-0000-FFFF-FFFFF6020000}" r="I14" connectionId="0">
    <xmlCellPr id="1" xr6:uid="{00000000-0010-0000-F602-000001000000}" uniqueName="P1269214">
      <xmlPr mapId="1" xpath="/TFI-IZD-OSIG/ISD-E_1001241/P1269214" xmlDataType="decimal"/>
    </xmlCellPr>
  </singleXmlCell>
  <singleXmlCell id="760" xr6:uid="{00000000-000C-0000-FFFF-FFFFF7020000}" r="J14" connectionId="0">
    <xmlCellPr id="1" xr6:uid="{00000000-0010-0000-F702-000001000000}" uniqueName="P1269282">
      <xmlPr mapId="1" xpath="/TFI-IZD-OSIG/ISD-E_1001241/P1269282" xmlDataType="decimal"/>
    </xmlCellPr>
  </singleXmlCell>
  <singleXmlCell id="761" xr6:uid="{00000000-000C-0000-FFFF-FFFFF8020000}" r="K14" connectionId="0">
    <xmlCellPr id="1" xr6:uid="{00000000-0010-0000-F802-000001000000}" uniqueName="P1338380">
      <xmlPr mapId="1" xpath="/TFI-IZD-OSIG/ISD-E_1001241/P1338380" xmlDataType="decimal"/>
    </xmlCellPr>
  </singleXmlCell>
  <singleXmlCell id="762" xr6:uid="{00000000-000C-0000-FFFF-FFFFF9020000}" r="L14" connectionId="0">
    <xmlCellPr id="1" xr6:uid="{00000000-0010-0000-F902-000001000000}" uniqueName="P1338447">
      <xmlPr mapId="1" xpath="/TFI-IZD-OSIG/ISD-E_1001241/P1338447" xmlDataType="decimal"/>
    </xmlCellPr>
  </singleXmlCell>
  <singleXmlCell id="763" xr6:uid="{00000000-000C-0000-FFFF-FFFFFA020000}" r="M14" connectionId="0">
    <xmlCellPr id="1" xr6:uid="{00000000-0010-0000-FA02-000001000000}" uniqueName="P1338514">
      <xmlPr mapId="1" xpath="/TFI-IZD-OSIG/ISD-E_1001241/P1338514" xmlDataType="decimal"/>
    </xmlCellPr>
  </singleXmlCell>
  <singleXmlCell id="764" xr6:uid="{00000000-000C-0000-FFFF-FFFFFB020000}" r="N14" connectionId="0">
    <xmlCellPr id="1" xr6:uid="{00000000-0010-0000-FB02-000001000000}" uniqueName="P1338581">
      <xmlPr mapId="1" xpath="/TFI-IZD-OSIG/ISD-E_1001241/P1338581" xmlDataType="decimal"/>
    </xmlCellPr>
  </singleXmlCell>
  <singleXmlCell id="765" xr6:uid="{00000000-000C-0000-FFFF-FFFFFC020000}" r="O14" connectionId="0">
    <xmlCellPr id="1" xr6:uid="{00000000-0010-0000-FC02-000001000000}" uniqueName="P1338648">
      <xmlPr mapId="1" xpath="/TFI-IZD-OSIG/ISD-E_1001241/P1338648" xmlDataType="decimal"/>
    </xmlCellPr>
  </singleXmlCell>
  <singleXmlCell id="766" xr6:uid="{00000000-000C-0000-FFFF-FFFFFD020000}" r="P14" connectionId="0">
    <xmlCellPr id="1" xr6:uid="{00000000-0010-0000-FD02-000001000000}" uniqueName="P1338715">
      <xmlPr mapId="1" xpath="/TFI-IZD-OSIG/ISD-E_1001241/P1338715" xmlDataType="decimal"/>
    </xmlCellPr>
  </singleXmlCell>
  <singleXmlCell id="767" xr6:uid="{00000000-000C-0000-FFFF-FFFFFE020000}" r="E15" connectionId="0">
    <xmlCellPr id="1" xr6:uid="{00000000-0010-0000-FE02-000001000000}" uniqueName="P1268944">
      <xmlPr mapId="1" xpath="/TFI-IZD-OSIG/ISD-E_1001241/P1268944" xmlDataType="decimal"/>
    </xmlCellPr>
  </singleXmlCell>
  <singleXmlCell id="768" xr6:uid="{00000000-000C-0000-FFFF-FFFFFF020000}" r="F15" connectionId="0">
    <xmlCellPr id="1" xr6:uid="{00000000-0010-0000-FF02-000001000000}" uniqueName="P1269012">
      <xmlPr mapId="1" xpath="/TFI-IZD-OSIG/ISD-E_1001241/P1269012" xmlDataType="decimal"/>
    </xmlCellPr>
  </singleXmlCell>
  <singleXmlCell id="769" xr6:uid="{00000000-000C-0000-FFFF-FFFF00030000}" r="G15" connectionId="0">
    <xmlCellPr id="1" xr6:uid="{00000000-0010-0000-0003-000001000000}" uniqueName="P1269080">
      <xmlPr mapId="1" xpath="/TFI-IZD-OSIG/ISD-E_1001241/P1269080" xmlDataType="decimal"/>
    </xmlCellPr>
  </singleXmlCell>
  <singleXmlCell id="770" xr6:uid="{00000000-000C-0000-FFFF-FFFF01030000}" r="H15" connectionId="0">
    <xmlCellPr id="1" xr6:uid="{00000000-0010-0000-0103-000001000000}" uniqueName="P1269148">
      <xmlPr mapId="1" xpath="/TFI-IZD-OSIG/ISD-E_1001241/P1269148" xmlDataType="decimal"/>
    </xmlCellPr>
  </singleXmlCell>
  <singleXmlCell id="771" xr6:uid="{00000000-000C-0000-FFFF-FFFF02030000}" r="I15" connectionId="0">
    <xmlCellPr id="1" xr6:uid="{00000000-0010-0000-0203-000001000000}" uniqueName="P1269216">
      <xmlPr mapId="1" xpath="/TFI-IZD-OSIG/ISD-E_1001241/P1269216" xmlDataType="decimal"/>
    </xmlCellPr>
  </singleXmlCell>
  <singleXmlCell id="772" xr6:uid="{00000000-000C-0000-FFFF-FFFF03030000}" r="J15" connectionId="0">
    <xmlCellPr id="1" xr6:uid="{00000000-0010-0000-0303-000001000000}" uniqueName="P1269284">
      <xmlPr mapId="1" xpath="/TFI-IZD-OSIG/ISD-E_1001241/P1269284" xmlDataType="decimal"/>
    </xmlCellPr>
  </singleXmlCell>
  <singleXmlCell id="773" xr6:uid="{00000000-000C-0000-FFFF-FFFF04030000}" r="K15" connectionId="0">
    <xmlCellPr id="1" xr6:uid="{00000000-0010-0000-0403-000001000000}" uniqueName="P1338381">
      <xmlPr mapId="1" xpath="/TFI-IZD-OSIG/ISD-E_1001241/P1338381" xmlDataType="decimal"/>
    </xmlCellPr>
  </singleXmlCell>
  <singleXmlCell id="774" xr6:uid="{00000000-000C-0000-FFFF-FFFF05030000}" r="L15" connectionId="0">
    <xmlCellPr id="1" xr6:uid="{00000000-0010-0000-0503-000001000000}" uniqueName="P1338448">
      <xmlPr mapId="1" xpath="/TFI-IZD-OSIG/ISD-E_1001241/P1338448" xmlDataType="decimal"/>
    </xmlCellPr>
  </singleXmlCell>
  <singleXmlCell id="775" xr6:uid="{00000000-000C-0000-FFFF-FFFF06030000}" r="M15" connectionId="0">
    <xmlCellPr id="1" xr6:uid="{00000000-0010-0000-0603-000001000000}" uniqueName="P1338515">
      <xmlPr mapId="1" xpath="/TFI-IZD-OSIG/ISD-E_1001241/P1338515" xmlDataType="decimal"/>
    </xmlCellPr>
  </singleXmlCell>
  <singleXmlCell id="776" xr6:uid="{00000000-000C-0000-FFFF-FFFF07030000}" r="N15" connectionId="0">
    <xmlCellPr id="1" xr6:uid="{00000000-0010-0000-0703-000001000000}" uniqueName="P1338582">
      <xmlPr mapId="1" xpath="/TFI-IZD-OSIG/ISD-E_1001241/P1338582" xmlDataType="decimal"/>
    </xmlCellPr>
  </singleXmlCell>
  <singleXmlCell id="777" xr6:uid="{00000000-000C-0000-FFFF-FFFF08030000}" r="O15" connectionId="0">
    <xmlCellPr id="1" xr6:uid="{00000000-0010-0000-0803-000001000000}" uniqueName="P1338649">
      <xmlPr mapId="1" xpath="/TFI-IZD-OSIG/ISD-E_1001241/P1338649" xmlDataType="decimal"/>
    </xmlCellPr>
  </singleXmlCell>
  <singleXmlCell id="778" xr6:uid="{00000000-000C-0000-FFFF-FFFF09030000}" r="P15" connectionId="0">
    <xmlCellPr id="1" xr6:uid="{00000000-0010-0000-0903-000001000000}" uniqueName="P1338716">
      <xmlPr mapId="1" xpath="/TFI-IZD-OSIG/ISD-E_1001241/P1338716" xmlDataType="decimal"/>
    </xmlCellPr>
  </singleXmlCell>
  <singleXmlCell id="779" xr6:uid="{00000000-000C-0000-FFFF-FFFF0A030000}" r="E16" connectionId="0">
    <xmlCellPr id="1" xr6:uid="{00000000-0010-0000-0A03-000001000000}" uniqueName="P1268945">
      <xmlPr mapId="1" xpath="/TFI-IZD-OSIG/ISD-E_1001241/P1268945" xmlDataType="decimal"/>
    </xmlCellPr>
  </singleXmlCell>
  <singleXmlCell id="780" xr6:uid="{00000000-000C-0000-FFFF-FFFF0B030000}" r="F16" connectionId="0">
    <xmlCellPr id="1" xr6:uid="{00000000-0010-0000-0B03-000001000000}" uniqueName="P1269013">
      <xmlPr mapId="1" xpath="/TFI-IZD-OSIG/ISD-E_1001241/P1269013" xmlDataType="decimal"/>
    </xmlCellPr>
  </singleXmlCell>
  <singleXmlCell id="781" xr6:uid="{00000000-000C-0000-FFFF-FFFF0C030000}" r="G16" connectionId="0">
    <xmlCellPr id="1" xr6:uid="{00000000-0010-0000-0C03-000001000000}" uniqueName="P1269081">
      <xmlPr mapId="1" xpath="/TFI-IZD-OSIG/ISD-E_1001241/P1269081" xmlDataType="decimal"/>
    </xmlCellPr>
  </singleXmlCell>
  <singleXmlCell id="782" xr6:uid="{00000000-000C-0000-FFFF-FFFF0D030000}" r="H16" connectionId="0">
    <xmlCellPr id="1" xr6:uid="{00000000-0010-0000-0D03-000001000000}" uniqueName="P1269149">
      <xmlPr mapId="1" xpath="/TFI-IZD-OSIG/ISD-E_1001241/P1269149" xmlDataType="decimal"/>
    </xmlCellPr>
  </singleXmlCell>
  <singleXmlCell id="783" xr6:uid="{00000000-000C-0000-FFFF-FFFF0E030000}" r="I16" connectionId="0">
    <xmlCellPr id="1" xr6:uid="{00000000-0010-0000-0E03-000001000000}" uniqueName="P1269217">
      <xmlPr mapId="1" xpath="/TFI-IZD-OSIG/ISD-E_1001241/P1269217" xmlDataType="decimal"/>
    </xmlCellPr>
  </singleXmlCell>
  <singleXmlCell id="784" xr6:uid="{00000000-000C-0000-FFFF-FFFF0F030000}" r="J16" connectionId="0">
    <xmlCellPr id="1" xr6:uid="{00000000-0010-0000-0F03-000001000000}" uniqueName="P1269285">
      <xmlPr mapId="1" xpath="/TFI-IZD-OSIG/ISD-E_1001241/P1269285" xmlDataType="decimal"/>
    </xmlCellPr>
  </singleXmlCell>
  <singleXmlCell id="785" xr6:uid="{00000000-000C-0000-FFFF-FFFF10030000}" r="K16" connectionId="0">
    <xmlCellPr id="1" xr6:uid="{00000000-0010-0000-1003-000001000000}" uniqueName="P1338382">
      <xmlPr mapId="1" xpath="/TFI-IZD-OSIG/ISD-E_1001241/P1338382" xmlDataType="decimal"/>
    </xmlCellPr>
  </singleXmlCell>
  <singleXmlCell id="786" xr6:uid="{00000000-000C-0000-FFFF-FFFF11030000}" r="L16" connectionId="0">
    <xmlCellPr id="1" xr6:uid="{00000000-0010-0000-1103-000001000000}" uniqueName="P1338449">
      <xmlPr mapId="1" xpath="/TFI-IZD-OSIG/ISD-E_1001241/P1338449" xmlDataType="decimal"/>
    </xmlCellPr>
  </singleXmlCell>
  <singleXmlCell id="787" xr6:uid="{00000000-000C-0000-FFFF-FFFF12030000}" r="M16" connectionId="0">
    <xmlCellPr id="1" xr6:uid="{00000000-0010-0000-1203-000001000000}" uniqueName="P1338516">
      <xmlPr mapId="1" xpath="/TFI-IZD-OSIG/ISD-E_1001241/P1338516" xmlDataType="decimal"/>
    </xmlCellPr>
  </singleXmlCell>
  <singleXmlCell id="788" xr6:uid="{00000000-000C-0000-FFFF-FFFF13030000}" r="N16" connectionId="0">
    <xmlCellPr id="1" xr6:uid="{00000000-0010-0000-1303-000001000000}" uniqueName="P1338583">
      <xmlPr mapId="1" xpath="/TFI-IZD-OSIG/ISD-E_1001241/P1338583" xmlDataType="decimal"/>
    </xmlCellPr>
  </singleXmlCell>
  <singleXmlCell id="789" xr6:uid="{00000000-000C-0000-FFFF-FFFF14030000}" r="O16" connectionId="0">
    <xmlCellPr id="1" xr6:uid="{00000000-0010-0000-1403-000001000000}" uniqueName="P1338650">
      <xmlPr mapId="1" xpath="/TFI-IZD-OSIG/ISD-E_1001241/P1338650" xmlDataType="decimal"/>
    </xmlCellPr>
  </singleXmlCell>
  <singleXmlCell id="790" xr6:uid="{00000000-000C-0000-FFFF-FFFF15030000}" r="P16" connectionId="0">
    <xmlCellPr id="1" xr6:uid="{00000000-0010-0000-1503-000001000000}" uniqueName="P1338717">
      <xmlPr mapId="1" xpath="/TFI-IZD-OSIG/ISD-E_1001241/P1338717" xmlDataType="decimal"/>
    </xmlCellPr>
  </singleXmlCell>
  <singleXmlCell id="791" xr6:uid="{00000000-000C-0000-FFFF-FFFF16030000}" r="E17" connectionId="0">
    <xmlCellPr id="1" xr6:uid="{00000000-0010-0000-1603-000001000000}" uniqueName="P1268946">
      <xmlPr mapId="1" xpath="/TFI-IZD-OSIG/ISD-E_1001241/P1268946" xmlDataType="decimal"/>
    </xmlCellPr>
  </singleXmlCell>
  <singleXmlCell id="792" xr6:uid="{00000000-000C-0000-FFFF-FFFF17030000}" r="F17" connectionId="0">
    <xmlCellPr id="1" xr6:uid="{00000000-0010-0000-1703-000001000000}" uniqueName="P1269014">
      <xmlPr mapId="1" xpath="/TFI-IZD-OSIG/ISD-E_1001241/P1269014" xmlDataType="decimal"/>
    </xmlCellPr>
  </singleXmlCell>
  <singleXmlCell id="793" xr6:uid="{00000000-000C-0000-FFFF-FFFF18030000}" r="G17" connectionId="0">
    <xmlCellPr id="1" xr6:uid="{00000000-0010-0000-1803-000001000000}" uniqueName="P1269082">
      <xmlPr mapId="1" xpath="/TFI-IZD-OSIG/ISD-E_1001241/P1269082" xmlDataType="decimal"/>
    </xmlCellPr>
  </singleXmlCell>
  <singleXmlCell id="794" xr6:uid="{00000000-000C-0000-FFFF-FFFF19030000}" r="H17" connectionId="0">
    <xmlCellPr id="1" xr6:uid="{00000000-0010-0000-1903-000001000000}" uniqueName="P1269150">
      <xmlPr mapId="1" xpath="/TFI-IZD-OSIG/ISD-E_1001241/P1269150" xmlDataType="decimal"/>
    </xmlCellPr>
  </singleXmlCell>
  <singleXmlCell id="795" xr6:uid="{00000000-000C-0000-FFFF-FFFF1A030000}" r="I17" connectionId="0">
    <xmlCellPr id="1" xr6:uid="{00000000-0010-0000-1A03-000001000000}" uniqueName="P1269218">
      <xmlPr mapId="1" xpath="/TFI-IZD-OSIG/ISD-E_1001241/P1269218" xmlDataType="decimal"/>
    </xmlCellPr>
  </singleXmlCell>
  <singleXmlCell id="796" xr6:uid="{00000000-000C-0000-FFFF-FFFF1B030000}" r="J17" connectionId="0">
    <xmlCellPr id="1" xr6:uid="{00000000-0010-0000-1B03-000001000000}" uniqueName="P1269286">
      <xmlPr mapId="1" xpath="/TFI-IZD-OSIG/ISD-E_1001241/P1269286" xmlDataType="decimal"/>
    </xmlCellPr>
  </singleXmlCell>
  <singleXmlCell id="797" xr6:uid="{00000000-000C-0000-FFFF-FFFF1C030000}" r="K17" connectionId="0">
    <xmlCellPr id="1" xr6:uid="{00000000-0010-0000-1C03-000001000000}" uniqueName="P1338383">
      <xmlPr mapId="1" xpath="/TFI-IZD-OSIG/ISD-E_1001241/P1338383" xmlDataType="decimal"/>
    </xmlCellPr>
  </singleXmlCell>
  <singleXmlCell id="798" xr6:uid="{00000000-000C-0000-FFFF-FFFF1D030000}" r="L17" connectionId="0">
    <xmlCellPr id="1" xr6:uid="{00000000-0010-0000-1D03-000001000000}" uniqueName="P1338450">
      <xmlPr mapId="1" xpath="/TFI-IZD-OSIG/ISD-E_1001241/P1338450" xmlDataType="decimal"/>
    </xmlCellPr>
  </singleXmlCell>
  <singleXmlCell id="799" xr6:uid="{00000000-000C-0000-FFFF-FFFF1E030000}" r="M17" connectionId="0">
    <xmlCellPr id="1" xr6:uid="{00000000-0010-0000-1E03-000001000000}" uniqueName="P1338517">
      <xmlPr mapId="1" xpath="/TFI-IZD-OSIG/ISD-E_1001241/P1338517" xmlDataType="decimal"/>
    </xmlCellPr>
  </singleXmlCell>
  <singleXmlCell id="800" xr6:uid="{00000000-000C-0000-FFFF-FFFF1F030000}" r="N17" connectionId="0">
    <xmlCellPr id="1" xr6:uid="{00000000-0010-0000-1F03-000001000000}" uniqueName="P1338584">
      <xmlPr mapId="1" xpath="/TFI-IZD-OSIG/ISD-E_1001241/P1338584" xmlDataType="decimal"/>
    </xmlCellPr>
  </singleXmlCell>
  <singleXmlCell id="801" xr6:uid="{00000000-000C-0000-FFFF-FFFF20030000}" r="O17" connectionId="0">
    <xmlCellPr id="1" xr6:uid="{00000000-0010-0000-2003-000001000000}" uniqueName="P1338651">
      <xmlPr mapId="1" xpath="/TFI-IZD-OSIG/ISD-E_1001241/P1338651" xmlDataType="decimal"/>
    </xmlCellPr>
  </singleXmlCell>
  <singleXmlCell id="802" xr6:uid="{00000000-000C-0000-FFFF-FFFF21030000}" r="P17" connectionId="0">
    <xmlCellPr id="1" xr6:uid="{00000000-0010-0000-2103-000001000000}" uniqueName="P1338718">
      <xmlPr mapId="1" xpath="/TFI-IZD-OSIG/ISD-E_1001241/P1338718" xmlDataType="decimal"/>
    </xmlCellPr>
  </singleXmlCell>
  <singleXmlCell id="803" xr6:uid="{00000000-000C-0000-FFFF-FFFF22030000}" r="E18" connectionId="0">
    <xmlCellPr id="1" xr6:uid="{00000000-0010-0000-2203-000001000000}" uniqueName="P1268947">
      <xmlPr mapId="1" xpath="/TFI-IZD-OSIG/ISD-E_1001241/P1268947" xmlDataType="decimal"/>
    </xmlCellPr>
  </singleXmlCell>
  <singleXmlCell id="804" xr6:uid="{00000000-000C-0000-FFFF-FFFF23030000}" r="F18" connectionId="0">
    <xmlCellPr id="1" xr6:uid="{00000000-0010-0000-2303-000001000000}" uniqueName="P1269015">
      <xmlPr mapId="1" xpath="/TFI-IZD-OSIG/ISD-E_1001241/P1269015" xmlDataType="decimal"/>
    </xmlCellPr>
  </singleXmlCell>
  <singleXmlCell id="805" xr6:uid="{00000000-000C-0000-FFFF-FFFF24030000}" r="G18" connectionId="0">
    <xmlCellPr id="1" xr6:uid="{00000000-0010-0000-2403-000001000000}" uniqueName="P1269083">
      <xmlPr mapId="1" xpath="/TFI-IZD-OSIG/ISD-E_1001241/P1269083" xmlDataType="decimal"/>
    </xmlCellPr>
  </singleXmlCell>
  <singleXmlCell id="806" xr6:uid="{00000000-000C-0000-FFFF-FFFF25030000}" r="H18" connectionId="0">
    <xmlCellPr id="1" xr6:uid="{00000000-0010-0000-2503-000001000000}" uniqueName="P1269151">
      <xmlPr mapId="1" xpath="/TFI-IZD-OSIG/ISD-E_1001241/P1269151" xmlDataType="decimal"/>
    </xmlCellPr>
  </singleXmlCell>
  <singleXmlCell id="807" xr6:uid="{00000000-000C-0000-FFFF-FFFF26030000}" r="I18" connectionId="0">
    <xmlCellPr id="1" xr6:uid="{00000000-0010-0000-2603-000001000000}" uniqueName="P1269219">
      <xmlPr mapId="1" xpath="/TFI-IZD-OSIG/ISD-E_1001241/P1269219" xmlDataType="decimal"/>
    </xmlCellPr>
  </singleXmlCell>
  <singleXmlCell id="808" xr6:uid="{00000000-000C-0000-FFFF-FFFF27030000}" r="J18" connectionId="0">
    <xmlCellPr id="1" xr6:uid="{00000000-0010-0000-2703-000001000000}" uniqueName="P1269287">
      <xmlPr mapId="1" xpath="/TFI-IZD-OSIG/ISD-E_1001241/P1269287" xmlDataType="decimal"/>
    </xmlCellPr>
  </singleXmlCell>
  <singleXmlCell id="809" xr6:uid="{00000000-000C-0000-FFFF-FFFF28030000}" r="K18" connectionId="0">
    <xmlCellPr id="1" xr6:uid="{00000000-0010-0000-2803-000001000000}" uniqueName="P1338384">
      <xmlPr mapId="1" xpath="/TFI-IZD-OSIG/ISD-E_1001241/P1338384" xmlDataType="decimal"/>
    </xmlCellPr>
  </singleXmlCell>
  <singleXmlCell id="810" xr6:uid="{00000000-000C-0000-FFFF-FFFF29030000}" r="L18" connectionId="0">
    <xmlCellPr id="1" xr6:uid="{00000000-0010-0000-2903-000001000000}" uniqueName="P1338451">
      <xmlPr mapId="1" xpath="/TFI-IZD-OSIG/ISD-E_1001241/P1338451" xmlDataType="decimal"/>
    </xmlCellPr>
  </singleXmlCell>
  <singleXmlCell id="811" xr6:uid="{00000000-000C-0000-FFFF-FFFF2A030000}" r="M18" connectionId="0">
    <xmlCellPr id="1" xr6:uid="{00000000-0010-0000-2A03-000001000000}" uniqueName="P1338518">
      <xmlPr mapId="1" xpath="/TFI-IZD-OSIG/ISD-E_1001241/P1338518" xmlDataType="decimal"/>
    </xmlCellPr>
  </singleXmlCell>
  <singleXmlCell id="812" xr6:uid="{00000000-000C-0000-FFFF-FFFF2B030000}" r="N18" connectionId="0">
    <xmlCellPr id="1" xr6:uid="{00000000-0010-0000-2B03-000001000000}" uniqueName="P1338585">
      <xmlPr mapId="1" xpath="/TFI-IZD-OSIG/ISD-E_1001241/P1338585" xmlDataType="decimal"/>
    </xmlCellPr>
  </singleXmlCell>
  <singleXmlCell id="813" xr6:uid="{00000000-000C-0000-FFFF-FFFF2C030000}" r="O18" connectionId="0">
    <xmlCellPr id="1" xr6:uid="{00000000-0010-0000-2C03-000001000000}" uniqueName="P1338652">
      <xmlPr mapId="1" xpath="/TFI-IZD-OSIG/ISD-E_1001241/P1338652" xmlDataType="decimal"/>
    </xmlCellPr>
  </singleXmlCell>
  <singleXmlCell id="814" xr6:uid="{00000000-000C-0000-FFFF-FFFF2D030000}" r="P18" connectionId="0">
    <xmlCellPr id="1" xr6:uid="{00000000-0010-0000-2D03-000001000000}" uniqueName="P1338719">
      <xmlPr mapId="1" xpath="/TFI-IZD-OSIG/ISD-E_1001241/P1338719" xmlDataType="decimal"/>
    </xmlCellPr>
  </singleXmlCell>
  <singleXmlCell id="815" xr6:uid="{00000000-000C-0000-FFFF-FFFF2E030000}" r="E19" connectionId="0">
    <xmlCellPr id="1" xr6:uid="{00000000-0010-0000-2E03-000001000000}" uniqueName="P1268948">
      <xmlPr mapId="1" xpath="/TFI-IZD-OSIG/ISD-E_1001241/P1268948" xmlDataType="decimal"/>
    </xmlCellPr>
  </singleXmlCell>
  <singleXmlCell id="816" xr6:uid="{00000000-000C-0000-FFFF-FFFF2F030000}" r="F19" connectionId="0">
    <xmlCellPr id="1" xr6:uid="{00000000-0010-0000-2F03-000001000000}" uniqueName="P1269016">
      <xmlPr mapId="1" xpath="/TFI-IZD-OSIG/ISD-E_1001241/P1269016" xmlDataType="decimal"/>
    </xmlCellPr>
  </singleXmlCell>
  <singleXmlCell id="817" xr6:uid="{00000000-000C-0000-FFFF-FFFF30030000}" r="G19" connectionId="0">
    <xmlCellPr id="1" xr6:uid="{00000000-0010-0000-3003-000001000000}" uniqueName="P1269084">
      <xmlPr mapId="1" xpath="/TFI-IZD-OSIG/ISD-E_1001241/P1269084" xmlDataType="decimal"/>
    </xmlCellPr>
  </singleXmlCell>
  <singleXmlCell id="818" xr6:uid="{00000000-000C-0000-FFFF-FFFF31030000}" r="H19" connectionId="0">
    <xmlCellPr id="1" xr6:uid="{00000000-0010-0000-3103-000001000000}" uniqueName="P1269152">
      <xmlPr mapId="1" xpath="/TFI-IZD-OSIG/ISD-E_1001241/P1269152" xmlDataType="decimal"/>
    </xmlCellPr>
  </singleXmlCell>
  <singleXmlCell id="819" xr6:uid="{00000000-000C-0000-FFFF-FFFF32030000}" r="I19" connectionId="0">
    <xmlCellPr id="1" xr6:uid="{00000000-0010-0000-3203-000001000000}" uniqueName="P1269220">
      <xmlPr mapId="1" xpath="/TFI-IZD-OSIG/ISD-E_1001241/P1269220" xmlDataType="decimal"/>
    </xmlCellPr>
  </singleXmlCell>
  <singleXmlCell id="820" xr6:uid="{00000000-000C-0000-FFFF-FFFF33030000}" r="J19" connectionId="0">
    <xmlCellPr id="1" xr6:uid="{00000000-0010-0000-3303-000001000000}" uniqueName="P1269288">
      <xmlPr mapId="1" xpath="/TFI-IZD-OSIG/ISD-E_1001241/P1269288" xmlDataType="decimal"/>
    </xmlCellPr>
  </singleXmlCell>
  <singleXmlCell id="821" xr6:uid="{00000000-000C-0000-FFFF-FFFF34030000}" r="K19" connectionId="0">
    <xmlCellPr id="1" xr6:uid="{00000000-0010-0000-3403-000001000000}" uniqueName="P1338385">
      <xmlPr mapId="1" xpath="/TFI-IZD-OSIG/ISD-E_1001241/P1338385" xmlDataType="decimal"/>
    </xmlCellPr>
  </singleXmlCell>
  <singleXmlCell id="822" xr6:uid="{00000000-000C-0000-FFFF-FFFF35030000}" r="L19" connectionId="0">
    <xmlCellPr id="1" xr6:uid="{00000000-0010-0000-3503-000001000000}" uniqueName="P1338452">
      <xmlPr mapId="1" xpath="/TFI-IZD-OSIG/ISD-E_1001241/P1338452" xmlDataType="decimal"/>
    </xmlCellPr>
  </singleXmlCell>
  <singleXmlCell id="823" xr6:uid="{00000000-000C-0000-FFFF-FFFF36030000}" r="M19" connectionId="0">
    <xmlCellPr id="1" xr6:uid="{00000000-0010-0000-3603-000001000000}" uniqueName="P1338519">
      <xmlPr mapId="1" xpath="/TFI-IZD-OSIG/ISD-E_1001241/P1338519" xmlDataType="decimal"/>
    </xmlCellPr>
  </singleXmlCell>
  <singleXmlCell id="824" xr6:uid="{00000000-000C-0000-FFFF-FFFF37030000}" r="N19" connectionId="0">
    <xmlCellPr id="1" xr6:uid="{00000000-0010-0000-3703-000001000000}" uniqueName="P1338586">
      <xmlPr mapId="1" xpath="/TFI-IZD-OSIG/ISD-E_1001241/P1338586" xmlDataType="decimal"/>
    </xmlCellPr>
  </singleXmlCell>
  <singleXmlCell id="825" xr6:uid="{00000000-000C-0000-FFFF-FFFF38030000}" r="O19" connectionId="0">
    <xmlCellPr id="1" xr6:uid="{00000000-0010-0000-3803-000001000000}" uniqueName="P1338653">
      <xmlPr mapId="1" xpath="/TFI-IZD-OSIG/ISD-E_1001241/P1338653" xmlDataType="decimal"/>
    </xmlCellPr>
  </singleXmlCell>
  <singleXmlCell id="826" xr6:uid="{00000000-000C-0000-FFFF-FFFF39030000}" r="P19" connectionId="0">
    <xmlCellPr id="1" xr6:uid="{00000000-0010-0000-3903-000001000000}" uniqueName="P1338720">
      <xmlPr mapId="1" xpath="/TFI-IZD-OSIG/ISD-E_1001241/P1338720" xmlDataType="decimal"/>
    </xmlCellPr>
  </singleXmlCell>
  <singleXmlCell id="827" xr6:uid="{00000000-000C-0000-FFFF-FFFF3A030000}" r="E20" connectionId="0">
    <xmlCellPr id="1" xr6:uid="{00000000-0010-0000-3A03-000001000000}" uniqueName="P1268949">
      <xmlPr mapId="1" xpath="/TFI-IZD-OSIG/ISD-E_1001241/P1268949" xmlDataType="decimal"/>
    </xmlCellPr>
  </singleXmlCell>
  <singleXmlCell id="828" xr6:uid="{00000000-000C-0000-FFFF-FFFF3B030000}" r="F20" connectionId="0">
    <xmlCellPr id="1" xr6:uid="{00000000-0010-0000-3B03-000001000000}" uniqueName="P1269017">
      <xmlPr mapId="1" xpath="/TFI-IZD-OSIG/ISD-E_1001241/P1269017" xmlDataType="decimal"/>
    </xmlCellPr>
  </singleXmlCell>
  <singleXmlCell id="829" xr6:uid="{00000000-000C-0000-FFFF-FFFF3C030000}" r="G20" connectionId="0">
    <xmlCellPr id="1" xr6:uid="{00000000-0010-0000-3C03-000001000000}" uniqueName="P1269085">
      <xmlPr mapId="1" xpath="/TFI-IZD-OSIG/ISD-E_1001241/P1269085" xmlDataType="decimal"/>
    </xmlCellPr>
  </singleXmlCell>
  <singleXmlCell id="830" xr6:uid="{00000000-000C-0000-FFFF-FFFF3D030000}" r="H20" connectionId="0">
    <xmlCellPr id="1" xr6:uid="{00000000-0010-0000-3D03-000001000000}" uniqueName="P1269153">
      <xmlPr mapId="1" xpath="/TFI-IZD-OSIG/ISD-E_1001241/P1269153" xmlDataType="decimal"/>
    </xmlCellPr>
  </singleXmlCell>
  <singleXmlCell id="831" xr6:uid="{00000000-000C-0000-FFFF-FFFF3E030000}" r="I20" connectionId="0">
    <xmlCellPr id="1" xr6:uid="{00000000-0010-0000-3E03-000001000000}" uniqueName="P1269221">
      <xmlPr mapId="1" xpath="/TFI-IZD-OSIG/ISD-E_1001241/P1269221" xmlDataType="decimal"/>
    </xmlCellPr>
  </singleXmlCell>
  <singleXmlCell id="832" xr6:uid="{00000000-000C-0000-FFFF-FFFF3F030000}" r="J20" connectionId="0">
    <xmlCellPr id="1" xr6:uid="{00000000-0010-0000-3F03-000001000000}" uniqueName="P1269289">
      <xmlPr mapId="1" xpath="/TFI-IZD-OSIG/ISD-E_1001241/P1269289" xmlDataType="decimal"/>
    </xmlCellPr>
  </singleXmlCell>
  <singleXmlCell id="833" xr6:uid="{00000000-000C-0000-FFFF-FFFF40030000}" r="K20" connectionId="0">
    <xmlCellPr id="1" xr6:uid="{00000000-0010-0000-4003-000001000000}" uniqueName="P1338386">
      <xmlPr mapId="1" xpath="/TFI-IZD-OSIG/ISD-E_1001241/P1338386" xmlDataType="decimal"/>
    </xmlCellPr>
  </singleXmlCell>
  <singleXmlCell id="834" xr6:uid="{00000000-000C-0000-FFFF-FFFF41030000}" r="L20" connectionId="0">
    <xmlCellPr id="1" xr6:uid="{00000000-0010-0000-4103-000001000000}" uniqueName="P1338453">
      <xmlPr mapId="1" xpath="/TFI-IZD-OSIG/ISD-E_1001241/P1338453" xmlDataType="decimal"/>
    </xmlCellPr>
  </singleXmlCell>
  <singleXmlCell id="835" xr6:uid="{00000000-000C-0000-FFFF-FFFF42030000}" r="M20" connectionId="0">
    <xmlCellPr id="1" xr6:uid="{00000000-0010-0000-4203-000001000000}" uniqueName="P1338520">
      <xmlPr mapId="1" xpath="/TFI-IZD-OSIG/ISD-E_1001241/P1338520" xmlDataType="decimal"/>
    </xmlCellPr>
  </singleXmlCell>
  <singleXmlCell id="836" xr6:uid="{00000000-000C-0000-FFFF-FFFF43030000}" r="N20" connectionId="0">
    <xmlCellPr id="1" xr6:uid="{00000000-0010-0000-4303-000001000000}" uniqueName="P1338587">
      <xmlPr mapId="1" xpath="/TFI-IZD-OSIG/ISD-E_1001241/P1338587" xmlDataType="decimal"/>
    </xmlCellPr>
  </singleXmlCell>
  <singleXmlCell id="837" xr6:uid="{00000000-000C-0000-FFFF-FFFF44030000}" r="O20" connectionId="0">
    <xmlCellPr id="1" xr6:uid="{00000000-0010-0000-4403-000001000000}" uniqueName="P1338654">
      <xmlPr mapId="1" xpath="/TFI-IZD-OSIG/ISD-E_1001241/P1338654" xmlDataType="decimal"/>
    </xmlCellPr>
  </singleXmlCell>
  <singleXmlCell id="838" xr6:uid="{00000000-000C-0000-FFFF-FFFF45030000}" r="P20" connectionId="0">
    <xmlCellPr id="1" xr6:uid="{00000000-0010-0000-4503-000001000000}" uniqueName="P1338721">
      <xmlPr mapId="1" xpath="/TFI-IZD-OSIG/ISD-E_1001241/P1338721" xmlDataType="decimal"/>
    </xmlCellPr>
  </singleXmlCell>
  <singleXmlCell id="839" xr6:uid="{00000000-000C-0000-FFFF-FFFF46030000}" r="E21" connectionId="0">
    <xmlCellPr id="1" xr6:uid="{00000000-0010-0000-4603-000001000000}" uniqueName="P1268950">
      <xmlPr mapId="1" xpath="/TFI-IZD-OSIG/ISD-E_1001241/P1268950" xmlDataType="decimal"/>
    </xmlCellPr>
  </singleXmlCell>
  <singleXmlCell id="840" xr6:uid="{00000000-000C-0000-FFFF-FFFF47030000}" r="F21" connectionId="0">
    <xmlCellPr id="1" xr6:uid="{00000000-0010-0000-4703-000001000000}" uniqueName="P1269018">
      <xmlPr mapId="1" xpath="/TFI-IZD-OSIG/ISD-E_1001241/P1269018" xmlDataType="decimal"/>
    </xmlCellPr>
  </singleXmlCell>
  <singleXmlCell id="841" xr6:uid="{00000000-000C-0000-FFFF-FFFF48030000}" r="G21" connectionId="0">
    <xmlCellPr id="1" xr6:uid="{00000000-0010-0000-4803-000001000000}" uniqueName="P1269086">
      <xmlPr mapId="1" xpath="/TFI-IZD-OSIG/ISD-E_1001241/P1269086" xmlDataType="decimal"/>
    </xmlCellPr>
  </singleXmlCell>
  <singleXmlCell id="842" xr6:uid="{00000000-000C-0000-FFFF-FFFF49030000}" r="H21" connectionId="0">
    <xmlCellPr id="1" xr6:uid="{00000000-0010-0000-4903-000001000000}" uniqueName="P1269154">
      <xmlPr mapId="1" xpath="/TFI-IZD-OSIG/ISD-E_1001241/P1269154" xmlDataType="decimal"/>
    </xmlCellPr>
  </singleXmlCell>
  <singleXmlCell id="843" xr6:uid="{00000000-000C-0000-FFFF-FFFF4A030000}" r="I21" connectionId="0">
    <xmlCellPr id="1" xr6:uid="{00000000-0010-0000-4A03-000001000000}" uniqueName="P1269222">
      <xmlPr mapId="1" xpath="/TFI-IZD-OSIG/ISD-E_1001241/P1269222" xmlDataType="decimal"/>
    </xmlCellPr>
  </singleXmlCell>
  <singleXmlCell id="844" xr6:uid="{00000000-000C-0000-FFFF-FFFF4B030000}" r="J21" connectionId="0">
    <xmlCellPr id="1" xr6:uid="{00000000-0010-0000-4B03-000001000000}" uniqueName="P1269290">
      <xmlPr mapId="1" xpath="/TFI-IZD-OSIG/ISD-E_1001241/P1269290" xmlDataType="decimal"/>
    </xmlCellPr>
  </singleXmlCell>
  <singleXmlCell id="845" xr6:uid="{00000000-000C-0000-FFFF-FFFF4C030000}" r="K21" connectionId="0">
    <xmlCellPr id="1" xr6:uid="{00000000-0010-0000-4C03-000001000000}" uniqueName="P1338387">
      <xmlPr mapId="1" xpath="/TFI-IZD-OSIG/ISD-E_1001241/P1338387" xmlDataType="decimal"/>
    </xmlCellPr>
  </singleXmlCell>
  <singleXmlCell id="846" xr6:uid="{00000000-000C-0000-FFFF-FFFF4D030000}" r="L21" connectionId="0">
    <xmlCellPr id="1" xr6:uid="{00000000-0010-0000-4D03-000001000000}" uniqueName="P1338454">
      <xmlPr mapId="1" xpath="/TFI-IZD-OSIG/ISD-E_1001241/P1338454" xmlDataType="decimal"/>
    </xmlCellPr>
  </singleXmlCell>
  <singleXmlCell id="847" xr6:uid="{00000000-000C-0000-FFFF-FFFF4E030000}" r="M21" connectionId="0">
    <xmlCellPr id="1" xr6:uid="{00000000-0010-0000-4E03-000001000000}" uniqueName="P1338521">
      <xmlPr mapId="1" xpath="/TFI-IZD-OSIG/ISD-E_1001241/P1338521" xmlDataType="decimal"/>
    </xmlCellPr>
  </singleXmlCell>
  <singleXmlCell id="848" xr6:uid="{00000000-000C-0000-FFFF-FFFF4F030000}" r="N21" connectionId="0">
    <xmlCellPr id="1" xr6:uid="{00000000-0010-0000-4F03-000001000000}" uniqueName="P1338588">
      <xmlPr mapId="1" xpath="/TFI-IZD-OSIG/ISD-E_1001241/P1338588" xmlDataType="decimal"/>
    </xmlCellPr>
  </singleXmlCell>
  <singleXmlCell id="849" xr6:uid="{00000000-000C-0000-FFFF-FFFF50030000}" r="O21" connectionId="0">
    <xmlCellPr id="1" xr6:uid="{00000000-0010-0000-5003-000001000000}" uniqueName="P1338655">
      <xmlPr mapId="1" xpath="/TFI-IZD-OSIG/ISD-E_1001241/P1338655" xmlDataType="decimal"/>
    </xmlCellPr>
  </singleXmlCell>
  <singleXmlCell id="850" xr6:uid="{00000000-000C-0000-FFFF-FFFF51030000}" r="P21" connectionId="0">
    <xmlCellPr id="1" xr6:uid="{00000000-0010-0000-5103-000001000000}" uniqueName="P1338722">
      <xmlPr mapId="1" xpath="/TFI-IZD-OSIG/ISD-E_1001241/P1338722" xmlDataType="decimal"/>
    </xmlCellPr>
  </singleXmlCell>
  <singleXmlCell id="851" xr6:uid="{00000000-000C-0000-FFFF-FFFF52030000}" r="E22" connectionId="0">
    <xmlCellPr id="1" xr6:uid="{00000000-0010-0000-5203-000001000000}" uniqueName="P1268951">
      <xmlPr mapId="1" xpath="/TFI-IZD-OSIG/ISD-E_1001241/P1268951" xmlDataType="decimal"/>
    </xmlCellPr>
  </singleXmlCell>
  <singleXmlCell id="852" xr6:uid="{00000000-000C-0000-FFFF-FFFF53030000}" r="F22" connectionId="0">
    <xmlCellPr id="1" xr6:uid="{00000000-0010-0000-5303-000001000000}" uniqueName="P1269019">
      <xmlPr mapId="1" xpath="/TFI-IZD-OSIG/ISD-E_1001241/P1269019" xmlDataType="decimal"/>
    </xmlCellPr>
  </singleXmlCell>
  <singleXmlCell id="853" xr6:uid="{00000000-000C-0000-FFFF-FFFF54030000}" r="G22" connectionId="0">
    <xmlCellPr id="1" xr6:uid="{00000000-0010-0000-5403-000001000000}" uniqueName="P1269087">
      <xmlPr mapId="1" xpath="/TFI-IZD-OSIG/ISD-E_1001241/P1269087" xmlDataType="decimal"/>
    </xmlCellPr>
  </singleXmlCell>
  <singleXmlCell id="854" xr6:uid="{00000000-000C-0000-FFFF-FFFF55030000}" r="H22" connectionId="0">
    <xmlCellPr id="1" xr6:uid="{00000000-0010-0000-5503-000001000000}" uniqueName="P1269155">
      <xmlPr mapId="1" xpath="/TFI-IZD-OSIG/ISD-E_1001241/P1269155" xmlDataType="decimal"/>
    </xmlCellPr>
  </singleXmlCell>
  <singleXmlCell id="855" xr6:uid="{00000000-000C-0000-FFFF-FFFF56030000}" r="I22" connectionId="0">
    <xmlCellPr id="1" xr6:uid="{00000000-0010-0000-5603-000001000000}" uniqueName="P1269223">
      <xmlPr mapId="1" xpath="/TFI-IZD-OSIG/ISD-E_1001241/P1269223" xmlDataType="decimal"/>
    </xmlCellPr>
  </singleXmlCell>
  <singleXmlCell id="856" xr6:uid="{00000000-000C-0000-FFFF-FFFF57030000}" r="J22" connectionId="0">
    <xmlCellPr id="1" xr6:uid="{00000000-0010-0000-5703-000001000000}" uniqueName="P1269291">
      <xmlPr mapId="1" xpath="/TFI-IZD-OSIG/ISD-E_1001241/P1269291" xmlDataType="decimal"/>
    </xmlCellPr>
  </singleXmlCell>
  <singleXmlCell id="857" xr6:uid="{00000000-000C-0000-FFFF-FFFF58030000}" r="K22" connectionId="0">
    <xmlCellPr id="1" xr6:uid="{00000000-0010-0000-5803-000001000000}" uniqueName="P1338388">
      <xmlPr mapId="1" xpath="/TFI-IZD-OSIG/ISD-E_1001241/P1338388" xmlDataType="decimal"/>
    </xmlCellPr>
  </singleXmlCell>
  <singleXmlCell id="858" xr6:uid="{00000000-000C-0000-FFFF-FFFF59030000}" r="L22" connectionId="0">
    <xmlCellPr id="1" xr6:uid="{00000000-0010-0000-5903-000001000000}" uniqueName="P1338455">
      <xmlPr mapId="1" xpath="/TFI-IZD-OSIG/ISD-E_1001241/P1338455" xmlDataType="decimal"/>
    </xmlCellPr>
  </singleXmlCell>
  <singleXmlCell id="859" xr6:uid="{00000000-000C-0000-FFFF-FFFF5A030000}" r="M22" connectionId="0">
    <xmlCellPr id="1" xr6:uid="{00000000-0010-0000-5A03-000001000000}" uniqueName="P1338522">
      <xmlPr mapId="1" xpath="/TFI-IZD-OSIG/ISD-E_1001241/P1338522" xmlDataType="decimal"/>
    </xmlCellPr>
  </singleXmlCell>
  <singleXmlCell id="860" xr6:uid="{00000000-000C-0000-FFFF-FFFF5B030000}" r="N22" connectionId="0">
    <xmlCellPr id="1" xr6:uid="{00000000-0010-0000-5B03-000001000000}" uniqueName="P1338589">
      <xmlPr mapId="1" xpath="/TFI-IZD-OSIG/ISD-E_1001241/P1338589" xmlDataType="decimal"/>
    </xmlCellPr>
  </singleXmlCell>
  <singleXmlCell id="861" xr6:uid="{00000000-000C-0000-FFFF-FFFF5C030000}" r="O22" connectionId="0">
    <xmlCellPr id="1" xr6:uid="{00000000-0010-0000-5C03-000001000000}" uniqueName="P1338656">
      <xmlPr mapId="1" xpath="/TFI-IZD-OSIG/ISD-E_1001241/P1338656" xmlDataType="decimal"/>
    </xmlCellPr>
  </singleXmlCell>
  <singleXmlCell id="862" xr6:uid="{00000000-000C-0000-FFFF-FFFF5D030000}" r="P22" connectionId="0">
    <xmlCellPr id="1" xr6:uid="{00000000-0010-0000-5D03-000001000000}" uniqueName="P1338723">
      <xmlPr mapId="1" xpath="/TFI-IZD-OSIG/ISD-E_1001241/P1338723" xmlDataType="decimal"/>
    </xmlCellPr>
  </singleXmlCell>
  <singleXmlCell id="863" xr6:uid="{00000000-000C-0000-FFFF-FFFF5E030000}" r="E23" connectionId="0">
    <xmlCellPr id="1" xr6:uid="{00000000-0010-0000-5E03-000001000000}" uniqueName="P1268952">
      <xmlPr mapId="1" xpath="/TFI-IZD-OSIG/ISD-E_1001241/P1268952" xmlDataType="decimal"/>
    </xmlCellPr>
  </singleXmlCell>
  <singleXmlCell id="864" xr6:uid="{00000000-000C-0000-FFFF-FFFF5F030000}" r="F23" connectionId="0">
    <xmlCellPr id="1" xr6:uid="{00000000-0010-0000-5F03-000001000000}" uniqueName="P1269020">
      <xmlPr mapId="1" xpath="/TFI-IZD-OSIG/ISD-E_1001241/P1269020" xmlDataType="decimal"/>
    </xmlCellPr>
  </singleXmlCell>
  <singleXmlCell id="865" xr6:uid="{00000000-000C-0000-FFFF-FFFF60030000}" r="G23" connectionId="0">
    <xmlCellPr id="1" xr6:uid="{00000000-0010-0000-6003-000001000000}" uniqueName="P1269088">
      <xmlPr mapId="1" xpath="/TFI-IZD-OSIG/ISD-E_1001241/P1269088" xmlDataType="decimal"/>
    </xmlCellPr>
  </singleXmlCell>
  <singleXmlCell id="866" xr6:uid="{00000000-000C-0000-FFFF-FFFF61030000}" r="H23" connectionId="0">
    <xmlCellPr id="1" xr6:uid="{00000000-0010-0000-6103-000001000000}" uniqueName="P1269156">
      <xmlPr mapId="1" xpath="/TFI-IZD-OSIG/ISD-E_1001241/P1269156" xmlDataType="decimal"/>
    </xmlCellPr>
  </singleXmlCell>
  <singleXmlCell id="867" xr6:uid="{00000000-000C-0000-FFFF-FFFF62030000}" r="I23" connectionId="0">
    <xmlCellPr id="1" xr6:uid="{00000000-0010-0000-6203-000001000000}" uniqueName="P1269224">
      <xmlPr mapId="1" xpath="/TFI-IZD-OSIG/ISD-E_1001241/P1269224" xmlDataType="decimal"/>
    </xmlCellPr>
  </singleXmlCell>
  <singleXmlCell id="868" xr6:uid="{00000000-000C-0000-FFFF-FFFF63030000}" r="J23" connectionId="0">
    <xmlCellPr id="1" xr6:uid="{00000000-0010-0000-6303-000001000000}" uniqueName="P1269292">
      <xmlPr mapId="1" xpath="/TFI-IZD-OSIG/ISD-E_1001241/P1269292" xmlDataType="decimal"/>
    </xmlCellPr>
  </singleXmlCell>
  <singleXmlCell id="869" xr6:uid="{00000000-000C-0000-FFFF-FFFF64030000}" r="K23" connectionId="0">
    <xmlCellPr id="1" xr6:uid="{00000000-0010-0000-6403-000001000000}" uniqueName="P1338389">
      <xmlPr mapId="1" xpath="/TFI-IZD-OSIG/ISD-E_1001241/P1338389" xmlDataType="decimal"/>
    </xmlCellPr>
  </singleXmlCell>
  <singleXmlCell id="870" xr6:uid="{00000000-000C-0000-FFFF-FFFF65030000}" r="L23" connectionId="0">
    <xmlCellPr id="1" xr6:uid="{00000000-0010-0000-6503-000001000000}" uniqueName="P1338456">
      <xmlPr mapId="1" xpath="/TFI-IZD-OSIG/ISD-E_1001241/P1338456" xmlDataType="decimal"/>
    </xmlCellPr>
  </singleXmlCell>
  <singleXmlCell id="871" xr6:uid="{00000000-000C-0000-FFFF-FFFF66030000}" r="M23" connectionId="0">
    <xmlCellPr id="1" xr6:uid="{00000000-0010-0000-6603-000001000000}" uniqueName="P1338523">
      <xmlPr mapId="1" xpath="/TFI-IZD-OSIG/ISD-E_1001241/P1338523" xmlDataType="decimal"/>
    </xmlCellPr>
  </singleXmlCell>
  <singleXmlCell id="872" xr6:uid="{00000000-000C-0000-FFFF-FFFF67030000}" r="N23" connectionId="0">
    <xmlCellPr id="1" xr6:uid="{00000000-0010-0000-6703-000001000000}" uniqueName="P1338590">
      <xmlPr mapId="1" xpath="/TFI-IZD-OSIG/ISD-E_1001241/P1338590" xmlDataType="decimal"/>
    </xmlCellPr>
  </singleXmlCell>
  <singleXmlCell id="873" xr6:uid="{00000000-000C-0000-FFFF-FFFF68030000}" r="O23" connectionId="0">
    <xmlCellPr id="1" xr6:uid="{00000000-0010-0000-6803-000001000000}" uniqueName="P1338657">
      <xmlPr mapId="1" xpath="/TFI-IZD-OSIG/ISD-E_1001241/P1338657" xmlDataType="decimal"/>
    </xmlCellPr>
  </singleXmlCell>
  <singleXmlCell id="874" xr6:uid="{00000000-000C-0000-FFFF-FFFF69030000}" r="P23" connectionId="0">
    <xmlCellPr id="1" xr6:uid="{00000000-0010-0000-6903-000001000000}" uniqueName="P1338724">
      <xmlPr mapId="1" xpath="/TFI-IZD-OSIG/ISD-E_1001241/P1338724" xmlDataType="decimal"/>
    </xmlCellPr>
  </singleXmlCell>
  <singleXmlCell id="875" xr6:uid="{00000000-000C-0000-FFFF-FFFF6A030000}" r="E24" connectionId="0">
    <xmlCellPr id="1" xr6:uid="{00000000-0010-0000-6A03-000001000000}" uniqueName="P1268953">
      <xmlPr mapId="1" xpath="/TFI-IZD-OSIG/ISD-E_1001241/P1268953" xmlDataType="decimal"/>
    </xmlCellPr>
  </singleXmlCell>
  <singleXmlCell id="876" xr6:uid="{00000000-000C-0000-FFFF-FFFF6B030000}" r="F24" connectionId="0">
    <xmlCellPr id="1" xr6:uid="{00000000-0010-0000-6B03-000001000000}" uniqueName="P1269021">
      <xmlPr mapId="1" xpath="/TFI-IZD-OSIG/ISD-E_1001241/P1269021" xmlDataType="decimal"/>
    </xmlCellPr>
  </singleXmlCell>
  <singleXmlCell id="877" xr6:uid="{00000000-000C-0000-FFFF-FFFF6C030000}" r="G24" connectionId="0">
    <xmlCellPr id="1" xr6:uid="{00000000-0010-0000-6C03-000001000000}" uniqueName="P1269089">
      <xmlPr mapId="1" xpath="/TFI-IZD-OSIG/ISD-E_1001241/P1269089" xmlDataType="decimal"/>
    </xmlCellPr>
  </singleXmlCell>
  <singleXmlCell id="878" xr6:uid="{00000000-000C-0000-FFFF-FFFF6D030000}" r="H24" connectionId="0">
    <xmlCellPr id="1" xr6:uid="{00000000-0010-0000-6D03-000001000000}" uniqueName="P1269157">
      <xmlPr mapId="1" xpath="/TFI-IZD-OSIG/ISD-E_1001241/P1269157" xmlDataType="decimal"/>
    </xmlCellPr>
  </singleXmlCell>
  <singleXmlCell id="879" xr6:uid="{00000000-000C-0000-FFFF-FFFF6E030000}" r="I24" connectionId="0">
    <xmlCellPr id="1" xr6:uid="{00000000-0010-0000-6E03-000001000000}" uniqueName="P1269225">
      <xmlPr mapId="1" xpath="/TFI-IZD-OSIG/ISD-E_1001241/P1269225" xmlDataType="decimal"/>
    </xmlCellPr>
  </singleXmlCell>
  <singleXmlCell id="880" xr6:uid="{00000000-000C-0000-FFFF-FFFF6F030000}" r="J24" connectionId="0">
    <xmlCellPr id="1" xr6:uid="{00000000-0010-0000-6F03-000001000000}" uniqueName="P1269293">
      <xmlPr mapId="1" xpath="/TFI-IZD-OSIG/ISD-E_1001241/P1269293" xmlDataType="decimal"/>
    </xmlCellPr>
  </singleXmlCell>
  <singleXmlCell id="881" xr6:uid="{00000000-000C-0000-FFFF-FFFF70030000}" r="K24" connectionId="0">
    <xmlCellPr id="1" xr6:uid="{00000000-0010-0000-7003-000001000000}" uniqueName="P1338390">
      <xmlPr mapId="1" xpath="/TFI-IZD-OSIG/ISD-E_1001241/P1338390" xmlDataType="decimal"/>
    </xmlCellPr>
  </singleXmlCell>
  <singleXmlCell id="882" xr6:uid="{00000000-000C-0000-FFFF-FFFF71030000}" r="L24" connectionId="0">
    <xmlCellPr id="1" xr6:uid="{00000000-0010-0000-7103-000001000000}" uniqueName="P1338457">
      <xmlPr mapId="1" xpath="/TFI-IZD-OSIG/ISD-E_1001241/P1338457" xmlDataType="decimal"/>
    </xmlCellPr>
  </singleXmlCell>
  <singleXmlCell id="883" xr6:uid="{00000000-000C-0000-FFFF-FFFF72030000}" r="M24" connectionId="0">
    <xmlCellPr id="1" xr6:uid="{00000000-0010-0000-7203-000001000000}" uniqueName="P1338524">
      <xmlPr mapId="1" xpath="/TFI-IZD-OSIG/ISD-E_1001241/P1338524" xmlDataType="decimal"/>
    </xmlCellPr>
  </singleXmlCell>
  <singleXmlCell id="884" xr6:uid="{00000000-000C-0000-FFFF-FFFF73030000}" r="N24" connectionId="0">
    <xmlCellPr id="1" xr6:uid="{00000000-0010-0000-7303-000001000000}" uniqueName="P1338591">
      <xmlPr mapId="1" xpath="/TFI-IZD-OSIG/ISD-E_1001241/P1338591" xmlDataType="decimal"/>
    </xmlCellPr>
  </singleXmlCell>
  <singleXmlCell id="885" xr6:uid="{00000000-000C-0000-FFFF-FFFF74030000}" r="O24" connectionId="0">
    <xmlCellPr id="1" xr6:uid="{00000000-0010-0000-7403-000001000000}" uniqueName="P1338658">
      <xmlPr mapId="1" xpath="/TFI-IZD-OSIG/ISD-E_1001241/P1338658" xmlDataType="decimal"/>
    </xmlCellPr>
  </singleXmlCell>
  <singleXmlCell id="886" xr6:uid="{00000000-000C-0000-FFFF-FFFF75030000}" r="P24" connectionId="0">
    <xmlCellPr id="1" xr6:uid="{00000000-0010-0000-7503-000001000000}" uniqueName="P1338725">
      <xmlPr mapId="1" xpath="/TFI-IZD-OSIG/ISD-E_1001241/P1338725" xmlDataType="decimal"/>
    </xmlCellPr>
  </singleXmlCell>
  <singleXmlCell id="887" xr6:uid="{00000000-000C-0000-FFFF-FFFF76030000}" r="E25" connectionId="0">
    <xmlCellPr id="1" xr6:uid="{00000000-0010-0000-7603-000001000000}" uniqueName="P1268954">
      <xmlPr mapId="1" xpath="/TFI-IZD-OSIG/ISD-E_1001241/P1268954" xmlDataType="decimal"/>
    </xmlCellPr>
  </singleXmlCell>
  <singleXmlCell id="888" xr6:uid="{00000000-000C-0000-FFFF-FFFF77030000}" r="F25" connectionId="0">
    <xmlCellPr id="1" xr6:uid="{00000000-0010-0000-7703-000001000000}" uniqueName="P1269022">
      <xmlPr mapId="1" xpath="/TFI-IZD-OSIG/ISD-E_1001241/P1269022" xmlDataType="decimal"/>
    </xmlCellPr>
  </singleXmlCell>
  <singleXmlCell id="889" xr6:uid="{00000000-000C-0000-FFFF-FFFF78030000}" r="G25" connectionId="0">
    <xmlCellPr id="1" xr6:uid="{00000000-0010-0000-7803-000001000000}" uniqueName="P1269090">
      <xmlPr mapId="1" xpath="/TFI-IZD-OSIG/ISD-E_1001241/P1269090" xmlDataType="decimal"/>
    </xmlCellPr>
  </singleXmlCell>
  <singleXmlCell id="890" xr6:uid="{00000000-000C-0000-FFFF-FFFF79030000}" r="H25" connectionId="0">
    <xmlCellPr id="1" xr6:uid="{00000000-0010-0000-7903-000001000000}" uniqueName="P1269158">
      <xmlPr mapId="1" xpath="/TFI-IZD-OSIG/ISD-E_1001241/P1269158" xmlDataType="decimal"/>
    </xmlCellPr>
  </singleXmlCell>
  <singleXmlCell id="891" xr6:uid="{00000000-000C-0000-FFFF-FFFF7A030000}" r="I25" connectionId="0">
    <xmlCellPr id="1" xr6:uid="{00000000-0010-0000-7A03-000001000000}" uniqueName="P1269226">
      <xmlPr mapId="1" xpath="/TFI-IZD-OSIG/ISD-E_1001241/P1269226" xmlDataType="decimal"/>
    </xmlCellPr>
  </singleXmlCell>
  <singleXmlCell id="892" xr6:uid="{00000000-000C-0000-FFFF-FFFF7B030000}" r="J25" connectionId="0">
    <xmlCellPr id="1" xr6:uid="{00000000-0010-0000-7B03-000001000000}" uniqueName="P1269294">
      <xmlPr mapId="1" xpath="/TFI-IZD-OSIG/ISD-E_1001241/P1269294" xmlDataType="decimal"/>
    </xmlCellPr>
  </singleXmlCell>
  <singleXmlCell id="893" xr6:uid="{00000000-000C-0000-FFFF-FFFF7C030000}" r="K25" connectionId="0">
    <xmlCellPr id="1" xr6:uid="{00000000-0010-0000-7C03-000001000000}" uniqueName="P1338391">
      <xmlPr mapId="1" xpath="/TFI-IZD-OSIG/ISD-E_1001241/P1338391" xmlDataType="decimal"/>
    </xmlCellPr>
  </singleXmlCell>
  <singleXmlCell id="894" xr6:uid="{00000000-000C-0000-FFFF-FFFF7D030000}" r="L25" connectionId="0">
    <xmlCellPr id="1" xr6:uid="{00000000-0010-0000-7D03-000001000000}" uniqueName="P1338458">
      <xmlPr mapId="1" xpath="/TFI-IZD-OSIG/ISD-E_1001241/P1338458" xmlDataType="decimal"/>
    </xmlCellPr>
  </singleXmlCell>
  <singleXmlCell id="895" xr6:uid="{00000000-000C-0000-FFFF-FFFF7E030000}" r="M25" connectionId="0">
    <xmlCellPr id="1" xr6:uid="{00000000-0010-0000-7E03-000001000000}" uniqueName="P1338525">
      <xmlPr mapId="1" xpath="/TFI-IZD-OSIG/ISD-E_1001241/P1338525" xmlDataType="decimal"/>
    </xmlCellPr>
  </singleXmlCell>
  <singleXmlCell id="896" xr6:uid="{00000000-000C-0000-FFFF-FFFF7F030000}" r="N25" connectionId="0">
    <xmlCellPr id="1" xr6:uid="{00000000-0010-0000-7F03-000001000000}" uniqueName="P1338592">
      <xmlPr mapId="1" xpath="/TFI-IZD-OSIG/ISD-E_1001241/P1338592" xmlDataType="decimal"/>
    </xmlCellPr>
  </singleXmlCell>
  <singleXmlCell id="897" xr6:uid="{00000000-000C-0000-FFFF-FFFF80030000}" r="O25" connectionId="0">
    <xmlCellPr id="1" xr6:uid="{00000000-0010-0000-8003-000001000000}" uniqueName="P1338659">
      <xmlPr mapId="1" xpath="/TFI-IZD-OSIG/ISD-E_1001241/P1338659" xmlDataType="decimal"/>
    </xmlCellPr>
  </singleXmlCell>
  <singleXmlCell id="898" xr6:uid="{00000000-000C-0000-FFFF-FFFF81030000}" r="P25" connectionId="0">
    <xmlCellPr id="1" xr6:uid="{00000000-0010-0000-8103-000001000000}" uniqueName="P1338726">
      <xmlPr mapId="1" xpath="/TFI-IZD-OSIG/ISD-E_1001241/P1338726" xmlDataType="decimal"/>
    </xmlCellPr>
  </singleXmlCell>
  <singleXmlCell id="899" xr6:uid="{00000000-000C-0000-FFFF-FFFF82030000}" r="E26" connectionId="0">
    <xmlCellPr id="1" xr6:uid="{00000000-0010-0000-8203-000001000000}" uniqueName="P1268955">
      <xmlPr mapId="1" xpath="/TFI-IZD-OSIG/ISD-E_1001241/P1268955" xmlDataType="decimal"/>
    </xmlCellPr>
  </singleXmlCell>
  <singleXmlCell id="900" xr6:uid="{00000000-000C-0000-FFFF-FFFF83030000}" r="F26" connectionId="0">
    <xmlCellPr id="1" xr6:uid="{00000000-0010-0000-8303-000001000000}" uniqueName="P1269023">
      <xmlPr mapId="1" xpath="/TFI-IZD-OSIG/ISD-E_1001241/P1269023" xmlDataType="decimal"/>
    </xmlCellPr>
  </singleXmlCell>
  <singleXmlCell id="901" xr6:uid="{00000000-000C-0000-FFFF-FFFF84030000}" r="G26" connectionId="0">
    <xmlCellPr id="1" xr6:uid="{00000000-0010-0000-8403-000001000000}" uniqueName="P1269091">
      <xmlPr mapId="1" xpath="/TFI-IZD-OSIG/ISD-E_1001241/P1269091" xmlDataType="decimal"/>
    </xmlCellPr>
  </singleXmlCell>
  <singleXmlCell id="902" xr6:uid="{00000000-000C-0000-FFFF-FFFF85030000}" r="H26" connectionId="0">
    <xmlCellPr id="1" xr6:uid="{00000000-0010-0000-8503-000001000000}" uniqueName="P1269159">
      <xmlPr mapId="1" xpath="/TFI-IZD-OSIG/ISD-E_1001241/P1269159" xmlDataType="decimal"/>
    </xmlCellPr>
  </singleXmlCell>
  <singleXmlCell id="903" xr6:uid="{00000000-000C-0000-FFFF-FFFF86030000}" r="I26" connectionId="0">
    <xmlCellPr id="1" xr6:uid="{00000000-0010-0000-8603-000001000000}" uniqueName="P1269227">
      <xmlPr mapId="1" xpath="/TFI-IZD-OSIG/ISD-E_1001241/P1269227" xmlDataType="decimal"/>
    </xmlCellPr>
  </singleXmlCell>
  <singleXmlCell id="904" xr6:uid="{00000000-000C-0000-FFFF-FFFF87030000}" r="J26" connectionId="0">
    <xmlCellPr id="1" xr6:uid="{00000000-0010-0000-8703-000001000000}" uniqueName="P1269295">
      <xmlPr mapId="1" xpath="/TFI-IZD-OSIG/ISD-E_1001241/P1269295" xmlDataType="decimal"/>
    </xmlCellPr>
  </singleXmlCell>
  <singleXmlCell id="905" xr6:uid="{00000000-000C-0000-FFFF-FFFF88030000}" r="K26" connectionId="0">
    <xmlCellPr id="1" xr6:uid="{00000000-0010-0000-8803-000001000000}" uniqueName="P1338392">
      <xmlPr mapId="1" xpath="/TFI-IZD-OSIG/ISD-E_1001241/P1338392" xmlDataType="decimal"/>
    </xmlCellPr>
  </singleXmlCell>
  <singleXmlCell id="906" xr6:uid="{00000000-000C-0000-FFFF-FFFF89030000}" r="L26" connectionId="0">
    <xmlCellPr id="1" xr6:uid="{00000000-0010-0000-8903-000001000000}" uniqueName="P1338459">
      <xmlPr mapId="1" xpath="/TFI-IZD-OSIG/ISD-E_1001241/P1338459" xmlDataType="decimal"/>
    </xmlCellPr>
  </singleXmlCell>
  <singleXmlCell id="907" xr6:uid="{00000000-000C-0000-FFFF-FFFF8A030000}" r="M26" connectionId="0">
    <xmlCellPr id="1" xr6:uid="{00000000-0010-0000-8A03-000001000000}" uniqueName="P1338526">
      <xmlPr mapId="1" xpath="/TFI-IZD-OSIG/ISD-E_1001241/P1338526" xmlDataType="decimal"/>
    </xmlCellPr>
  </singleXmlCell>
  <singleXmlCell id="908" xr6:uid="{00000000-000C-0000-FFFF-FFFF8B030000}" r="N26" connectionId="0">
    <xmlCellPr id="1" xr6:uid="{00000000-0010-0000-8B03-000001000000}" uniqueName="P1338593">
      <xmlPr mapId="1" xpath="/TFI-IZD-OSIG/ISD-E_1001241/P1338593" xmlDataType="decimal"/>
    </xmlCellPr>
  </singleXmlCell>
  <singleXmlCell id="909" xr6:uid="{00000000-000C-0000-FFFF-FFFF8C030000}" r="O26" connectionId="0">
    <xmlCellPr id="1" xr6:uid="{00000000-0010-0000-8C03-000001000000}" uniqueName="P1338660">
      <xmlPr mapId="1" xpath="/TFI-IZD-OSIG/ISD-E_1001241/P1338660" xmlDataType="decimal"/>
    </xmlCellPr>
  </singleXmlCell>
  <singleXmlCell id="910" xr6:uid="{00000000-000C-0000-FFFF-FFFF8D030000}" r="P26" connectionId="0">
    <xmlCellPr id="1" xr6:uid="{00000000-0010-0000-8D03-000001000000}" uniqueName="P1338727">
      <xmlPr mapId="1" xpath="/TFI-IZD-OSIG/ISD-E_1001241/P1338727" xmlDataType="decimal"/>
    </xmlCellPr>
  </singleXmlCell>
  <singleXmlCell id="911" xr6:uid="{00000000-000C-0000-FFFF-FFFF8E030000}" r="E27" connectionId="0">
    <xmlCellPr id="1" xr6:uid="{00000000-0010-0000-8E03-000001000000}" uniqueName="P1268956">
      <xmlPr mapId="1" xpath="/TFI-IZD-OSIG/ISD-E_1001241/P1268956" xmlDataType="decimal"/>
    </xmlCellPr>
  </singleXmlCell>
  <singleXmlCell id="912" xr6:uid="{00000000-000C-0000-FFFF-FFFF8F030000}" r="F27" connectionId="0">
    <xmlCellPr id="1" xr6:uid="{00000000-0010-0000-8F03-000001000000}" uniqueName="P1269024">
      <xmlPr mapId="1" xpath="/TFI-IZD-OSIG/ISD-E_1001241/P1269024" xmlDataType="decimal"/>
    </xmlCellPr>
  </singleXmlCell>
  <singleXmlCell id="913" xr6:uid="{00000000-000C-0000-FFFF-FFFF90030000}" r="G27" connectionId="0">
    <xmlCellPr id="1" xr6:uid="{00000000-0010-0000-9003-000001000000}" uniqueName="P1269092">
      <xmlPr mapId="1" xpath="/TFI-IZD-OSIG/ISD-E_1001241/P1269092" xmlDataType="decimal"/>
    </xmlCellPr>
  </singleXmlCell>
  <singleXmlCell id="914" xr6:uid="{00000000-000C-0000-FFFF-FFFF91030000}" r="H27" connectionId="0">
    <xmlCellPr id="1" xr6:uid="{00000000-0010-0000-9103-000001000000}" uniqueName="P1269160">
      <xmlPr mapId="1" xpath="/TFI-IZD-OSIG/ISD-E_1001241/P1269160" xmlDataType="decimal"/>
    </xmlCellPr>
  </singleXmlCell>
  <singleXmlCell id="915" xr6:uid="{00000000-000C-0000-FFFF-FFFF92030000}" r="I27" connectionId="0">
    <xmlCellPr id="1" xr6:uid="{00000000-0010-0000-9203-000001000000}" uniqueName="P1269228">
      <xmlPr mapId="1" xpath="/TFI-IZD-OSIG/ISD-E_1001241/P1269228" xmlDataType="decimal"/>
    </xmlCellPr>
  </singleXmlCell>
  <singleXmlCell id="916" xr6:uid="{00000000-000C-0000-FFFF-FFFF93030000}" r="J27" connectionId="0">
    <xmlCellPr id="1" xr6:uid="{00000000-0010-0000-9303-000001000000}" uniqueName="P1269296">
      <xmlPr mapId="1" xpath="/TFI-IZD-OSIG/ISD-E_1001241/P1269296" xmlDataType="decimal"/>
    </xmlCellPr>
  </singleXmlCell>
  <singleXmlCell id="917" xr6:uid="{00000000-000C-0000-FFFF-FFFF94030000}" r="K27" connectionId="0">
    <xmlCellPr id="1" xr6:uid="{00000000-0010-0000-9403-000001000000}" uniqueName="P1338393">
      <xmlPr mapId="1" xpath="/TFI-IZD-OSIG/ISD-E_1001241/P1338393" xmlDataType="decimal"/>
    </xmlCellPr>
  </singleXmlCell>
  <singleXmlCell id="918" xr6:uid="{00000000-000C-0000-FFFF-FFFF95030000}" r="L27" connectionId="0">
    <xmlCellPr id="1" xr6:uid="{00000000-0010-0000-9503-000001000000}" uniqueName="P1338460">
      <xmlPr mapId="1" xpath="/TFI-IZD-OSIG/ISD-E_1001241/P1338460" xmlDataType="decimal"/>
    </xmlCellPr>
  </singleXmlCell>
  <singleXmlCell id="919" xr6:uid="{00000000-000C-0000-FFFF-FFFF96030000}" r="M27" connectionId="0">
    <xmlCellPr id="1" xr6:uid="{00000000-0010-0000-9603-000001000000}" uniqueName="P1338527">
      <xmlPr mapId="1" xpath="/TFI-IZD-OSIG/ISD-E_1001241/P1338527" xmlDataType="decimal"/>
    </xmlCellPr>
  </singleXmlCell>
  <singleXmlCell id="920" xr6:uid="{00000000-000C-0000-FFFF-FFFF97030000}" r="N27" connectionId="0">
    <xmlCellPr id="1" xr6:uid="{00000000-0010-0000-9703-000001000000}" uniqueName="P1338594">
      <xmlPr mapId="1" xpath="/TFI-IZD-OSIG/ISD-E_1001241/P1338594" xmlDataType="decimal"/>
    </xmlCellPr>
  </singleXmlCell>
  <singleXmlCell id="921" xr6:uid="{00000000-000C-0000-FFFF-FFFF98030000}" r="O27" connectionId="0">
    <xmlCellPr id="1" xr6:uid="{00000000-0010-0000-9803-000001000000}" uniqueName="P1338661">
      <xmlPr mapId="1" xpath="/TFI-IZD-OSIG/ISD-E_1001241/P1338661" xmlDataType="decimal"/>
    </xmlCellPr>
  </singleXmlCell>
  <singleXmlCell id="922" xr6:uid="{00000000-000C-0000-FFFF-FFFF99030000}" r="P27" connectionId="0">
    <xmlCellPr id="1" xr6:uid="{00000000-0010-0000-9903-000001000000}" uniqueName="P1338728">
      <xmlPr mapId="1" xpath="/TFI-IZD-OSIG/ISD-E_1001241/P1338728" xmlDataType="decimal"/>
    </xmlCellPr>
  </singleXmlCell>
  <singleXmlCell id="923" xr6:uid="{00000000-000C-0000-FFFF-FFFF9A030000}" r="E28" connectionId="0">
    <xmlCellPr id="1" xr6:uid="{00000000-0010-0000-9A03-000001000000}" uniqueName="P1268957">
      <xmlPr mapId="1" xpath="/TFI-IZD-OSIG/ISD-E_1001241/P1268957" xmlDataType="decimal"/>
    </xmlCellPr>
  </singleXmlCell>
  <singleXmlCell id="924" xr6:uid="{00000000-000C-0000-FFFF-FFFF9B030000}" r="F28" connectionId="0">
    <xmlCellPr id="1" xr6:uid="{00000000-0010-0000-9B03-000001000000}" uniqueName="P1269025">
      <xmlPr mapId="1" xpath="/TFI-IZD-OSIG/ISD-E_1001241/P1269025" xmlDataType="decimal"/>
    </xmlCellPr>
  </singleXmlCell>
  <singleXmlCell id="925" xr6:uid="{00000000-000C-0000-FFFF-FFFF9C030000}" r="G28" connectionId="0">
    <xmlCellPr id="1" xr6:uid="{00000000-0010-0000-9C03-000001000000}" uniqueName="P1269093">
      <xmlPr mapId="1" xpath="/TFI-IZD-OSIG/ISD-E_1001241/P1269093" xmlDataType="decimal"/>
    </xmlCellPr>
  </singleXmlCell>
  <singleXmlCell id="926" xr6:uid="{00000000-000C-0000-FFFF-FFFF9D030000}" r="H28" connectionId="0">
    <xmlCellPr id="1" xr6:uid="{00000000-0010-0000-9D03-000001000000}" uniqueName="P1269161">
      <xmlPr mapId="1" xpath="/TFI-IZD-OSIG/ISD-E_1001241/P1269161" xmlDataType="decimal"/>
    </xmlCellPr>
  </singleXmlCell>
  <singleXmlCell id="927" xr6:uid="{00000000-000C-0000-FFFF-FFFF9E030000}" r="I28" connectionId="0">
    <xmlCellPr id="1" xr6:uid="{00000000-0010-0000-9E03-000001000000}" uniqueName="P1269229">
      <xmlPr mapId="1" xpath="/TFI-IZD-OSIG/ISD-E_1001241/P1269229" xmlDataType="decimal"/>
    </xmlCellPr>
  </singleXmlCell>
  <singleXmlCell id="928" xr6:uid="{00000000-000C-0000-FFFF-FFFF9F030000}" r="J28" connectionId="0">
    <xmlCellPr id="1" xr6:uid="{00000000-0010-0000-9F03-000001000000}" uniqueName="P1269297">
      <xmlPr mapId="1" xpath="/TFI-IZD-OSIG/ISD-E_1001241/P1269297" xmlDataType="decimal"/>
    </xmlCellPr>
  </singleXmlCell>
  <singleXmlCell id="929" xr6:uid="{00000000-000C-0000-FFFF-FFFFA0030000}" r="K28" connectionId="0">
    <xmlCellPr id="1" xr6:uid="{00000000-0010-0000-A003-000001000000}" uniqueName="P1338394">
      <xmlPr mapId="1" xpath="/TFI-IZD-OSIG/ISD-E_1001241/P1338394" xmlDataType="decimal"/>
    </xmlCellPr>
  </singleXmlCell>
  <singleXmlCell id="930" xr6:uid="{00000000-000C-0000-FFFF-FFFFA1030000}" r="L28" connectionId="0">
    <xmlCellPr id="1" xr6:uid="{00000000-0010-0000-A103-000001000000}" uniqueName="P1338461">
      <xmlPr mapId="1" xpath="/TFI-IZD-OSIG/ISD-E_1001241/P1338461" xmlDataType="decimal"/>
    </xmlCellPr>
  </singleXmlCell>
  <singleXmlCell id="931" xr6:uid="{00000000-000C-0000-FFFF-FFFFA2030000}" r="M28" connectionId="0">
    <xmlCellPr id="1" xr6:uid="{00000000-0010-0000-A203-000001000000}" uniqueName="P1338528">
      <xmlPr mapId="1" xpath="/TFI-IZD-OSIG/ISD-E_1001241/P1338528" xmlDataType="decimal"/>
    </xmlCellPr>
  </singleXmlCell>
  <singleXmlCell id="932" xr6:uid="{00000000-000C-0000-FFFF-FFFFA3030000}" r="N28" connectionId="0">
    <xmlCellPr id="1" xr6:uid="{00000000-0010-0000-A303-000001000000}" uniqueName="P1338595">
      <xmlPr mapId="1" xpath="/TFI-IZD-OSIG/ISD-E_1001241/P1338595" xmlDataType="decimal"/>
    </xmlCellPr>
  </singleXmlCell>
  <singleXmlCell id="933" xr6:uid="{00000000-000C-0000-FFFF-FFFFA4030000}" r="O28" connectionId="0">
    <xmlCellPr id="1" xr6:uid="{00000000-0010-0000-A403-000001000000}" uniqueName="P1338662">
      <xmlPr mapId="1" xpath="/TFI-IZD-OSIG/ISD-E_1001241/P1338662" xmlDataType="decimal"/>
    </xmlCellPr>
  </singleXmlCell>
  <singleXmlCell id="934" xr6:uid="{00000000-000C-0000-FFFF-FFFFA5030000}" r="P28" connectionId="0">
    <xmlCellPr id="1" xr6:uid="{00000000-0010-0000-A503-000001000000}" uniqueName="P1338729">
      <xmlPr mapId="1" xpath="/TFI-IZD-OSIG/ISD-E_1001241/P1338729" xmlDataType="decimal"/>
    </xmlCellPr>
  </singleXmlCell>
  <singleXmlCell id="935" xr6:uid="{00000000-000C-0000-FFFF-FFFFA6030000}" r="E29" connectionId="0">
    <xmlCellPr id="1" xr6:uid="{00000000-0010-0000-A603-000001000000}" uniqueName="P1268958">
      <xmlPr mapId="1" xpath="/TFI-IZD-OSIG/ISD-E_1001241/P1268958" xmlDataType="decimal"/>
    </xmlCellPr>
  </singleXmlCell>
  <singleXmlCell id="936" xr6:uid="{00000000-000C-0000-FFFF-FFFFA7030000}" r="F29" connectionId="0">
    <xmlCellPr id="1" xr6:uid="{00000000-0010-0000-A703-000001000000}" uniqueName="P1269026">
      <xmlPr mapId="1" xpath="/TFI-IZD-OSIG/ISD-E_1001241/P1269026" xmlDataType="decimal"/>
    </xmlCellPr>
  </singleXmlCell>
  <singleXmlCell id="937" xr6:uid="{00000000-000C-0000-FFFF-FFFFA8030000}" r="G29" connectionId="0">
    <xmlCellPr id="1" xr6:uid="{00000000-0010-0000-A803-000001000000}" uniqueName="P1269094">
      <xmlPr mapId="1" xpath="/TFI-IZD-OSIG/ISD-E_1001241/P1269094" xmlDataType="decimal"/>
    </xmlCellPr>
  </singleXmlCell>
  <singleXmlCell id="938" xr6:uid="{00000000-000C-0000-FFFF-FFFFA9030000}" r="H29" connectionId="0">
    <xmlCellPr id="1" xr6:uid="{00000000-0010-0000-A903-000001000000}" uniqueName="P1269162">
      <xmlPr mapId="1" xpath="/TFI-IZD-OSIG/ISD-E_1001241/P1269162" xmlDataType="decimal"/>
    </xmlCellPr>
  </singleXmlCell>
  <singleXmlCell id="939" xr6:uid="{00000000-000C-0000-FFFF-FFFFAA030000}" r="I29" connectionId="0">
    <xmlCellPr id="1" xr6:uid="{00000000-0010-0000-AA03-000001000000}" uniqueName="P1269230">
      <xmlPr mapId="1" xpath="/TFI-IZD-OSIG/ISD-E_1001241/P1269230" xmlDataType="decimal"/>
    </xmlCellPr>
  </singleXmlCell>
  <singleXmlCell id="940" xr6:uid="{00000000-000C-0000-FFFF-FFFFAB030000}" r="J29" connectionId="0">
    <xmlCellPr id="1" xr6:uid="{00000000-0010-0000-AB03-000001000000}" uniqueName="P1269298">
      <xmlPr mapId="1" xpath="/TFI-IZD-OSIG/ISD-E_1001241/P1269298" xmlDataType="decimal"/>
    </xmlCellPr>
  </singleXmlCell>
  <singleXmlCell id="941" xr6:uid="{00000000-000C-0000-FFFF-FFFFAC030000}" r="K29" connectionId="0">
    <xmlCellPr id="1" xr6:uid="{00000000-0010-0000-AC03-000001000000}" uniqueName="P1338395">
      <xmlPr mapId="1" xpath="/TFI-IZD-OSIG/ISD-E_1001241/P1338395" xmlDataType="decimal"/>
    </xmlCellPr>
  </singleXmlCell>
  <singleXmlCell id="942" xr6:uid="{00000000-000C-0000-FFFF-FFFFAD030000}" r="L29" connectionId="0">
    <xmlCellPr id="1" xr6:uid="{00000000-0010-0000-AD03-000001000000}" uniqueName="P1338462">
      <xmlPr mapId="1" xpath="/TFI-IZD-OSIG/ISD-E_1001241/P1338462" xmlDataType="decimal"/>
    </xmlCellPr>
  </singleXmlCell>
  <singleXmlCell id="943" xr6:uid="{00000000-000C-0000-FFFF-FFFFAE030000}" r="M29" connectionId="0">
    <xmlCellPr id="1" xr6:uid="{00000000-0010-0000-AE03-000001000000}" uniqueName="P1338529">
      <xmlPr mapId="1" xpath="/TFI-IZD-OSIG/ISD-E_1001241/P1338529" xmlDataType="decimal"/>
    </xmlCellPr>
  </singleXmlCell>
  <singleXmlCell id="944" xr6:uid="{00000000-000C-0000-FFFF-FFFFAF030000}" r="N29" connectionId="0">
    <xmlCellPr id="1" xr6:uid="{00000000-0010-0000-AF03-000001000000}" uniqueName="P1338596">
      <xmlPr mapId="1" xpath="/TFI-IZD-OSIG/ISD-E_1001241/P1338596" xmlDataType="decimal"/>
    </xmlCellPr>
  </singleXmlCell>
  <singleXmlCell id="945" xr6:uid="{00000000-000C-0000-FFFF-FFFFB0030000}" r="O29" connectionId="0">
    <xmlCellPr id="1" xr6:uid="{00000000-0010-0000-B003-000001000000}" uniqueName="P1338663">
      <xmlPr mapId="1" xpath="/TFI-IZD-OSIG/ISD-E_1001241/P1338663" xmlDataType="decimal"/>
    </xmlCellPr>
  </singleXmlCell>
  <singleXmlCell id="946" xr6:uid="{00000000-000C-0000-FFFF-FFFFB1030000}" r="P29" connectionId="0">
    <xmlCellPr id="1" xr6:uid="{00000000-0010-0000-B103-000001000000}" uniqueName="P1338730">
      <xmlPr mapId="1" xpath="/TFI-IZD-OSIG/ISD-E_1001241/P1338730" xmlDataType="decimal"/>
    </xmlCellPr>
  </singleXmlCell>
  <singleXmlCell id="947" xr6:uid="{00000000-000C-0000-FFFF-FFFFB2030000}" r="E30" connectionId="0">
    <xmlCellPr id="1" xr6:uid="{00000000-0010-0000-B203-000001000000}" uniqueName="P1268959">
      <xmlPr mapId="1" xpath="/TFI-IZD-OSIG/ISD-E_1001241/P1268959" xmlDataType="decimal"/>
    </xmlCellPr>
  </singleXmlCell>
  <singleXmlCell id="948" xr6:uid="{00000000-000C-0000-FFFF-FFFFB3030000}" r="F30" connectionId="0">
    <xmlCellPr id="1" xr6:uid="{00000000-0010-0000-B303-000001000000}" uniqueName="P1269027">
      <xmlPr mapId="1" xpath="/TFI-IZD-OSIG/ISD-E_1001241/P1269027" xmlDataType="decimal"/>
    </xmlCellPr>
  </singleXmlCell>
  <singleXmlCell id="949" xr6:uid="{00000000-000C-0000-FFFF-FFFFB4030000}" r="G30" connectionId="0">
    <xmlCellPr id="1" xr6:uid="{00000000-0010-0000-B403-000001000000}" uniqueName="P1269095">
      <xmlPr mapId="1" xpath="/TFI-IZD-OSIG/ISD-E_1001241/P1269095" xmlDataType="decimal"/>
    </xmlCellPr>
  </singleXmlCell>
  <singleXmlCell id="950" xr6:uid="{00000000-000C-0000-FFFF-FFFFB5030000}" r="H30" connectionId="0">
    <xmlCellPr id="1" xr6:uid="{00000000-0010-0000-B503-000001000000}" uniqueName="P1269163">
      <xmlPr mapId="1" xpath="/TFI-IZD-OSIG/ISD-E_1001241/P1269163" xmlDataType="decimal"/>
    </xmlCellPr>
  </singleXmlCell>
  <singleXmlCell id="951" xr6:uid="{00000000-000C-0000-FFFF-FFFFB6030000}" r="I30" connectionId="0">
    <xmlCellPr id="1" xr6:uid="{00000000-0010-0000-B603-000001000000}" uniqueName="P1269231">
      <xmlPr mapId="1" xpath="/TFI-IZD-OSIG/ISD-E_1001241/P1269231" xmlDataType="decimal"/>
    </xmlCellPr>
  </singleXmlCell>
  <singleXmlCell id="952" xr6:uid="{00000000-000C-0000-FFFF-FFFFB7030000}" r="J30" connectionId="0">
    <xmlCellPr id="1" xr6:uid="{00000000-0010-0000-B703-000001000000}" uniqueName="P1269299">
      <xmlPr mapId="1" xpath="/TFI-IZD-OSIG/ISD-E_1001241/P1269299" xmlDataType="decimal"/>
    </xmlCellPr>
  </singleXmlCell>
  <singleXmlCell id="953" xr6:uid="{00000000-000C-0000-FFFF-FFFFB8030000}" r="K30" connectionId="0">
    <xmlCellPr id="1" xr6:uid="{00000000-0010-0000-B803-000001000000}" uniqueName="P1338396">
      <xmlPr mapId="1" xpath="/TFI-IZD-OSIG/ISD-E_1001241/P1338396" xmlDataType="decimal"/>
    </xmlCellPr>
  </singleXmlCell>
  <singleXmlCell id="954" xr6:uid="{00000000-000C-0000-FFFF-FFFFB9030000}" r="L30" connectionId="0">
    <xmlCellPr id="1" xr6:uid="{00000000-0010-0000-B903-000001000000}" uniqueName="P1338463">
      <xmlPr mapId="1" xpath="/TFI-IZD-OSIG/ISD-E_1001241/P1338463" xmlDataType="decimal"/>
    </xmlCellPr>
  </singleXmlCell>
  <singleXmlCell id="955" xr6:uid="{00000000-000C-0000-FFFF-FFFFBA030000}" r="M30" connectionId="0">
    <xmlCellPr id="1" xr6:uid="{00000000-0010-0000-BA03-000001000000}" uniqueName="P1338530">
      <xmlPr mapId="1" xpath="/TFI-IZD-OSIG/ISD-E_1001241/P1338530" xmlDataType="decimal"/>
    </xmlCellPr>
  </singleXmlCell>
  <singleXmlCell id="956" xr6:uid="{00000000-000C-0000-FFFF-FFFFBB030000}" r="N30" connectionId="0">
    <xmlCellPr id="1" xr6:uid="{00000000-0010-0000-BB03-000001000000}" uniqueName="P1338597">
      <xmlPr mapId="1" xpath="/TFI-IZD-OSIG/ISD-E_1001241/P1338597" xmlDataType="decimal"/>
    </xmlCellPr>
  </singleXmlCell>
  <singleXmlCell id="957" xr6:uid="{00000000-000C-0000-FFFF-FFFFBC030000}" r="O30" connectionId="0">
    <xmlCellPr id="1" xr6:uid="{00000000-0010-0000-BC03-000001000000}" uniqueName="P1338664">
      <xmlPr mapId="1" xpath="/TFI-IZD-OSIG/ISD-E_1001241/P1338664" xmlDataType="decimal"/>
    </xmlCellPr>
  </singleXmlCell>
  <singleXmlCell id="958" xr6:uid="{00000000-000C-0000-FFFF-FFFFBD030000}" r="P30" connectionId="0">
    <xmlCellPr id="1" xr6:uid="{00000000-0010-0000-BD03-000001000000}" uniqueName="P1338731">
      <xmlPr mapId="1" xpath="/TFI-IZD-OSIG/ISD-E_1001241/P1338731" xmlDataType="decimal"/>
    </xmlCellPr>
  </singleXmlCell>
  <singleXmlCell id="959" xr6:uid="{00000000-000C-0000-FFFF-FFFFBE030000}" r="E31" connectionId="0">
    <xmlCellPr id="1" xr6:uid="{00000000-0010-0000-BE03-000001000000}" uniqueName="P1268960">
      <xmlPr mapId="1" xpath="/TFI-IZD-OSIG/ISD-E_1001241/P1268960" xmlDataType="decimal"/>
    </xmlCellPr>
  </singleXmlCell>
  <singleXmlCell id="960" xr6:uid="{00000000-000C-0000-FFFF-FFFFBF030000}" r="F31" connectionId="0">
    <xmlCellPr id="1" xr6:uid="{00000000-0010-0000-BF03-000001000000}" uniqueName="P1269028">
      <xmlPr mapId="1" xpath="/TFI-IZD-OSIG/ISD-E_1001241/P1269028" xmlDataType="decimal"/>
    </xmlCellPr>
  </singleXmlCell>
  <singleXmlCell id="961" xr6:uid="{00000000-000C-0000-FFFF-FFFFC0030000}" r="G31" connectionId="0">
    <xmlCellPr id="1" xr6:uid="{00000000-0010-0000-C003-000001000000}" uniqueName="P1269096">
      <xmlPr mapId="1" xpath="/TFI-IZD-OSIG/ISD-E_1001241/P1269096" xmlDataType="decimal"/>
    </xmlCellPr>
  </singleXmlCell>
  <singleXmlCell id="962" xr6:uid="{00000000-000C-0000-FFFF-FFFFC1030000}" r="H31" connectionId="0">
    <xmlCellPr id="1" xr6:uid="{00000000-0010-0000-C103-000001000000}" uniqueName="P1269164">
      <xmlPr mapId="1" xpath="/TFI-IZD-OSIG/ISD-E_1001241/P1269164" xmlDataType="decimal"/>
    </xmlCellPr>
  </singleXmlCell>
  <singleXmlCell id="963" xr6:uid="{00000000-000C-0000-FFFF-FFFFC2030000}" r="I31" connectionId="0">
    <xmlCellPr id="1" xr6:uid="{00000000-0010-0000-C203-000001000000}" uniqueName="P1269232">
      <xmlPr mapId="1" xpath="/TFI-IZD-OSIG/ISD-E_1001241/P1269232" xmlDataType="decimal"/>
    </xmlCellPr>
  </singleXmlCell>
  <singleXmlCell id="964" xr6:uid="{00000000-000C-0000-FFFF-FFFFC3030000}" r="J31" connectionId="0">
    <xmlCellPr id="1" xr6:uid="{00000000-0010-0000-C303-000001000000}" uniqueName="P1269300">
      <xmlPr mapId="1" xpath="/TFI-IZD-OSIG/ISD-E_1001241/P1269300" xmlDataType="decimal"/>
    </xmlCellPr>
  </singleXmlCell>
  <singleXmlCell id="965" xr6:uid="{00000000-000C-0000-FFFF-FFFFC4030000}" r="K31" connectionId="0">
    <xmlCellPr id="1" xr6:uid="{00000000-0010-0000-C403-000001000000}" uniqueName="P1338397">
      <xmlPr mapId="1" xpath="/TFI-IZD-OSIG/ISD-E_1001241/P1338397" xmlDataType="decimal"/>
    </xmlCellPr>
  </singleXmlCell>
  <singleXmlCell id="966" xr6:uid="{00000000-000C-0000-FFFF-FFFFC5030000}" r="L31" connectionId="0">
    <xmlCellPr id="1" xr6:uid="{00000000-0010-0000-C503-000001000000}" uniqueName="P1338464">
      <xmlPr mapId="1" xpath="/TFI-IZD-OSIG/ISD-E_1001241/P1338464" xmlDataType="decimal"/>
    </xmlCellPr>
  </singleXmlCell>
  <singleXmlCell id="967" xr6:uid="{00000000-000C-0000-FFFF-FFFFC6030000}" r="M31" connectionId="0">
    <xmlCellPr id="1" xr6:uid="{00000000-0010-0000-C603-000001000000}" uniqueName="P1338531">
      <xmlPr mapId="1" xpath="/TFI-IZD-OSIG/ISD-E_1001241/P1338531" xmlDataType="decimal"/>
    </xmlCellPr>
  </singleXmlCell>
  <singleXmlCell id="968" xr6:uid="{00000000-000C-0000-FFFF-FFFFC7030000}" r="N31" connectionId="0">
    <xmlCellPr id="1" xr6:uid="{00000000-0010-0000-C703-000001000000}" uniqueName="P1338598">
      <xmlPr mapId="1" xpath="/TFI-IZD-OSIG/ISD-E_1001241/P1338598" xmlDataType="decimal"/>
    </xmlCellPr>
  </singleXmlCell>
  <singleXmlCell id="969" xr6:uid="{00000000-000C-0000-FFFF-FFFFC8030000}" r="O31" connectionId="0">
    <xmlCellPr id="1" xr6:uid="{00000000-0010-0000-C803-000001000000}" uniqueName="P1338665">
      <xmlPr mapId="1" xpath="/TFI-IZD-OSIG/ISD-E_1001241/P1338665" xmlDataType="decimal"/>
    </xmlCellPr>
  </singleXmlCell>
  <singleXmlCell id="970" xr6:uid="{00000000-000C-0000-FFFF-FFFFC9030000}" r="P31" connectionId="0">
    <xmlCellPr id="1" xr6:uid="{00000000-0010-0000-C903-000001000000}" uniqueName="P1338732">
      <xmlPr mapId="1" xpath="/TFI-IZD-OSIG/ISD-E_1001241/P1338732" xmlDataType="decimal"/>
    </xmlCellPr>
  </singleXmlCell>
  <singleXmlCell id="971" xr6:uid="{00000000-000C-0000-FFFF-FFFFCA030000}" r="E32" connectionId="0">
    <xmlCellPr id="1" xr6:uid="{00000000-0010-0000-CA03-000001000000}" uniqueName="P1268961">
      <xmlPr mapId="1" xpath="/TFI-IZD-OSIG/ISD-E_1001241/P1268961" xmlDataType="decimal"/>
    </xmlCellPr>
  </singleXmlCell>
  <singleXmlCell id="972" xr6:uid="{00000000-000C-0000-FFFF-FFFFCB030000}" r="F32" connectionId="0">
    <xmlCellPr id="1" xr6:uid="{00000000-0010-0000-CB03-000001000000}" uniqueName="P1269029">
      <xmlPr mapId="1" xpath="/TFI-IZD-OSIG/ISD-E_1001241/P1269029" xmlDataType="decimal"/>
    </xmlCellPr>
  </singleXmlCell>
  <singleXmlCell id="973" xr6:uid="{00000000-000C-0000-FFFF-FFFFCC030000}" r="G32" connectionId="0">
    <xmlCellPr id="1" xr6:uid="{00000000-0010-0000-CC03-000001000000}" uniqueName="P1269097">
      <xmlPr mapId="1" xpath="/TFI-IZD-OSIG/ISD-E_1001241/P1269097" xmlDataType="decimal"/>
    </xmlCellPr>
  </singleXmlCell>
  <singleXmlCell id="974" xr6:uid="{00000000-000C-0000-FFFF-FFFFCD030000}" r="H32" connectionId="0">
    <xmlCellPr id="1" xr6:uid="{00000000-0010-0000-CD03-000001000000}" uniqueName="P1269165">
      <xmlPr mapId="1" xpath="/TFI-IZD-OSIG/ISD-E_1001241/P1269165" xmlDataType="decimal"/>
    </xmlCellPr>
  </singleXmlCell>
  <singleXmlCell id="975" xr6:uid="{00000000-000C-0000-FFFF-FFFFCE030000}" r="I32" connectionId="0">
    <xmlCellPr id="1" xr6:uid="{00000000-0010-0000-CE03-000001000000}" uniqueName="P1269233">
      <xmlPr mapId="1" xpath="/TFI-IZD-OSIG/ISD-E_1001241/P1269233" xmlDataType="decimal"/>
    </xmlCellPr>
  </singleXmlCell>
  <singleXmlCell id="976" xr6:uid="{00000000-000C-0000-FFFF-FFFFCF030000}" r="J32" connectionId="0">
    <xmlCellPr id="1" xr6:uid="{00000000-0010-0000-CF03-000001000000}" uniqueName="P1269301">
      <xmlPr mapId="1" xpath="/TFI-IZD-OSIG/ISD-E_1001241/P1269301" xmlDataType="decimal"/>
    </xmlCellPr>
  </singleXmlCell>
  <singleXmlCell id="977" xr6:uid="{00000000-000C-0000-FFFF-FFFFD0030000}" r="K32" connectionId="0">
    <xmlCellPr id="1" xr6:uid="{00000000-0010-0000-D003-000001000000}" uniqueName="P1338398">
      <xmlPr mapId="1" xpath="/TFI-IZD-OSIG/ISD-E_1001241/P1338398" xmlDataType="decimal"/>
    </xmlCellPr>
  </singleXmlCell>
  <singleXmlCell id="978" xr6:uid="{00000000-000C-0000-FFFF-FFFFD1030000}" r="L32" connectionId="0">
    <xmlCellPr id="1" xr6:uid="{00000000-0010-0000-D103-000001000000}" uniqueName="P1338465">
      <xmlPr mapId="1" xpath="/TFI-IZD-OSIG/ISD-E_1001241/P1338465" xmlDataType="decimal"/>
    </xmlCellPr>
  </singleXmlCell>
  <singleXmlCell id="979" xr6:uid="{00000000-000C-0000-FFFF-FFFFD2030000}" r="M32" connectionId="0">
    <xmlCellPr id="1" xr6:uid="{00000000-0010-0000-D203-000001000000}" uniqueName="P1338532">
      <xmlPr mapId="1" xpath="/TFI-IZD-OSIG/ISD-E_1001241/P1338532" xmlDataType="decimal"/>
    </xmlCellPr>
  </singleXmlCell>
  <singleXmlCell id="980" xr6:uid="{00000000-000C-0000-FFFF-FFFFD3030000}" r="N32" connectionId="0">
    <xmlCellPr id="1" xr6:uid="{00000000-0010-0000-D303-000001000000}" uniqueName="P1338599">
      <xmlPr mapId="1" xpath="/TFI-IZD-OSIG/ISD-E_1001241/P1338599" xmlDataType="decimal"/>
    </xmlCellPr>
  </singleXmlCell>
  <singleXmlCell id="981" xr6:uid="{00000000-000C-0000-FFFF-FFFFD4030000}" r="O32" connectionId="0">
    <xmlCellPr id="1" xr6:uid="{00000000-0010-0000-D403-000001000000}" uniqueName="P1338666">
      <xmlPr mapId="1" xpath="/TFI-IZD-OSIG/ISD-E_1001241/P1338666" xmlDataType="decimal"/>
    </xmlCellPr>
  </singleXmlCell>
  <singleXmlCell id="982" xr6:uid="{00000000-000C-0000-FFFF-FFFFD5030000}" r="P32" connectionId="0">
    <xmlCellPr id="1" xr6:uid="{00000000-0010-0000-D503-000001000000}" uniqueName="P1338733">
      <xmlPr mapId="1" xpath="/TFI-IZD-OSIG/ISD-E_1001241/P1338733" xmlDataType="decimal"/>
    </xmlCellPr>
  </singleXmlCell>
  <singleXmlCell id="983" xr6:uid="{00000000-000C-0000-FFFF-FFFFD6030000}" r="E33" connectionId="0">
    <xmlCellPr id="1" xr6:uid="{00000000-0010-0000-D603-000001000000}" uniqueName="P1268962">
      <xmlPr mapId="1" xpath="/TFI-IZD-OSIG/ISD-E_1001241/P1268962" xmlDataType="decimal"/>
    </xmlCellPr>
  </singleXmlCell>
  <singleXmlCell id="984" xr6:uid="{00000000-000C-0000-FFFF-FFFFD7030000}" r="F33" connectionId="0">
    <xmlCellPr id="1" xr6:uid="{00000000-0010-0000-D703-000001000000}" uniqueName="P1269030">
      <xmlPr mapId="1" xpath="/TFI-IZD-OSIG/ISD-E_1001241/P1269030" xmlDataType="decimal"/>
    </xmlCellPr>
  </singleXmlCell>
  <singleXmlCell id="985" xr6:uid="{00000000-000C-0000-FFFF-FFFFD8030000}" r="G33" connectionId="0">
    <xmlCellPr id="1" xr6:uid="{00000000-0010-0000-D803-000001000000}" uniqueName="P1269098">
      <xmlPr mapId="1" xpath="/TFI-IZD-OSIG/ISD-E_1001241/P1269098" xmlDataType="decimal"/>
    </xmlCellPr>
  </singleXmlCell>
  <singleXmlCell id="986" xr6:uid="{00000000-000C-0000-FFFF-FFFFD9030000}" r="H33" connectionId="0">
    <xmlCellPr id="1" xr6:uid="{00000000-0010-0000-D903-000001000000}" uniqueName="P1269166">
      <xmlPr mapId="1" xpath="/TFI-IZD-OSIG/ISD-E_1001241/P1269166" xmlDataType="decimal"/>
    </xmlCellPr>
  </singleXmlCell>
  <singleXmlCell id="987" xr6:uid="{00000000-000C-0000-FFFF-FFFFDA030000}" r="I33" connectionId="0">
    <xmlCellPr id="1" xr6:uid="{00000000-0010-0000-DA03-000001000000}" uniqueName="P1269234">
      <xmlPr mapId="1" xpath="/TFI-IZD-OSIG/ISD-E_1001241/P1269234" xmlDataType="decimal"/>
    </xmlCellPr>
  </singleXmlCell>
  <singleXmlCell id="988" xr6:uid="{00000000-000C-0000-FFFF-FFFFDB030000}" r="J33" connectionId="0">
    <xmlCellPr id="1" xr6:uid="{00000000-0010-0000-DB03-000001000000}" uniqueName="P1269302">
      <xmlPr mapId="1" xpath="/TFI-IZD-OSIG/ISD-E_1001241/P1269302" xmlDataType="decimal"/>
    </xmlCellPr>
  </singleXmlCell>
  <singleXmlCell id="989" xr6:uid="{00000000-000C-0000-FFFF-FFFFDC030000}" r="K33" connectionId="0">
    <xmlCellPr id="1" xr6:uid="{00000000-0010-0000-DC03-000001000000}" uniqueName="P1338399">
      <xmlPr mapId="1" xpath="/TFI-IZD-OSIG/ISD-E_1001241/P1338399" xmlDataType="decimal"/>
    </xmlCellPr>
  </singleXmlCell>
  <singleXmlCell id="990" xr6:uid="{00000000-000C-0000-FFFF-FFFFDD030000}" r="L33" connectionId="0">
    <xmlCellPr id="1" xr6:uid="{00000000-0010-0000-DD03-000001000000}" uniqueName="P1338466">
      <xmlPr mapId="1" xpath="/TFI-IZD-OSIG/ISD-E_1001241/P1338466" xmlDataType="decimal"/>
    </xmlCellPr>
  </singleXmlCell>
  <singleXmlCell id="991" xr6:uid="{00000000-000C-0000-FFFF-FFFFDE030000}" r="M33" connectionId="0">
    <xmlCellPr id="1" xr6:uid="{00000000-0010-0000-DE03-000001000000}" uniqueName="P1338533">
      <xmlPr mapId="1" xpath="/TFI-IZD-OSIG/ISD-E_1001241/P1338533" xmlDataType="decimal"/>
    </xmlCellPr>
  </singleXmlCell>
  <singleXmlCell id="992" xr6:uid="{00000000-000C-0000-FFFF-FFFFDF030000}" r="N33" connectionId="0">
    <xmlCellPr id="1" xr6:uid="{00000000-0010-0000-DF03-000001000000}" uniqueName="P1338600">
      <xmlPr mapId="1" xpath="/TFI-IZD-OSIG/ISD-E_1001241/P1338600" xmlDataType="decimal"/>
    </xmlCellPr>
  </singleXmlCell>
  <singleXmlCell id="993" xr6:uid="{00000000-000C-0000-FFFF-FFFFE0030000}" r="O33" connectionId="0">
    <xmlCellPr id="1" xr6:uid="{00000000-0010-0000-E003-000001000000}" uniqueName="P1338667">
      <xmlPr mapId="1" xpath="/TFI-IZD-OSIG/ISD-E_1001241/P1338667" xmlDataType="decimal"/>
    </xmlCellPr>
  </singleXmlCell>
  <singleXmlCell id="994" xr6:uid="{00000000-000C-0000-FFFF-FFFFE1030000}" r="P33" connectionId="0">
    <xmlCellPr id="1" xr6:uid="{00000000-0010-0000-E103-000001000000}" uniqueName="P1338734">
      <xmlPr mapId="1" xpath="/TFI-IZD-OSIG/ISD-E_1001241/P1338734" xmlDataType="decimal"/>
    </xmlCellPr>
  </singleXmlCell>
  <singleXmlCell id="995" xr6:uid="{00000000-000C-0000-FFFF-FFFFE2030000}" r="E34" connectionId="0">
    <xmlCellPr id="1" xr6:uid="{00000000-0010-0000-E203-000001000000}" uniqueName="P1268963">
      <xmlPr mapId="1" xpath="/TFI-IZD-OSIG/ISD-E_1001241/P1268963" xmlDataType="decimal"/>
    </xmlCellPr>
  </singleXmlCell>
  <singleXmlCell id="996" xr6:uid="{00000000-000C-0000-FFFF-FFFFE3030000}" r="F34" connectionId="0">
    <xmlCellPr id="1" xr6:uid="{00000000-0010-0000-E303-000001000000}" uniqueName="P1269031">
      <xmlPr mapId="1" xpath="/TFI-IZD-OSIG/ISD-E_1001241/P1269031" xmlDataType="decimal"/>
    </xmlCellPr>
  </singleXmlCell>
  <singleXmlCell id="997" xr6:uid="{00000000-000C-0000-FFFF-FFFFE4030000}" r="G34" connectionId="0">
    <xmlCellPr id="1" xr6:uid="{00000000-0010-0000-E403-000001000000}" uniqueName="P1269099">
      <xmlPr mapId="1" xpath="/TFI-IZD-OSIG/ISD-E_1001241/P1269099" xmlDataType="decimal"/>
    </xmlCellPr>
  </singleXmlCell>
  <singleXmlCell id="998" xr6:uid="{00000000-000C-0000-FFFF-FFFFE5030000}" r="H34" connectionId="0">
    <xmlCellPr id="1" xr6:uid="{00000000-0010-0000-E503-000001000000}" uniqueName="P1269167">
      <xmlPr mapId="1" xpath="/TFI-IZD-OSIG/ISD-E_1001241/P1269167" xmlDataType="decimal"/>
    </xmlCellPr>
  </singleXmlCell>
  <singleXmlCell id="999" xr6:uid="{00000000-000C-0000-FFFF-FFFFE6030000}" r="I34" connectionId="0">
    <xmlCellPr id="1" xr6:uid="{00000000-0010-0000-E603-000001000000}" uniqueName="P1269235">
      <xmlPr mapId="1" xpath="/TFI-IZD-OSIG/ISD-E_1001241/P1269235" xmlDataType="decimal"/>
    </xmlCellPr>
  </singleXmlCell>
  <singleXmlCell id="1000" xr6:uid="{00000000-000C-0000-FFFF-FFFFE7030000}" r="J34" connectionId="0">
    <xmlCellPr id="1" xr6:uid="{00000000-0010-0000-E703-000001000000}" uniqueName="P1269303">
      <xmlPr mapId="1" xpath="/TFI-IZD-OSIG/ISD-E_1001241/P1269303" xmlDataType="decimal"/>
    </xmlCellPr>
  </singleXmlCell>
  <singleXmlCell id="1001" xr6:uid="{00000000-000C-0000-FFFF-FFFFE8030000}" r="K34" connectionId="0">
    <xmlCellPr id="1" xr6:uid="{00000000-0010-0000-E803-000001000000}" uniqueName="P1338400">
      <xmlPr mapId="1" xpath="/TFI-IZD-OSIG/ISD-E_1001241/P1338400" xmlDataType="decimal"/>
    </xmlCellPr>
  </singleXmlCell>
  <singleXmlCell id="1002" xr6:uid="{00000000-000C-0000-FFFF-FFFFE9030000}" r="L34" connectionId="0">
    <xmlCellPr id="1" xr6:uid="{00000000-0010-0000-E903-000001000000}" uniqueName="P1338467">
      <xmlPr mapId="1" xpath="/TFI-IZD-OSIG/ISD-E_1001241/P1338467" xmlDataType="decimal"/>
    </xmlCellPr>
  </singleXmlCell>
  <singleXmlCell id="1003" xr6:uid="{00000000-000C-0000-FFFF-FFFFEA030000}" r="M34" connectionId="0">
    <xmlCellPr id="1" xr6:uid="{00000000-0010-0000-EA03-000001000000}" uniqueName="P1338534">
      <xmlPr mapId="1" xpath="/TFI-IZD-OSIG/ISD-E_1001241/P1338534" xmlDataType="decimal"/>
    </xmlCellPr>
  </singleXmlCell>
  <singleXmlCell id="1004" xr6:uid="{00000000-000C-0000-FFFF-FFFFEB030000}" r="N34" connectionId="0">
    <xmlCellPr id="1" xr6:uid="{00000000-0010-0000-EB03-000001000000}" uniqueName="P1338601">
      <xmlPr mapId="1" xpath="/TFI-IZD-OSIG/ISD-E_1001241/P1338601" xmlDataType="decimal"/>
    </xmlCellPr>
  </singleXmlCell>
  <singleXmlCell id="1005" xr6:uid="{00000000-000C-0000-FFFF-FFFFEC030000}" r="O34" connectionId="0">
    <xmlCellPr id="1" xr6:uid="{00000000-0010-0000-EC03-000001000000}" uniqueName="P1338668">
      <xmlPr mapId="1" xpath="/TFI-IZD-OSIG/ISD-E_1001241/P1338668" xmlDataType="decimal"/>
    </xmlCellPr>
  </singleXmlCell>
  <singleXmlCell id="1006" xr6:uid="{00000000-000C-0000-FFFF-FFFFED030000}" r="P34" connectionId="0">
    <xmlCellPr id="1" xr6:uid="{00000000-0010-0000-ED03-000001000000}" uniqueName="P1338735">
      <xmlPr mapId="1" xpath="/TFI-IZD-OSIG/ISD-E_1001241/P1338735" xmlDataType="decimal"/>
    </xmlCellPr>
  </singleXmlCell>
  <singleXmlCell id="1007" xr6:uid="{00000000-000C-0000-FFFF-FFFFEE030000}" r="E35" connectionId="0">
    <xmlCellPr id="1" xr6:uid="{00000000-0010-0000-EE03-000001000000}" uniqueName="P1268964">
      <xmlPr mapId="1" xpath="/TFI-IZD-OSIG/ISD-E_1001241/P1268964" xmlDataType="decimal"/>
    </xmlCellPr>
  </singleXmlCell>
  <singleXmlCell id="1008" xr6:uid="{00000000-000C-0000-FFFF-FFFFEF030000}" r="F35" connectionId="0">
    <xmlCellPr id="1" xr6:uid="{00000000-0010-0000-EF03-000001000000}" uniqueName="P1269032">
      <xmlPr mapId="1" xpath="/TFI-IZD-OSIG/ISD-E_1001241/P1269032" xmlDataType="decimal"/>
    </xmlCellPr>
  </singleXmlCell>
  <singleXmlCell id="1009" xr6:uid="{00000000-000C-0000-FFFF-FFFFF0030000}" r="G35" connectionId="0">
    <xmlCellPr id="1" xr6:uid="{00000000-0010-0000-F003-000001000000}" uniqueName="P1269100">
      <xmlPr mapId="1" xpath="/TFI-IZD-OSIG/ISD-E_1001241/P1269100" xmlDataType="decimal"/>
    </xmlCellPr>
  </singleXmlCell>
  <singleXmlCell id="1010" xr6:uid="{00000000-000C-0000-FFFF-FFFFF1030000}" r="H35" connectionId="0">
    <xmlCellPr id="1" xr6:uid="{00000000-0010-0000-F103-000001000000}" uniqueName="P1269168">
      <xmlPr mapId="1" xpath="/TFI-IZD-OSIG/ISD-E_1001241/P1269168" xmlDataType="decimal"/>
    </xmlCellPr>
  </singleXmlCell>
  <singleXmlCell id="1011" xr6:uid="{00000000-000C-0000-FFFF-FFFFF2030000}" r="I35" connectionId="0">
    <xmlCellPr id="1" xr6:uid="{00000000-0010-0000-F203-000001000000}" uniqueName="P1269236">
      <xmlPr mapId="1" xpath="/TFI-IZD-OSIG/ISD-E_1001241/P1269236" xmlDataType="decimal"/>
    </xmlCellPr>
  </singleXmlCell>
  <singleXmlCell id="1012" xr6:uid="{00000000-000C-0000-FFFF-FFFFF3030000}" r="J35" connectionId="0">
    <xmlCellPr id="1" xr6:uid="{00000000-0010-0000-F303-000001000000}" uniqueName="P1269304">
      <xmlPr mapId="1" xpath="/TFI-IZD-OSIG/ISD-E_1001241/P1269304" xmlDataType="decimal"/>
    </xmlCellPr>
  </singleXmlCell>
  <singleXmlCell id="1013" xr6:uid="{00000000-000C-0000-FFFF-FFFFF4030000}" r="K35" connectionId="0">
    <xmlCellPr id="1" xr6:uid="{00000000-0010-0000-F403-000001000000}" uniqueName="P1338401">
      <xmlPr mapId="1" xpath="/TFI-IZD-OSIG/ISD-E_1001241/P1338401" xmlDataType="decimal"/>
    </xmlCellPr>
  </singleXmlCell>
  <singleXmlCell id="1014" xr6:uid="{00000000-000C-0000-FFFF-FFFFF5030000}" r="L35" connectionId="0">
    <xmlCellPr id="1" xr6:uid="{00000000-0010-0000-F503-000001000000}" uniqueName="P1338468">
      <xmlPr mapId="1" xpath="/TFI-IZD-OSIG/ISD-E_1001241/P1338468" xmlDataType="decimal"/>
    </xmlCellPr>
  </singleXmlCell>
  <singleXmlCell id="1015" xr6:uid="{00000000-000C-0000-FFFF-FFFFF6030000}" r="M35" connectionId="0">
    <xmlCellPr id="1" xr6:uid="{00000000-0010-0000-F603-000001000000}" uniqueName="P1338535">
      <xmlPr mapId="1" xpath="/TFI-IZD-OSIG/ISD-E_1001241/P1338535" xmlDataType="decimal"/>
    </xmlCellPr>
  </singleXmlCell>
  <singleXmlCell id="1016" xr6:uid="{00000000-000C-0000-FFFF-FFFFF7030000}" r="N35" connectionId="0">
    <xmlCellPr id="1" xr6:uid="{00000000-0010-0000-F703-000001000000}" uniqueName="P1338602">
      <xmlPr mapId="1" xpath="/TFI-IZD-OSIG/ISD-E_1001241/P1338602" xmlDataType="decimal"/>
    </xmlCellPr>
  </singleXmlCell>
  <singleXmlCell id="1017" xr6:uid="{00000000-000C-0000-FFFF-FFFFF8030000}" r="O35" connectionId="0">
    <xmlCellPr id="1" xr6:uid="{00000000-0010-0000-F803-000001000000}" uniqueName="P1338669">
      <xmlPr mapId="1" xpath="/TFI-IZD-OSIG/ISD-E_1001241/P1338669" xmlDataType="decimal"/>
    </xmlCellPr>
  </singleXmlCell>
  <singleXmlCell id="1018" xr6:uid="{00000000-000C-0000-FFFF-FFFFF9030000}" r="P35" connectionId="0">
    <xmlCellPr id="1" xr6:uid="{00000000-0010-0000-F903-000001000000}" uniqueName="P1338736">
      <xmlPr mapId="1" xpath="/TFI-IZD-OSIG/ISD-E_1001241/P1338736" xmlDataType="decimal"/>
    </xmlCellPr>
  </singleXmlCell>
  <singleXmlCell id="1019" xr6:uid="{00000000-000C-0000-FFFF-FFFFFA030000}" r="E36" connectionId="0">
    <xmlCellPr id="1" xr6:uid="{00000000-0010-0000-FA03-000001000000}" uniqueName="P1268965">
      <xmlPr mapId="1" xpath="/TFI-IZD-OSIG/ISD-E_1001241/P1268965" xmlDataType="decimal"/>
    </xmlCellPr>
  </singleXmlCell>
  <singleXmlCell id="1020" xr6:uid="{00000000-000C-0000-FFFF-FFFFFB030000}" r="F36" connectionId="0">
    <xmlCellPr id="1" xr6:uid="{00000000-0010-0000-FB03-000001000000}" uniqueName="P1269033">
      <xmlPr mapId="1" xpath="/TFI-IZD-OSIG/ISD-E_1001241/P1269033" xmlDataType="decimal"/>
    </xmlCellPr>
  </singleXmlCell>
  <singleXmlCell id="1021" xr6:uid="{00000000-000C-0000-FFFF-FFFFFC030000}" r="G36" connectionId="0">
    <xmlCellPr id="1" xr6:uid="{00000000-0010-0000-FC03-000001000000}" uniqueName="P1269101">
      <xmlPr mapId="1" xpath="/TFI-IZD-OSIG/ISD-E_1001241/P1269101" xmlDataType="decimal"/>
    </xmlCellPr>
  </singleXmlCell>
  <singleXmlCell id="1022" xr6:uid="{00000000-000C-0000-FFFF-FFFFFD030000}" r="H36" connectionId="0">
    <xmlCellPr id="1" xr6:uid="{00000000-0010-0000-FD03-000001000000}" uniqueName="P1269169">
      <xmlPr mapId="1" xpath="/TFI-IZD-OSIG/ISD-E_1001241/P1269169" xmlDataType="decimal"/>
    </xmlCellPr>
  </singleXmlCell>
  <singleXmlCell id="1023" xr6:uid="{00000000-000C-0000-FFFF-FFFFFE030000}" r="I36" connectionId="0">
    <xmlCellPr id="1" xr6:uid="{00000000-0010-0000-FE03-000001000000}" uniqueName="P1269237">
      <xmlPr mapId="1" xpath="/TFI-IZD-OSIG/ISD-E_1001241/P1269237" xmlDataType="decimal"/>
    </xmlCellPr>
  </singleXmlCell>
  <singleXmlCell id="1024" xr6:uid="{00000000-000C-0000-FFFF-FFFFFF030000}" r="J36" connectionId="0">
    <xmlCellPr id="1" xr6:uid="{00000000-0010-0000-FF03-000001000000}" uniqueName="P1269305">
      <xmlPr mapId="1" xpath="/TFI-IZD-OSIG/ISD-E_1001241/P1269305" xmlDataType="decimal"/>
    </xmlCellPr>
  </singleXmlCell>
  <singleXmlCell id="1025" xr6:uid="{00000000-000C-0000-FFFF-FFFF00040000}" r="K36" connectionId="0">
    <xmlCellPr id="1" xr6:uid="{00000000-0010-0000-0004-000001000000}" uniqueName="P1338402">
      <xmlPr mapId="1" xpath="/TFI-IZD-OSIG/ISD-E_1001241/P1338402" xmlDataType="decimal"/>
    </xmlCellPr>
  </singleXmlCell>
  <singleXmlCell id="1026" xr6:uid="{00000000-000C-0000-FFFF-FFFF01040000}" r="L36" connectionId="0">
    <xmlCellPr id="1" xr6:uid="{00000000-0010-0000-0104-000001000000}" uniqueName="P1338469">
      <xmlPr mapId="1" xpath="/TFI-IZD-OSIG/ISD-E_1001241/P1338469" xmlDataType="decimal"/>
    </xmlCellPr>
  </singleXmlCell>
  <singleXmlCell id="1027" xr6:uid="{00000000-000C-0000-FFFF-FFFF02040000}" r="M36" connectionId="0">
    <xmlCellPr id="1" xr6:uid="{00000000-0010-0000-0204-000001000000}" uniqueName="P1338536">
      <xmlPr mapId="1" xpath="/TFI-IZD-OSIG/ISD-E_1001241/P1338536" xmlDataType="decimal"/>
    </xmlCellPr>
  </singleXmlCell>
  <singleXmlCell id="1028" xr6:uid="{00000000-000C-0000-FFFF-FFFF03040000}" r="N36" connectionId="0">
    <xmlCellPr id="1" xr6:uid="{00000000-0010-0000-0304-000001000000}" uniqueName="P1338603">
      <xmlPr mapId="1" xpath="/TFI-IZD-OSIG/ISD-E_1001241/P1338603" xmlDataType="decimal"/>
    </xmlCellPr>
  </singleXmlCell>
  <singleXmlCell id="1029" xr6:uid="{00000000-000C-0000-FFFF-FFFF04040000}" r="O36" connectionId="0">
    <xmlCellPr id="1" xr6:uid="{00000000-0010-0000-0404-000001000000}" uniqueName="P1338670">
      <xmlPr mapId="1" xpath="/TFI-IZD-OSIG/ISD-E_1001241/P1338670" xmlDataType="decimal"/>
    </xmlCellPr>
  </singleXmlCell>
  <singleXmlCell id="1030" xr6:uid="{00000000-000C-0000-FFFF-FFFF05040000}" r="P36" connectionId="0">
    <xmlCellPr id="1" xr6:uid="{00000000-0010-0000-0504-000001000000}" uniqueName="P1338737">
      <xmlPr mapId="1" xpath="/TFI-IZD-OSIG/ISD-E_1001241/P1338737" xmlDataType="decimal"/>
    </xmlCellPr>
  </singleXmlCell>
  <singleXmlCell id="1031" xr6:uid="{00000000-000C-0000-FFFF-FFFF06040000}" r="E37" connectionId="0">
    <xmlCellPr id="1" xr6:uid="{00000000-0010-0000-0604-000001000000}" uniqueName="P1268966">
      <xmlPr mapId="1" xpath="/TFI-IZD-OSIG/ISD-E_1001241/P1268966" xmlDataType="decimal"/>
    </xmlCellPr>
  </singleXmlCell>
  <singleXmlCell id="1032" xr6:uid="{00000000-000C-0000-FFFF-FFFF07040000}" r="F37" connectionId="0">
    <xmlCellPr id="1" xr6:uid="{00000000-0010-0000-0704-000001000000}" uniqueName="P1269034">
      <xmlPr mapId="1" xpath="/TFI-IZD-OSIG/ISD-E_1001241/P1269034" xmlDataType="decimal"/>
    </xmlCellPr>
  </singleXmlCell>
  <singleXmlCell id="1033" xr6:uid="{00000000-000C-0000-FFFF-FFFF08040000}" r="G37" connectionId="0">
    <xmlCellPr id="1" xr6:uid="{00000000-0010-0000-0804-000001000000}" uniqueName="P1269102">
      <xmlPr mapId="1" xpath="/TFI-IZD-OSIG/ISD-E_1001241/P1269102" xmlDataType="decimal"/>
    </xmlCellPr>
  </singleXmlCell>
  <singleXmlCell id="1034" xr6:uid="{00000000-000C-0000-FFFF-FFFF09040000}" r="H37" connectionId="0">
    <xmlCellPr id="1" xr6:uid="{00000000-0010-0000-0904-000001000000}" uniqueName="P1269170">
      <xmlPr mapId="1" xpath="/TFI-IZD-OSIG/ISD-E_1001241/P1269170" xmlDataType="decimal"/>
    </xmlCellPr>
  </singleXmlCell>
  <singleXmlCell id="1035" xr6:uid="{00000000-000C-0000-FFFF-FFFF0A040000}" r="I37" connectionId="0">
    <xmlCellPr id="1" xr6:uid="{00000000-0010-0000-0A04-000001000000}" uniqueName="P1269238">
      <xmlPr mapId="1" xpath="/TFI-IZD-OSIG/ISD-E_1001241/P1269238" xmlDataType="decimal"/>
    </xmlCellPr>
  </singleXmlCell>
  <singleXmlCell id="1036" xr6:uid="{00000000-000C-0000-FFFF-FFFF0B040000}" r="J37" connectionId="0">
    <xmlCellPr id="1" xr6:uid="{00000000-0010-0000-0B04-000001000000}" uniqueName="P1269306">
      <xmlPr mapId="1" xpath="/TFI-IZD-OSIG/ISD-E_1001241/P1269306" xmlDataType="decimal"/>
    </xmlCellPr>
  </singleXmlCell>
  <singleXmlCell id="1037" xr6:uid="{00000000-000C-0000-FFFF-FFFF0C040000}" r="K37" connectionId="0">
    <xmlCellPr id="1" xr6:uid="{00000000-0010-0000-0C04-000001000000}" uniqueName="P1338403">
      <xmlPr mapId="1" xpath="/TFI-IZD-OSIG/ISD-E_1001241/P1338403" xmlDataType="decimal"/>
    </xmlCellPr>
  </singleXmlCell>
  <singleXmlCell id="1038" xr6:uid="{00000000-000C-0000-FFFF-FFFF0D040000}" r="L37" connectionId="0">
    <xmlCellPr id="1" xr6:uid="{00000000-0010-0000-0D04-000001000000}" uniqueName="P1338470">
      <xmlPr mapId="1" xpath="/TFI-IZD-OSIG/ISD-E_1001241/P1338470" xmlDataType="decimal"/>
    </xmlCellPr>
  </singleXmlCell>
  <singleXmlCell id="1039" xr6:uid="{00000000-000C-0000-FFFF-FFFF0E040000}" r="M37" connectionId="0">
    <xmlCellPr id="1" xr6:uid="{00000000-0010-0000-0E04-000001000000}" uniqueName="P1338537">
      <xmlPr mapId="1" xpath="/TFI-IZD-OSIG/ISD-E_1001241/P1338537" xmlDataType="decimal"/>
    </xmlCellPr>
  </singleXmlCell>
  <singleXmlCell id="1040" xr6:uid="{00000000-000C-0000-FFFF-FFFF0F040000}" r="N37" connectionId="0">
    <xmlCellPr id="1" xr6:uid="{00000000-0010-0000-0F04-000001000000}" uniqueName="P1338604">
      <xmlPr mapId="1" xpath="/TFI-IZD-OSIG/ISD-E_1001241/P1338604" xmlDataType="decimal"/>
    </xmlCellPr>
  </singleXmlCell>
  <singleXmlCell id="1041" xr6:uid="{00000000-000C-0000-FFFF-FFFF10040000}" r="O37" connectionId="0">
    <xmlCellPr id="1" xr6:uid="{00000000-0010-0000-1004-000001000000}" uniqueName="P1338671">
      <xmlPr mapId="1" xpath="/TFI-IZD-OSIG/ISD-E_1001241/P1338671" xmlDataType="decimal"/>
    </xmlCellPr>
  </singleXmlCell>
  <singleXmlCell id="1042" xr6:uid="{00000000-000C-0000-FFFF-FFFF11040000}" r="P37" connectionId="0">
    <xmlCellPr id="1" xr6:uid="{00000000-0010-0000-1104-000001000000}" uniqueName="P1338738">
      <xmlPr mapId="1" xpath="/TFI-IZD-OSIG/ISD-E_1001241/P1338738" xmlDataType="decimal"/>
    </xmlCellPr>
  </singleXmlCell>
  <singleXmlCell id="1043" xr6:uid="{00000000-000C-0000-FFFF-FFFF12040000}" r="E38" connectionId="0">
    <xmlCellPr id="1" xr6:uid="{00000000-0010-0000-1204-000001000000}" uniqueName="P1268967">
      <xmlPr mapId="1" xpath="/TFI-IZD-OSIG/ISD-E_1001241/P1268967" xmlDataType="decimal"/>
    </xmlCellPr>
  </singleXmlCell>
  <singleXmlCell id="1044" xr6:uid="{00000000-000C-0000-FFFF-FFFF13040000}" r="F38" connectionId="0">
    <xmlCellPr id="1" xr6:uid="{00000000-0010-0000-1304-000001000000}" uniqueName="P1269035">
      <xmlPr mapId="1" xpath="/TFI-IZD-OSIG/ISD-E_1001241/P1269035" xmlDataType="decimal"/>
    </xmlCellPr>
  </singleXmlCell>
  <singleXmlCell id="1045" xr6:uid="{00000000-000C-0000-FFFF-FFFF14040000}" r="G38" connectionId="0">
    <xmlCellPr id="1" xr6:uid="{00000000-0010-0000-1404-000001000000}" uniqueName="P1269103">
      <xmlPr mapId="1" xpath="/TFI-IZD-OSIG/ISD-E_1001241/P1269103" xmlDataType="decimal"/>
    </xmlCellPr>
  </singleXmlCell>
  <singleXmlCell id="1046" xr6:uid="{00000000-000C-0000-FFFF-FFFF15040000}" r="H38" connectionId="0">
    <xmlCellPr id="1" xr6:uid="{00000000-0010-0000-1504-000001000000}" uniqueName="P1269171">
      <xmlPr mapId="1" xpath="/TFI-IZD-OSIG/ISD-E_1001241/P1269171" xmlDataType="decimal"/>
    </xmlCellPr>
  </singleXmlCell>
  <singleXmlCell id="1047" xr6:uid="{00000000-000C-0000-FFFF-FFFF16040000}" r="I38" connectionId="0">
    <xmlCellPr id="1" xr6:uid="{00000000-0010-0000-1604-000001000000}" uniqueName="P1269239">
      <xmlPr mapId="1" xpath="/TFI-IZD-OSIG/ISD-E_1001241/P1269239" xmlDataType="decimal"/>
    </xmlCellPr>
  </singleXmlCell>
  <singleXmlCell id="1048" xr6:uid="{00000000-000C-0000-FFFF-FFFF17040000}" r="J38" connectionId="0">
    <xmlCellPr id="1" xr6:uid="{00000000-0010-0000-1704-000001000000}" uniqueName="P1269307">
      <xmlPr mapId="1" xpath="/TFI-IZD-OSIG/ISD-E_1001241/P1269307" xmlDataType="decimal"/>
    </xmlCellPr>
  </singleXmlCell>
  <singleXmlCell id="1049" xr6:uid="{00000000-000C-0000-FFFF-FFFF18040000}" r="K38" connectionId="0">
    <xmlCellPr id="1" xr6:uid="{00000000-0010-0000-1804-000001000000}" uniqueName="P1338404">
      <xmlPr mapId="1" xpath="/TFI-IZD-OSIG/ISD-E_1001241/P1338404" xmlDataType="decimal"/>
    </xmlCellPr>
  </singleXmlCell>
  <singleXmlCell id="1050" xr6:uid="{00000000-000C-0000-FFFF-FFFF19040000}" r="L38" connectionId="0">
    <xmlCellPr id="1" xr6:uid="{00000000-0010-0000-1904-000001000000}" uniqueName="P1338471">
      <xmlPr mapId="1" xpath="/TFI-IZD-OSIG/ISD-E_1001241/P1338471" xmlDataType="decimal"/>
    </xmlCellPr>
  </singleXmlCell>
  <singleXmlCell id="1051" xr6:uid="{00000000-000C-0000-FFFF-FFFF1A040000}" r="M38" connectionId="0">
    <xmlCellPr id="1" xr6:uid="{00000000-0010-0000-1A04-000001000000}" uniqueName="P1338538">
      <xmlPr mapId="1" xpath="/TFI-IZD-OSIG/ISD-E_1001241/P1338538" xmlDataType="decimal"/>
    </xmlCellPr>
  </singleXmlCell>
  <singleXmlCell id="1052" xr6:uid="{00000000-000C-0000-FFFF-FFFF1B040000}" r="N38" connectionId="0">
    <xmlCellPr id="1" xr6:uid="{00000000-0010-0000-1B04-000001000000}" uniqueName="P1338605">
      <xmlPr mapId="1" xpath="/TFI-IZD-OSIG/ISD-E_1001241/P1338605" xmlDataType="decimal"/>
    </xmlCellPr>
  </singleXmlCell>
  <singleXmlCell id="1053" xr6:uid="{00000000-000C-0000-FFFF-FFFF1C040000}" r="O38" connectionId="0">
    <xmlCellPr id="1" xr6:uid="{00000000-0010-0000-1C04-000001000000}" uniqueName="P1338672">
      <xmlPr mapId="1" xpath="/TFI-IZD-OSIG/ISD-E_1001241/P1338672" xmlDataType="decimal"/>
    </xmlCellPr>
  </singleXmlCell>
  <singleXmlCell id="1054" xr6:uid="{00000000-000C-0000-FFFF-FFFF1D040000}" r="P38" connectionId="0">
    <xmlCellPr id="1" xr6:uid="{00000000-0010-0000-1D04-000001000000}" uniqueName="P1338739">
      <xmlPr mapId="1" xpath="/TFI-IZD-OSIG/ISD-E_1001241/P1338739" xmlDataType="decimal"/>
    </xmlCellPr>
  </singleXmlCell>
  <singleXmlCell id="1055" xr6:uid="{00000000-000C-0000-FFFF-FFFF1E040000}" r="E39" connectionId="0">
    <xmlCellPr id="1" xr6:uid="{00000000-0010-0000-1E04-000001000000}" uniqueName="P1268968">
      <xmlPr mapId="1" xpath="/TFI-IZD-OSIG/ISD-E_1001241/P1268968" xmlDataType="decimal"/>
    </xmlCellPr>
  </singleXmlCell>
  <singleXmlCell id="1056" xr6:uid="{00000000-000C-0000-FFFF-FFFF1F040000}" r="F39" connectionId="0">
    <xmlCellPr id="1" xr6:uid="{00000000-0010-0000-1F04-000001000000}" uniqueName="P1269036">
      <xmlPr mapId="1" xpath="/TFI-IZD-OSIG/ISD-E_1001241/P1269036" xmlDataType="decimal"/>
    </xmlCellPr>
  </singleXmlCell>
  <singleXmlCell id="1057" xr6:uid="{00000000-000C-0000-FFFF-FFFF20040000}" r="G39" connectionId="0">
    <xmlCellPr id="1" xr6:uid="{00000000-0010-0000-2004-000001000000}" uniqueName="P1269104">
      <xmlPr mapId="1" xpath="/TFI-IZD-OSIG/ISD-E_1001241/P1269104" xmlDataType="decimal"/>
    </xmlCellPr>
  </singleXmlCell>
  <singleXmlCell id="1058" xr6:uid="{00000000-000C-0000-FFFF-FFFF21040000}" r="H39" connectionId="0">
    <xmlCellPr id="1" xr6:uid="{00000000-0010-0000-2104-000001000000}" uniqueName="P1269172">
      <xmlPr mapId="1" xpath="/TFI-IZD-OSIG/ISD-E_1001241/P1269172" xmlDataType="decimal"/>
    </xmlCellPr>
  </singleXmlCell>
  <singleXmlCell id="1059" xr6:uid="{00000000-000C-0000-FFFF-FFFF22040000}" r="I39" connectionId="0">
    <xmlCellPr id="1" xr6:uid="{00000000-0010-0000-2204-000001000000}" uniqueName="P1269240">
      <xmlPr mapId="1" xpath="/TFI-IZD-OSIG/ISD-E_1001241/P1269240" xmlDataType="decimal"/>
    </xmlCellPr>
  </singleXmlCell>
  <singleXmlCell id="1060" xr6:uid="{00000000-000C-0000-FFFF-FFFF23040000}" r="J39" connectionId="0">
    <xmlCellPr id="1" xr6:uid="{00000000-0010-0000-2304-000001000000}" uniqueName="P1269308">
      <xmlPr mapId="1" xpath="/TFI-IZD-OSIG/ISD-E_1001241/P1269308" xmlDataType="decimal"/>
    </xmlCellPr>
  </singleXmlCell>
  <singleXmlCell id="1061" xr6:uid="{00000000-000C-0000-FFFF-FFFF24040000}" r="K39" connectionId="0">
    <xmlCellPr id="1" xr6:uid="{00000000-0010-0000-2404-000001000000}" uniqueName="P1338405">
      <xmlPr mapId="1" xpath="/TFI-IZD-OSIG/ISD-E_1001241/P1338405" xmlDataType="decimal"/>
    </xmlCellPr>
  </singleXmlCell>
  <singleXmlCell id="1062" xr6:uid="{00000000-000C-0000-FFFF-FFFF25040000}" r="L39" connectionId="0">
    <xmlCellPr id="1" xr6:uid="{00000000-0010-0000-2504-000001000000}" uniqueName="P1338472">
      <xmlPr mapId="1" xpath="/TFI-IZD-OSIG/ISD-E_1001241/P1338472" xmlDataType="decimal"/>
    </xmlCellPr>
  </singleXmlCell>
  <singleXmlCell id="1063" xr6:uid="{00000000-000C-0000-FFFF-FFFF26040000}" r="M39" connectionId="0">
    <xmlCellPr id="1" xr6:uid="{00000000-0010-0000-2604-000001000000}" uniqueName="P1338539">
      <xmlPr mapId="1" xpath="/TFI-IZD-OSIG/ISD-E_1001241/P1338539" xmlDataType="decimal"/>
    </xmlCellPr>
  </singleXmlCell>
  <singleXmlCell id="1064" xr6:uid="{00000000-000C-0000-FFFF-FFFF27040000}" r="N39" connectionId="0">
    <xmlCellPr id="1" xr6:uid="{00000000-0010-0000-2704-000001000000}" uniqueName="P1338606">
      <xmlPr mapId="1" xpath="/TFI-IZD-OSIG/ISD-E_1001241/P1338606" xmlDataType="decimal"/>
    </xmlCellPr>
  </singleXmlCell>
  <singleXmlCell id="1065" xr6:uid="{00000000-000C-0000-FFFF-FFFF28040000}" r="O39" connectionId="0">
    <xmlCellPr id="1" xr6:uid="{00000000-0010-0000-2804-000001000000}" uniqueName="P1338673">
      <xmlPr mapId="1" xpath="/TFI-IZD-OSIG/ISD-E_1001241/P1338673" xmlDataType="decimal"/>
    </xmlCellPr>
  </singleXmlCell>
  <singleXmlCell id="1066" xr6:uid="{00000000-000C-0000-FFFF-FFFF29040000}" r="P39" connectionId="0">
    <xmlCellPr id="1" xr6:uid="{00000000-0010-0000-2904-000001000000}" uniqueName="P1338740">
      <xmlPr mapId="1" xpath="/TFI-IZD-OSIG/ISD-E_1001241/P1338740" xmlDataType="decimal"/>
    </xmlCellPr>
  </singleXmlCell>
  <singleXmlCell id="1067" xr6:uid="{00000000-000C-0000-FFFF-FFFF2A040000}" r="E40" connectionId="0">
    <xmlCellPr id="1" xr6:uid="{00000000-0010-0000-2A04-000001000000}" uniqueName="P1268969">
      <xmlPr mapId="1" xpath="/TFI-IZD-OSIG/ISD-E_1001241/P1268969" xmlDataType="decimal"/>
    </xmlCellPr>
  </singleXmlCell>
  <singleXmlCell id="1068" xr6:uid="{00000000-000C-0000-FFFF-FFFF2B040000}" r="F40" connectionId="0">
    <xmlCellPr id="1" xr6:uid="{00000000-0010-0000-2B04-000001000000}" uniqueName="P1269037">
      <xmlPr mapId="1" xpath="/TFI-IZD-OSIG/ISD-E_1001241/P1269037" xmlDataType="decimal"/>
    </xmlCellPr>
  </singleXmlCell>
  <singleXmlCell id="1069" xr6:uid="{00000000-000C-0000-FFFF-FFFF2C040000}" r="G40" connectionId="0">
    <xmlCellPr id="1" xr6:uid="{00000000-0010-0000-2C04-000001000000}" uniqueName="P1269105">
      <xmlPr mapId="1" xpath="/TFI-IZD-OSIG/ISD-E_1001241/P1269105" xmlDataType="decimal"/>
    </xmlCellPr>
  </singleXmlCell>
  <singleXmlCell id="1070" xr6:uid="{00000000-000C-0000-FFFF-FFFF2D040000}" r="H40" connectionId="0">
    <xmlCellPr id="1" xr6:uid="{00000000-0010-0000-2D04-000001000000}" uniqueName="P1269173">
      <xmlPr mapId="1" xpath="/TFI-IZD-OSIG/ISD-E_1001241/P1269173" xmlDataType="decimal"/>
    </xmlCellPr>
  </singleXmlCell>
  <singleXmlCell id="1071" xr6:uid="{00000000-000C-0000-FFFF-FFFF2E040000}" r="I40" connectionId="0">
    <xmlCellPr id="1" xr6:uid="{00000000-0010-0000-2E04-000001000000}" uniqueName="P1269241">
      <xmlPr mapId="1" xpath="/TFI-IZD-OSIG/ISD-E_1001241/P1269241" xmlDataType="decimal"/>
    </xmlCellPr>
  </singleXmlCell>
  <singleXmlCell id="1072" xr6:uid="{00000000-000C-0000-FFFF-FFFF2F040000}" r="J40" connectionId="0">
    <xmlCellPr id="1" xr6:uid="{00000000-0010-0000-2F04-000001000000}" uniqueName="P1269309">
      <xmlPr mapId="1" xpath="/TFI-IZD-OSIG/ISD-E_1001241/P1269309" xmlDataType="decimal"/>
    </xmlCellPr>
  </singleXmlCell>
  <singleXmlCell id="1073" xr6:uid="{00000000-000C-0000-FFFF-FFFF30040000}" r="K40" connectionId="0">
    <xmlCellPr id="1" xr6:uid="{00000000-0010-0000-3004-000001000000}" uniqueName="P1338406">
      <xmlPr mapId="1" xpath="/TFI-IZD-OSIG/ISD-E_1001241/P1338406" xmlDataType="decimal"/>
    </xmlCellPr>
  </singleXmlCell>
  <singleXmlCell id="1074" xr6:uid="{00000000-000C-0000-FFFF-FFFF31040000}" r="L40" connectionId="0">
    <xmlCellPr id="1" xr6:uid="{00000000-0010-0000-3104-000001000000}" uniqueName="P1338473">
      <xmlPr mapId="1" xpath="/TFI-IZD-OSIG/ISD-E_1001241/P1338473" xmlDataType="decimal"/>
    </xmlCellPr>
  </singleXmlCell>
  <singleXmlCell id="1075" xr6:uid="{00000000-000C-0000-FFFF-FFFF32040000}" r="M40" connectionId="0">
    <xmlCellPr id="1" xr6:uid="{00000000-0010-0000-3204-000001000000}" uniqueName="P1338540">
      <xmlPr mapId="1" xpath="/TFI-IZD-OSIG/ISD-E_1001241/P1338540" xmlDataType="decimal"/>
    </xmlCellPr>
  </singleXmlCell>
  <singleXmlCell id="1076" xr6:uid="{00000000-000C-0000-FFFF-FFFF33040000}" r="N40" connectionId="0">
    <xmlCellPr id="1" xr6:uid="{00000000-0010-0000-3304-000001000000}" uniqueName="P1338607">
      <xmlPr mapId="1" xpath="/TFI-IZD-OSIG/ISD-E_1001241/P1338607" xmlDataType="decimal"/>
    </xmlCellPr>
  </singleXmlCell>
  <singleXmlCell id="1077" xr6:uid="{00000000-000C-0000-FFFF-FFFF34040000}" r="O40" connectionId="0">
    <xmlCellPr id="1" xr6:uid="{00000000-0010-0000-3404-000001000000}" uniqueName="P1338674">
      <xmlPr mapId="1" xpath="/TFI-IZD-OSIG/ISD-E_1001241/P1338674" xmlDataType="decimal"/>
    </xmlCellPr>
  </singleXmlCell>
  <singleXmlCell id="1078" xr6:uid="{00000000-000C-0000-FFFF-FFFF35040000}" r="P40" connectionId="0">
    <xmlCellPr id="1" xr6:uid="{00000000-0010-0000-3504-000001000000}" uniqueName="P1338741">
      <xmlPr mapId="1" xpath="/TFI-IZD-OSIG/ISD-E_1001241/P1338741" xmlDataType="decimal"/>
    </xmlCellPr>
  </singleXmlCell>
  <singleXmlCell id="1079" xr6:uid="{00000000-000C-0000-FFFF-FFFF36040000}" r="E41" connectionId="0">
    <xmlCellPr id="1" xr6:uid="{00000000-0010-0000-3604-000001000000}" uniqueName="P1268970">
      <xmlPr mapId="1" xpath="/TFI-IZD-OSIG/ISD-E_1001241/P1268970" xmlDataType="decimal"/>
    </xmlCellPr>
  </singleXmlCell>
  <singleXmlCell id="1080" xr6:uid="{00000000-000C-0000-FFFF-FFFF37040000}" r="F41" connectionId="0">
    <xmlCellPr id="1" xr6:uid="{00000000-0010-0000-3704-000001000000}" uniqueName="P1269038">
      <xmlPr mapId="1" xpath="/TFI-IZD-OSIG/ISD-E_1001241/P1269038" xmlDataType="decimal"/>
    </xmlCellPr>
  </singleXmlCell>
  <singleXmlCell id="1081" xr6:uid="{00000000-000C-0000-FFFF-FFFF38040000}" r="G41" connectionId="0">
    <xmlCellPr id="1" xr6:uid="{00000000-0010-0000-3804-000001000000}" uniqueName="P1269106">
      <xmlPr mapId="1" xpath="/TFI-IZD-OSIG/ISD-E_1001241/P1269106" xmlDataType="decimal"/>
    </xmlCellPr>
  </singleXmlCell>
  <singleXmlCell id="1082" xr6:uid="{00000000-000C-0000-FFFF-FFFF39040000}" r="H41" connectionId="0">
    <xmlCellPr id="1" xr6:uid="{00000000-0010-0000-3904-000001000000}" uniqueName="P1269174">
      <xmlPr mapId="1" xpath="/TFI-IZD-OSIG/ISD-E_1001241/P1269174" xmlDataType="decimal"/>
    </xmlCellPr>
  </singleXmlCell>
  <singleXmlCell id="1083" xr6:uid="{00000000-000C-0000-FFFF-FFFF3A040000}" r="I41" connectionId="0">
    <xmlCellPr id="1" xr6:uid="{00000000-0010-0000-3A04-000001000000}" uniqueName="P1269242">
      <xmlPr mapId="1" xpath="/TFI-IZD-OSIG/ISD-E_1001241/P1269242" xmlDataType="decimal"/>
    </xmlCellPr>
  </singleXmlCell>
  <singleXmlCell id="1084" xr6:uid="{00000000-000C-0000-FFFF-FFFF3B040000}" r="J41" connectionId="0">
    <xmlCellPr id="1" xr6:uid="{00000000-0010-0000-3B04-000001000000}" uniqueName="P1269310">
      <xmlPr mapId="1" xpath="/TFI-IZD-OSIG/ISD-E_1001241/P1269310" xmlDataType="decimal"/>
    </xmlCellPr>
  </singleXmlCell>
  <singleXmlCell id="1085" xr6:uid="{00000000-000C-0000-FFFF-FFFF3C040000}" r="K41" connectionId="0">
    <xmlCellPr id="1" xr6:uid="{00000000-0010-0000-3C04-000001000000}" uniqueName="P1338407">
      <xmlPr mapId="1" xpath="/TFI-IZD-OSIG/ISD-E_1001241/P1338407" xmlDataType="decimal"/>
    </xmlCellPr>
  </singleXmlCell>
  <singleXmlCell id="1086" xr6:uid="{00000000-000C-0000-FFFF-FFFF3D040000}" r="L41" connectionId="0">
    <xmlCellPr id="1" xr6:uid="{00000000-0010-0000-3D04-000001000000}" uniqueName="P1338474">
      <xmlPr mapId="1" xpath="/TFI-IZD-OSIG/ISD-E_1001241/P1338474" xmlDataType="decimal"/>
    </xmlCellPr>
  </singleXmlCell>
  <singleXmlCell id="1087" xr6:uid="{00000000-000C-0000-FFFF-FFFF3E040000}" r="M41" connectionId="0">
    <xmlCellPr id="1" xr6:uid="{00000000-0010-0000-3E04-000001000000}" uniqueName="P1338541">
      <xmlPr mapId="1" xpath="/TFI-IZD-OSIG/ISD-E_1001241/P1338541" xmlDataType="decimal"/>
    </xmlCellPr>
  </singleXmlCell>
  <singleXmlCell id="1088" xr6:uid="{00000000-000C-0000-FFFF-FFFF3F040000}" r="N41" connectionId="0">
    <xmlCellPr id="1" xr6:uid="{00000000-0010-0000-3F04-000001000000}" uniqueName="P1338608">
      <xmlPr mapId="1" xpath="/TFI-IZD-OSIG/ISD-E_1001241/P1338608" xmlDataType="decimal"/>
    </xmlCellPr>
  </singleXmlCell>
  <singleXmlCell id="1089" xr6:uid="{00000000-000C-0000-FFFF-FFFF40040000}" r="O41" connectionId="0">
    <xmlCellPr id="1" xr6:uid="{00000000-0010-0000-4004-000001000000}" uniqueName="P1338675">
      <xmlPr mapId="1" xpath="/TFI-IZD-OSIG/ISD-E_1001241/P1338675" xmlDataType="decimal"/>
    </xmlCellPr>
  </singleXmlCell>
  <singleXmlCell id="1090" xr6:uid="{00000000-000C-0000-FFFF-FFFF41040000}" r="P41" connectionId="0">
    <xmlCellPr id="1" xr6:uid="{00000000-0010-0000-4104-000001000000}" uniqueName="P1338742">
      <xmlPr mapId="1" xpath="/TFI-IZD-OSIG/ISD-E_1001241/P1338742" xmlDataType="decimal"/>
    </xmlCellPr>
  </singleXmlCell>
  <singleXmlCell id="1091" xr6:uid="{00000000-000C-0000-FFFF-FFFF42040000}" r="E42" connectionId="0">
    <xmlCellPr id="1" xr6:uid="{00000000-0010-0000-4204-000001000000}" uniqueName="P1268971">
      <xmlPr mapId="1" xpath="/TFI-IZD-OSIG/ISD-E_1001241/P1268971" xmlDataType="decimal"/>
    </xmlCellPr>
  </singleXmlCell>
  <singleXmlCell id="1092" xr6:uid="{00000000-000C-0000-FFFF-FFFF43040000}" r="F42" connectionId="0">
    <xmlCellPr id="1" xr6:uid="{00000000-0010-0000-4304-000001000000}" uniqueName="P1269039">
      <xmlPr mapId="1" xpath="/TFI-IZD-OSIG/ISD-E_1001241/P1269039" xmlDataType="decimal"/>
    </xmlCellPr>
  </singleXmlCell>
  <singleXmlCell id="1093" xr6:uid="{00000000-000C-0000-FFFF-FFFF44040000}" r="G42" connectionId="0">
    <xmlCellPr id="1" xr6:uid="{00000000-0010-0000-4404-000001000000}" uniqueName="P1269107">
      <xmlPr mapId="1" xpath="/TFI-IZD-OSIG/ISD-E_1001241/P1269107" xmlDataType="decimal"/>
    </xmlCellPr>
  </singleXmlCell>
  <singleXmlCell id="1094" xr6:uid="{00000000-000C-0000-FFFF-FFFF45040000}" r="H42" connectionId="0">
    <xmlCellPr id="1" xr6:uid="{00000000-0010-0000-4504-000001000000}" uniqueName="P1269175">
      <xmlPr mapId="1" xpath="/TFI-IZD-OSIG/ISD-E_1001241/P1269175" xmlDataType="decimal"/>
    </xmlCellPr>
  </singleXmlCell>
  <singleXmlCell id="1095" xr6:uid="{00000000-000C-0000-FFFF-FFFF46040000}" r="I42" connectionId="0">
    <xmlCellPr id="1" xr6:uid="{00000000-0010-0000-4604-000001000000}" uniqueName="P1269243">
      <xmlPr mapId="1" xpath="/TFI-IZD-OSIG/ISD-E_1001241/P1269243" xmlDataType="decimal"/>
    </xmlCellPr>
  </singleXmlCell>
  <singleXmlCell id="1096" xr6:uid="{00000000-000C-0000-FFFF-FFFF47040000}" r="J42" connectionId="0">
    <xmlCellPr id="1" xr6:uid="{00000000-0010-0000-4704-000001000000}" uniqueName="P1269311">
      <xmlPr mapId="1" xpath="/TFI-IZD-OSIG/ISD-E_1001241/P1269311" xmlDataType="decimal"/>
    </xmlCellPr>
  </singleXmlCell>
  <singleXmlCell id="1097" xr6:uid="{00000000-000C-0000-FFFF-FFFF48040000}" r="K42" connectionId="0">
    <xmlCellPr id="1" xr6:uid="{00000000-0010-0000-4804-000001000000}" uniqueName="P1338408">
      <xmlPr mapId="1" xpath="/TFI-IZD-OSIG/ISD-E_1001241/P1338408" xmlDataType="decimal"/>
    </xmlCellPr>
  </singleXmlCell>
  <singleXmlCell id="1098" xr6:uid="{00000000-000C-0000-FFFF-FFFF49040000}" r="L42" connectionId="0">
    <xmlCellPr id="1" xr6:uid="{00000000-0010-0000-4904-000001000000}" uniqueName="P1338475">
      <xmlPr mapId="1" xpath="/TFI-IZD-OSIG/ISD-E_1001241/P1338475" xmlDataType="decimal"/>
    </xmlCellPr>
  </singleXmlCell>
  <singleXmlCell id="1099" xr6:uid="{00000000-000C-0000-FFFF-FFFF4A040000}" r="M42" connectionId="0">
    <xmlCellPr id="1" xr6:uid="{00000000-0010-0000-4A04-000001000000}" uniqueName="P1338542">
      <xmlPr mapId="1" xpath="/TFI-IZD-OSIG/ISD-E_1001241/P1338542" xmlDataType="decimal"/>
    </xmlCellPr>
  </singleXmlCell>
  <singleXmlCell id="1100" xr6:uid="{00000000-000C-0000-FFFF-FFFF4B040000}" r="N42" connectionId="0">
    <xmlCellPr id="1" xr6:uid="{00000000-0010-0000-4B04-000001000000}" uniqueName="P1338609">
      <xmlPr mapId="1" xpath="/TFI-IZD-OSIG/ISD-E_1001241/P1338609" xmlDataType="decimal"/>
    </xmlCellPr>
  </singleXmlCell>
  <singleXmlCell id="1101" xr6:uid="{00000000-000C-0000-FFFF-FFFF4C040000}" r="O42" connectionId="0">
    <xmlCellPr id="1" xr6:uid="{00000000-0010-0000-4C04-000001000000}" uniqueName="P1338676">
      <xmlPr mapId="1" xpath="/TFI-IZD-OSIG/ISD-E_1001241/P1338676" xmlDataType="decimal"/>
    </xmlCellPr>
  </singleXmlCell>
  <singleXmlCell id="1102" xr6:uid="{00000000-000C-0000-FFFF-FFFF4D040000}" r="P42" connectionId="0">
    <xmlCellPr id="1" xr6:uid="{00000000-0010-0000-4D04-000001000000}" uniqueName="P1338743">
      <xmlPr mapId="1" xpath="/TFI-IZD-OSIG/ISD-E_1001241/P1338743" xmlDataType="decimal"/>
    </xmlCellPr>
  </singleXmlCell>
  <singleXmlCell id="1103" xr6:uid="{00000000-000C-0000-FFFF-FFFF4E040000}" r="E43" connectionId="0">
    <xmlCellPr id="1" xr6:uid="{00000000-0010-0000-4E04-000001000000}" uniqueName="P1268972">
      <xmlPr mapId="1" xpath="/TFI-IZD-OSIG/ISD-E_1001241/P1268972" xmlDataType="decimal"/>
    </xmlCellPr>
  </singleXmlCell>
  <singleXmlCell id="1104" xr6:uid="{00000000-000C-0000-FFFF-FFFF4F040000}" r="F43" connectionId="0">
    <xmlCellPr id="1" xr6:uid="{00000000-0010-0000-4F04-000001000000}" uniqueName="P1269040">
      <xmlPr mapId="1" xpath="/TFI-IZD-OSIG/ISD-E_1001241/P1269040" xmlDataType="decimal"/>
    </xmlCellPr>
  </singleXmlCell>
  <singleXmlCell id="1105" xr6:uid="{00000000-000C-0000-FFFF-FFFF50040000}" r="G43" connectionId="0">
    <xmlCellPr id="1" xr6:uid="{00000000-0010-0000-5004-000001000000}" uniqueName="P1269108">
      <xmlPr mapId="1" xpath="/TFI-IZD-OSIG/ISD-E_1001241/P1269108" xmlDataType="decimal"/>
    </xmlCellPr>
  </singleXmlCell>
  <singleXmlCell id="1106" xr6:uid="{00000000-000C-0000-FFFF-FFFF51040000}" r="H43" connectionId="0">
    <xmlCellPr id="1" xr6:uid="{00000000-0010-0000-5104-000001000000}" uniqueName="P1269176">
      <xmlPr mapId="1" xpath="/TFI-IZD-OSIG/ISD-E_1001241/P1269176" xmlDataType="decimal"/>
    </xmlCellPr>
  </singleXmlCell>
  <singleXmlCell id="1107" xr6:uid="{00000000-000C-0000-FFFF-FFFF52040000}" r="I43" connectionId="0">
    <xmlCellPr id="1" xr6:uid="{00000000-0010-0000-5204-000001000000}" uniqueName="P1269244">
      <xmlPr mapId="1" xpath="/TFI-IZD-OSIG/ISD-E_1001241/P1269244" xmlDataType="decimal"/>
    </xmlCellPr>
  </singleXmlCell>
  <singleXmlCell id="1108" xr6:uid="{00000000-000C-0000-FFFF-FFFF53040000}" r="J43" connectionId="0">
    <xmlCellPr id="1" xr6:uid="{00000000-0010-0000-5304-000001000000}" uniqueName="P1269312">
      <xmlPr mapId="1" xpath="/TFI-IZD-OSIG/ISD-E_1001241/P1269312" xmlDataType="decimal"/>
    </xmlCellPr>
  </singleXmlCell>
  <singleXmlCell id="1109" xr6:uid="{00000000-000C-0000-FFFF-FFFF54040000}" r="K43" connectionId="0">
    <xmlCellPr id="1" xr6:uid="{00000000-0010-0000-5404-000001000000}" uniqueName="P1338409">
      <xmlPr mapId="1" xpath="/TFI-IZD-OSIG/ISD-E_1001241/P1338409" xmlDataType="decimal"/>
    </xmlCellPr>
  </singleXmlCell>
  <singleXmlCell id="1110" xr6:uid="{00000000-000C-0000-FFFF-FFFF55040000}" r="L43" connectionId="0">
    <xmlCellPr id="1" xr6:uid="{00000000-0010-0000-5504-000001000000}" uniqueName="P1338476">
      <xmlPr mapId="1" xpath="/TFI-IZD-OSIG/ISD-E_1001241/P1338476" xmlDataType="decimal"/>
    </xmlCellPr>
  </singleXmlCell>
  <singleXmlCell id="1111" xr6:uid="{00000000-000C-0000-FFFF-FFFF56040000}" r="M43" connectionId="0">
    <xmlCellPr id="1" xr6:uid="{00000000-0010-0000-5604-000001000000}" uniqueName="P1338543">
      <xmlPr mapId="1" xpath="/TFI-IZD-OSIG/ISD-E_1001241/P1338543" xmlDataType="decimal"/>
    </xmlCellPr>
  </singleXmlCell>
  <singleXmlCell id="1112" xr6:uid="{00000000-000C-0000-FFFF-FFFF57040000}" r="N43" connectionId="0">
    <xmlCellPr id="1" xr6:uid="{00000000-0010-0000-5704-000001000000}" uniqueName="P1338610">
      <xmlPr mapId="1" xpath="/TFI-IZD-OSIG/ISD-E_1001241/P1338610" xmlDataType="decimal"/>
    </xmlCellPr>
  </singleXmlCell>
  <singleXmlCell id="1113" xr6:uid="{00000000-000C-0000-FFFF-FFFF58040000}" r="O43" connectionId="0">
    <xmlCellPr id="1" xr6:uid="{00000000-0010-0000-5804-000001000000}" uniqueName="P1338677">
      <xmlPr mapId="1" xpath="/TFI-IZD-OSIG/ISD-E_1001241/P1338677" xmlDataType="decimal"/>
    </xmlCellPr>
  </singleXmlCell>
  <singleXmlCell id="1114" xr6:uid="{00000000-000C-0000-FFFF-FFFF59040000}" r="P43" connectionId="0">
    <xmlCellPr id="1" xr6:uid="{00000000-0010-0000-5904-000001000000}" uniqueName="P1338744">
      <xmlPr mapId="1" xpath="/TFI-IZD-OSIG/ISD-E_1001241/P1338744" xmlDataType="decimal"/>
    </xmlCellPr>
  </singleXmlCell>
  <singleXmlCell id="1115" xr6:uid="{00000000-000C-0000-FFFF-FFFF5A040000}" r="E44" connectionId="0">
    <xmlCellPr id="1" xr6:uid="{00000000-0010-0000-5A04-000001000000}" uniqueName="P1268973">
      <xmlPr mapId="1" xpath="/TFI-IZD-OSIG/ISD-E_1001241/P1268973" xmlDataType="decimal"/>
    </xmlCellPr>
  </singleXmlCell>
  <singleXmlCell id="1116" xr6:uid="{00000000-000C-0000-FFFF-FFFF5B040000}" r="F44" connectionId="0">
    <xmlCellPr id="1" xr6:uid="{00000000-0010-0000-5B04-000001000000}" uniqueName="P1269041">
      <xmlPr mapId="1" xpath="/TFI-IZD-OSIG/ISD-E_1001241/P1269041" xmlDataType="decimal"/>
    </xmlCellPr>
  </singleXmlCell>
  <singleXmlCell id="1117" xr6:uid="{00000000-000C-0000-FFFF-FFFF5C040000}" r="G44" connectionId="0">
    <xmlCellPr id="1" xr6:uid="{00000000-0010-0000-5C04-000001000000}" uniqueName="P1269109">
      <xmlPr mapId="1" xpath="/TFI-IZD-OSIG/ISD-E_1001241/P1269109" xmlDataType="decimal"/>
    </xmlCellPr>
  </singleXmlCell>
  <singleXmlCell id="1118" xr6:uid="{00000000-000C-0000-FFFF-FFFF5D040000}" r="H44" connectionId="0">
    <xmlCellPr id="1" xr6:uid="{00000000-0010-0000-5D04-000001000000}" uniqueName="P1269177">
      <xmlPr mapId="1" xpath="/TFI-IZD-OSIG/ISD-E_1001241/P1269177" xmlDataType="decimal"/>
    </xmlCellPr>
  </singleXmlCell>
  <singleXmlCell id="1119" xr6:uid="{00000000-000C-0000-FFFF-FFFF5E040000}" r="I44" connectionId="0">
    <xmlCellPr id="1" xr6:uid="{00000000-0010-0000-5E04-000001000000}" uniqueName="P1269245">
      <xmlPr mapId="1" xpath="/TFI-IZD-OSIG/ISD-E_1001241/P1269245" xmlDataType="decimal"/>
    </xmlCellPr>
  </singleXmlCell>
  <singleXmlCell id="1120" xr6:uid="{00000000-000C-0000-FFFF-FFFF5F040000}" r="J44" connectionId="0">
    <xmlCellPr id="1" xr6:uid="{00000000-0010-0000-5F04-000001000000}" uniqueName="P1269313">
      <xmlPr mapId="1" xpath="/TFI-IZD-OSIG/ISD-E_1001241/P1269313" xmlDataType="decimal"/>
    </xmlCellPr>
  </singleXmlCell>
  <singleXmlCell id="1121" xr6:uid="{00000000-000C-0000-FFFF-FFFF60040000}" r="K44" connectionId="0">
    <xmlCellPr id="1" xr6:uid="{00000000-0010-0000-6004-000001000000}" uniqueName="P1338410">
      <xmlPr mapId="1" xpath="/TFI-IZD-OSIG/ISD-E_1001241/P1338410" xmlDataType="decimal"/>
    </xmlCellPr>
  </singleXmlCell>
  <singleXmlCell id="1122" xr6:uid="{00000000-000C-0000-FFFF-FFFF61040000}" r="L44" connectionId="0">
    <xmlCellPr id="1" xr6:uid="{00000000-0010-0000-6104-000001000000}" uniqueName="P1338477">
      <xmlPr mapId="1" xpath="/TFI-IZD-OSIG/ISD-E_1001241/P1338477" xmlDataType="decimal"/>
    </xmlCellPr>
  </singleXmlCell>
  <singleXmlCell id="1123" xr6:uid="{00000000-000C-0000-FFFF-FFFF62040000}" r="M44" connectionId="0">
    <xmlCellPr id="1" xr6:uid="{00000000-0010-0000-6204-000001000000}" uniqueName="P1338544">
      <xmlPr mapId="1" xpath="/TFI-IZD-OSIG/ISD-E_1001241/P1338544" xmlDataType="decimal"/>
    </xmlCellPr>
  </singleXmlCell>
  <singleXmlCell id="1124" xr6:uid="{00000000-000C-0000-FFFF-FFFF63040000}" r="N44" connectionId="0">
    <xmlCellPr id="1" xr6:uid="{00000000-0010-0000-6304-000001000000}" uniqueName="P1338611">
      <xmlPr mapId="1" xpath="/TFI-IZD-OSIG/ISD-E_1001241/P1338611" xmlDataType="decimal"/>
    </xmlCellPr>
  </singleXmlCell>
  <singleXmlCell id="1125" xr6:uid="{00000000-000C-0000-FFFF-FFFF64040000}" r="O44" connectionId="0">
    <xmlCellPr id="1" xr6:uid="{00000000-0010-0000-6404-000001000000}" uniqueName="P1338678">
      <xmlPr mapId="1" xpath="/TFI-IZD-OSIG/ISD-E_1001241/P1338678" xmlDataType="decimal"/>
    </xmlCellPr>
  </singleXmlCell>
  <singleXmlCell id="1126" xr6:uid="{00000000-000C-0000-FFFF-FFFF65040000}" r="P44" connectionId="0">
    <xmlCellPr id="1" xr6:uid="{00000000-0010-0000-6504-000001000000}" uniqueName="P1338745">
      <xmlPr mapId="1" xpath="/TFI-IZD-OSIG/ISD-E_1001241/P1338745" xmlDataType="decimal"/>
    </xmlCellPr>
  </singleXmlCell>
  <singleXmlCell id="1127" xr6:uid="{00000000-000C-0000-FFFF-FFFF66040000}" r="E45" connectionId="0">
    <xmlCellPr id="1" xr6:uid="{00000000-0010-0000-6604-000001000000}" uniqueName="P1268974">
      <xmlPr mapId="1" xpath="/TFI-IZD-OSIG/ISD-E_1001241/P1268974" xmlDataType="decimal"/>
    </xmlCellPr>
  </singleXmlCell>
  <singleXmlCell id="1128" xr6:uid="{00000000-000C-0000-FFFF-FFFF67040000}" r="F45" connectionId="0">
    <xmlCellPr id="1" xr6:uid="{00000000-0010-0000-6704-000001000000}" uniqueName="P1269042">
      <xmlPr mapId="1" xpath="/TFI-IZD-OSIG/ISD-E_1001241/P1269042" xmlDataType="decimal"/>
    </xmlCellPr>
  </singleXmlCell>
  <singleXmlCell id="1129" xr6:uid="{00000000-000C-0000-FFFF-FFFF68040000}" r="G45" connectionId="0">
    <xmlCellPr id="1" xr6:uid="{00000000-0010-0000-6804-000001000000}" uniqueName="P1269110">
      <xmlPr mapId="1" xpath="/TFI-IZD-OSIG/ISD-E_1001241/P1269110" xmlDataType="decimal"/>
    </xmlCellPr>
  </singleXmlCell>
  <singleXmlCell id="1130" xr6:uid="{00000000-000C-0000-FFFF-FFFF69040000}" r="H45" connectionId="0">
    <xmlCellPr id="1" xr6:uid="{00000000-0010-0000-6904-000001000000}" uniqueName="P1269178">
      <xmlPr mapId="1" xpath="/TFI-IZD-OSIG/ISD-E_1001241/P1269178" xmlDataType="decimal"/>
    </xmlCellPr>
  </singleXmlCell>
  <singleXmlCell id="1131" xr6:uid="{00000000-000C-0000-FFFF-FFFF6A040000}" r="I45" connectionId="0">
    <xmlCellPr id="1" xr6:uid="{00000000-0010-0000-6A04-000001000000}" uniqueName="P1269246">
      <xmlPr mapId="1" xpath="/TFI-IZD-OSIG/ISD-E_1001241/P1269246" xmlDataType="decimal"/>
    </xmlCellPr>
  </singleXmlCell>
  <singleXmlCell id="1132" xr6:uid="{00000000-000C-0000-FFFF-FFFF6B040000}" r="J45" connectionId="0">
    <xmlCellPr id="1" xr6:uid="{00000000-0010-0000-6B04-000001000000}" uniqueName="P1269314">
      <xmlPr mapId="1" xpath="/TFI-IZD-OSIG/ISD-E_1001241/P1269314" xmlDataType="decimal"/>
    </xmlCellPr>
  </singleXmlCell>
  <singleXmlCell id="1133" xr6:uid="{00000000-000C-0000-FFFF-FFFF6C040000}" r="K45" connectionId="0">
    <xmlCellPr id="1" xr6:uid="{00000000-0010-0000-6C04-000001000000}" uniqueName="P1338411">
      <xmlPr mapId="1" xpath="/TFI-IZD-OSIG/ISD-E_1001241/P1338411" xmlDataType="decimal"/>
    </xmlCellPr>
  </singleXmlCell>
  <singleXmlCell id="1134" xr6:uid="{00000000-000C-0000-FFFF-FFFF6D040000}" r="L45" connectionId="0">
    <xmlCellPr id="1" xr6:uid="{00000000-0010-0000-6D04-000001000000}" uniqueName="P1338478">
      <xmlPr mapId="1" xpath="/TFI-IZD-OSIG/ISD-E_1001241/P1338478" xmlDataType="decimal"/>
    </xmlCellPr>
  </singleXmlCell>
  <singleXmlCell id="1135" xr6:uid="{00000000-000C-0000-FFFF-FFFF6E040000}" r="M45" connectionId="0">
    <xmlCellPr id="1" xr6:uid="{00000000-0010-0000-6E04-000001000000}" uniqueName="P1338545">
      <xmlPr mapId="1" xpath="/TFI-IZD-OSIG/ISD-E_1001241/P1338545" xmlDataType="decimal"/>
    </xmlCellPr>
  </singleXmlCell>
  <singleXmlCell id="1136" xr6:uid="{00000000-000C-0000-FFFF-FFFF6F040000}" r="N45" connectionId="0">
    <xmlCellPr id="1" xr6:uid="{00000000-0010-0000-6F04-000001000000}" uniqueName="P1338612">
      <xmlPr mapId="1" xpath="/TFI-IZD-OSIG/ISD-E_1001241/P1338612" xmlDataType="decimal"/>
    </xmlCellPr>
  </singleXmlCell>
  <singleXmlCell id="1137" xr6:uid="{00000000-000C-0000-FFFF-FFFF70040000}" r="O45" connectionId="0">
    <xmlCellPr id="1" xr6:uid="{00000000-0010-0000-7004-000001000000}" uniqueName="P1338679">
      <xmlPr mapId="1" xpath="/TFI-IZD-OSIG/ISD-E_1001241/P1338679" xmlDataType="decimal"/>
    </xmlCellPr>
  </singleXmlCell>
  <singleXmlCell id="1138" xr6:uid="{00000000-000C-0000-FFFF-FFFF71040000}" r="P45" connectionId="0">
    <xmlCellPr id="1" xr6:uid="{00000000-0010-0000-7104-000001000000}" uniqueName="P1338746">
      <xmlPr mapId="1" xpath="/TFI-IZD-OSIG/ISD-E_1001241/P1338746" xmlDataType="decimal"/>
    </xmlCellPr>
  </singleXmlCell>
  <singleXmlCell id="1139" xr6:uid="{00000000-000C-0000-FFFF-FFFF72040000}" r="E46" connectionId="0">
    <xmlCellPr id="1" xr6:uid="{00000000-0010-0000-7204-000001000000}" uniqueName="P1268975">
      <xmlPr mapId="1" xpath="/TFI-IZD-OSIG/ISD-E_1001241/P1268975" xmlDataType="decimal"/>
    </xmlCellPr>
  </singleXmlCell>
  <singleXmlCell id="1140" xr6:uid="{00000000-000C-0000-FFFF-FFFF73040000}" r="F46" connectionId="0">
    <xmlCellPr id="1" xr6:uid="{00000000-0010-0000-7304-000001000000}" uniqueName="P1269043">
      <xmlPr mapId="1" xpath="/TFI-IZD-OSIG/ISD-E_1001241/P1269043" xmlDataType="decimal"/>
    </xmlCellPr>
  </singleXmlCell>
  <singleXmlCell id="1141" xr6:uid="{00000000-000C-0000-FFFF-FFFF74040000}" r="G46" connectionId="0">
    <xmlCellPr id="1" xr6:uid="{00000000-0010-0000-7404-000001000000}" uniqueName="P1269111">
      <xmlPr mapId="1" xpath="/TFI-IZD-OSIG/ISD-E_1001241/P1269111" xmlDataType="decimal"/>
    </xmlCellPr>
  </singleXmlCell>
  <singleXmlCell id="1142" xr6:uid="{00000000-000C-0000-FFFF-FFFF75040000}" r="H46" connectionId="0">
    <xmlCellPr id="1" xr6:uid="{00000000-0010-0000-7504-000001000000}" uniqueName="P1269179">
      <xmlPr mapId="1" xpath="/TFI-IZD-OSIG/ISD-E_1001241/P1269179" xmlDataType="decimal"/>
    </xmlCellPr>
  </singleXmlCell>
  <singleXmlCell id="1143" xr6:uid="{00000000-000C-0000-FFFF-FFFF76040000}" r="I46" connectionId="0">
    <xmlCellPr id="1" xr6:uid="{00000000-0010-0000-7604-000001000000}" uniqueName="P1269247">
      <xmlPr mapId="1" xpath="/TFI-IZD-OSIG/ISD-E_1001241/P1269247" xmlDataType="decimal"/>
    </xmlCellPr>
  </singleXmlCell>
  <singleXmlCell id="1144" xr6:uid="{00000000-000C-0000-FFFF-FFFF77040000}" r="J46" connectionId="0">
    <xmlCellPr id="1" xr6:uid="{00000000-0010-0000-7704-000001000000}" uniqueName="P1269315">
      <xmlPr mapId="1" xpath="/TFI-IZD-OSIG/ISD-E_1001241/P1269315" xmlDataType="decimal"/>
    </xmlCellPr>
  </singleXmlCell>
  <singleXmlCell id="1145" xr6:uid="{00000000-000C-0000-FFFF-FFFF78040000}" r="K46" connectionId="0">
    <xmlCellPr id="1" xr6:uid="{00000000-0010-0000-7804-000001000000}" uniqueName="P1338412">
      <xmlPr mapId="1" xpath="/TFI-IZD-OSIG/ISD-E_1001241/P1338412" xmlDataType="decimal"/>
    </xmlCellPr>
  </singleXmlCell>
  <singleXmlCell id="1146" xr6:uid="{00000000-000C-0000-FFFF-FFFF79040000}" r="L46" connectionId="0">
    <xmlCellPr id="1" xr6:uid="{00000000-0010-0000-7904-000001000000}" uniqueName="P1338479">
      <xmlPr mapId="1" xpath="/TFI-IZD-OSIG/ISD-E_1001241/P1338479" xmlDataType="decimal"/>
    </xmlCellPr>
  </singleXmlCell>
  <singleXmlCell id="1147" xr6:uid="{00000000-000C-0000-FFFF-FFFF7A040000}" r="M46" connectionId="0">
    <xmlCellPr id="1" xr6:uid="{00000000-0010-0000-7A04-000001000000}" uniqueName="P1338546">
      <xmlPr mapId="1" xpath="/TFI-IZD-OSIG/ISD-E_1001241/P1338546" xmlDataType="decimal"/>
    </xmlCellPr>
  </singleXmlCell>
  <singleXmlCell id="1148" xr6:uid="{00000000-000C-0000-FFFF-FFFF7B040000}" r="N46" connectionId="0">
    <xmlCellPr id="1" xr6:uid="{00000000-0010-0000-7B04-000001000000}" uniqueName="P1338613">
      <xmlPr mapId="1" xpath="/TFI-IZD-OSIG/ISD-E_1001241/P1338613" xmlDataType="decimal"/>
    </xmlCellPr>
  </singleXmlCell>
  <singleXmlCell id="1149" xr6:uid="{00000000-000C-0000-FFFF-FFFF7C040000}" r="O46" connectionId="0">
    <xmlCellPr id="1" xr6:uid="{00000000-0010-0000-7C04-000001000000}" uniqueName="P1338680">
      <xmlPr mapId="1" xpath="/TFI-IZD-OSIG/ISD-E_1001241/P1338680" xmlDataType="decimal"/>
    </xmlCellPr>
  </singleXmlCell>
  <singleXmlCell id="1150" xr6:uid="{00000000-000C-0000-FFFF-FFFF7D040000}" r="P46" connectionId="0">
    <xmlCellPr id="1" xr6:uid="{00000000-0010-0000-7D04-000001000000}" uniqueName="P1338747">
      <xmlPr mapId="1" xpath="/TFI-IZD-OSIG/ISD-E_1001241/P1338747" xmlDataType="decimal"/>
    </xmlCellPr>
  </singleXmlCell>
  <singleXmlCell id="1151" xr6:uid="{00000000-000C-0000-FFFF-FFFF7E040000}" r="E47" connectionId="0">
    <xmlCellPr id="1" xr6:uid="{00000000-0010-0000-7E04-000001000000}" uniqueName="P1268976">
      <xmlPr mapId="1" xpath="/TFI-IZD-OSIG/ISD-E_1001241/P1268976" xmlDataType="decimal"/>
    </xmlCellPr>
  </singleXmlCell>
  <singleXmlCell id="1152" xr6:uid="{00000000-000C-0000-FFFF-FFFF7F040000}" r="F47" connectionId="0">
    <xmlCellPr id="1" xr6:uid="{00000000-0010-0000-7F04-000001000000}" uniqueName="P1269044">
      <xmlPr mapId="1" xpath="/TFI-IZD-OSIG/ISD-E_1001241/P1269044" xmlDataType="decimal"/>
    </xmlCellPr>
  </singleXmlCell>
  <singleXmlCell id="1153" xr6:uid="{00000000-000C-0000-FFFF-FFFF80040000}" r="G47" connectionId="0">
    <xmlCellPr id="1" xr6:uid="{00000000-0010-0000-8004-000001000000}" uniqueName="P1269112">
      <xmlPr mapId="1" xpath="/TFI-IZD-OSIG/ISD-E_1001241/P1269112" xmlDataType="decimal"/>
    </xmlCellPr>
  </singleXmlCell>
  <singleXmlCell id="1154" xr6:uid="{00000000-000C-0000-FFFF-FFFF81040000}" r="H47" connectionId="0">
    <xmlCellPr id="1" xr6:uid="{00000000-0010-0000-8104-000001000000}" uniqueName="P1269180">
      <xmlPr mapId="1" xpath="/TFI-IZD-OSIG/ISD-E_1001241/P1269180" xmlDataType="decimal"/>
    </xmlCellPr>
  </singleXmlCell>
  <singleXmlCell id="1155" xr6:uid="{00000000-000C-0000-FFFF-FFFF82040000}" r="I47" connectionId="0">
    <xmlCellPr id="1" xr6:uid="{00000000-0010-0000-8204-000001000000}" uniqueName="P1269248">
      <xmlPr mapId="1" xpath="/TFI-IZD-OSIG/ISD-E_1001241/P1269248" xmlDataType="decimal"/>
    </xmlCellPr>
  </singleXmlCell>
  <singleXmlCell id="1156" xr6:uid="{00000000-000C-0000-FFFF-FFFF83040000}" r="J47" connectionId="0">
    <xmlCellPr id="1" xr6:uid="{00000000-0010-0000-8304-000001000000}" uniqueName="P1269316">
      <xmlPr mapId="1" xpath="/TFI-IZD-OSIG/ISD-E_1001241/P1269316" xmlDataType="decimal"/>
    </xmlCellPr>
  </singleXmlCell>
  <singleXmlCell id="1157" xr6:uid="{00000000-000C-0000-FFFF-FFFF84040000}" r="K47" connectionId="0">
    <xmlCellPr id="1" xr6:uid="{00000000-0010-0000-8404-000001000000}" uniqueName="P1338413">
      <xmlPr mapId="1" xpath="/TFI-IZD-OSIG/ISD-E_1001241/P1338413" xmlDataType="decimal"/>
    </xmlCellPr>
  </singleXmlCell>
  <singleXmlCell id="1158" xr6:uid="{00000000-000C-0000-FFFF-FFFF85040000}" r="L47" connectionId="0">
    <xmlCellPr id="1" xr6:uid="{00000000-0010-0000-8504-000001000000}" uniqueName="P1338480">
      <xmlPr mapId="1" xpath="/TFI-IZD-OSIG/ISD-E_1001241/P1338480" xmlDataType="decimal"/>
    </xmlCellPr>
  </singleXmlCell>
  <singleXmlCell id="1159" xr6:uid="{00000000-000C-0000-FFFF-FFFF86040000}" r="M47" connectionId="0">
    <xmlCellPr id="1" xr6:uid="{00000000-0010-0000-8604-000001000000}" uniqueName="P1338547">
      <xmlPr mapId="1" xpath="/TFI-IZD-OSIG/ISD-E_1001241/P1338547" xmlDataType="decimal"/>
    </xmlCellPr>
  </singleXmlCell>
  <singleXmlCell id="1160" xr6:uid="{00000000-000C-0000-FFFF-FFFF87040000}" r="N47" connectionId="0">
    <xmlCellPr id="1" xr6:uid="{00000000-0010-0000-8704-000001000000}" uniqueName="P1338614">
      <xmlPr mapId="1" xpath="/TFI-IZD-OSIG/ISD-E_1001241/P1338614" xmlDataType="decimal"/>
    </xmlCellPr>
  </singleXmlCell>
  <singleXmlCell id="1161" xr6:uid="{00000000-000C-0000-FFFF-FFFF88040000}" r="O47" connectionId="0">
    <xmlCellPr id="1" xr6:uid="{00000000-0010-0000-8804-000001000000}" uniqueName="P1338681">
      <xmlPr mapId="1" xpath="/TFI-IZD-OSIG/ISD-E_1001241/P1338681" xmlDataType="decimal"/>
    </xmlCellPr>
  </singleXmlCell>
  <singleXmlCell id="1162" xr6:uid="{00000000-000C-0000-FFFF-FFFF89040000}" r="P47" connectionId="0">
    <xmlCellPr id="1" xr6:uid="{00000000-0010-0000-8904-000001000000}" uniqueName="P1338748">
      <xmlPr mapId="1" xpath="/TFI-IZD-OSIG/ISD-E_1001241/P1338748" xmlDataType="decimal"/>
    </xmlCellPr>
  </singleXmlCell>
  <singleXmlCell id="1163" xr6:uid="{00000000-000C-0000-FFFF-FFFF8A040000}" r="E48" connectionId="0">
    <xmlCellPr id="1" xr6:uid="{00000000-0010-0000-8A04-000001000000}" uniqueName="P1268977">
      <xmlPr mapId="1" xpath="/TFI-IZD-OSIG/ISD-E_1001241/P1268977" xmlDataType="decimal"/>
    </xmlCellPr>
  </singleXmlCell>
  <singleXmlCell id="1164" xr6:uid="{00000000-000C-0000-FFFF-FFFF8B040000}" r="F48" connectionId="0">
    <xmlCellPr id="1" xr6:uid="{00000000-0010-0000-8B04-000001000000}" uniqueName="P1269045">
      <xmlPr mapId="1" xpath="/TFI-IZD-OSIG/ISD-E_1001241/P1269045" xmlDataType="decimal"/>
    </xmlCellPr>
  </singleXmlCell>
  <singleXmlCell id="1165" xr6:uid="{00000000-000C-0000-FFFF-FFFF8C040000}" r="G48" connectionId="0">
    <xmlCellPr id="1" xr6:uid="{00000000-0010-0000-8C04-000001000000}" uniqueName="P1269113">
      <xmlPr mapId="1" xpath="/TFI-IZD-OSIG/ISD-E_1001241/P1269113" xmlDataType="decimal"/>
    </xmlCellPr>
  </singleXmlCell>
  <singleXmlCell id="1166" xr6:uid="{00000000-000C-0000-FFFF-FFFF8D040000}" r="H48" connectionId="0">
    <xmlCellPr id="1" xr6:uid="{00000000-0010-0000-8D04-000001000000}" uniqueName="P1269181">
      <xmlPr mapId="1" xpath="/TFI-IZD-OSIG/ISD-E_1001241/P1269181" xmlDataType="decimal"/>
    </xmlCellPr>
  </singleXmlCell>
  <singleXmlCell id="1167" xr6:uid="{00000000-000C-0000-FFFF-FFFF8E040000}" r="I48" connectionId="0">
    <xmlCellPr id="1" xr6:uid="{00000000-0010-0000-8E04-000001000000}" uniqueName="P1269249">
      <xmlPr mapId="1" xpath="/TFI-IZD-OSIG/ISD-E_1001241/P1269249" xmlDataType="decimal"/>
    </xmlCellPr>
  </singleXmlCell>
  <singleXmlCell id="1168" xr6:uid="{00000000-000C-0000-FFFF-FFFF8F040000}" r="J48" connectionId="0">
    <xmlCellPr id="1" xr6:uid="{00000000-0010-0000-8F04-000001000000}" uniqueName="P1269317">
      <xmlPr mapId="1" xpath="/TFI-IZD-OSIG/ISD-E_1001241/P1269317" xmlDataType="decimal"/>
    </xmlCellPr>
  </singleXmlCell>
  <singleXmlCell id="1169" xr6:uid="{00000000-000C-0000-FFFF-FFFF90040000}" r="K48" connectionId="0">
    <xmlCellPr id="1" xr6:uid="{00000000-0010-0000-9004-000001000000}" uniqueName="P1338414">
      <xmlPr mapId="1" xpath="/TFI-IZD-OSIG/ISD-E_1001241/P1338414" xmlDataType="decimal"/>
    </xmlCellPr>
  </singleXmlCell>
  <singleXmlCell id="1170" xr6:uid="{00000000-000C-0000-FFFF-FFFF91040000}" r="L48" connectionId="0">
    <xmlCellPr id="1" xr6:uid="{00000000-0010-0000-9104-000001000000}" uniqueName="P1338481">
      <xmlPr mapId="1" xpath="/TFI-IZD-OSIG/ISD-E_1001241/P1338481" xmlDataType="decimal"/>
    </xmlCellPr>
  </singleXmlCell>
  <singleXmlCell id="1171" xr6:uid="{00000000-000C-0000-FFFF-FFFF92040000}" r="M48" connectionId="0">
    <xmlCellPr id="1" xr6:uid="{00000000-0010-0000-9204-000001000000}" uniqueName="P1338548">
      <xmlPr mapId="1" xpath="/TFI-IZD-OSIG/ISD-E_1001241/P1338548" xmlDataType="decimal"/>
    </xmlCellPr>
  </singleXmlCell>
  <singleXmlCell id="1172" xr6:uid="{00000000-000C-0000-FFFF-FFFF93040000}" r="N48" connectionId="0">
    <xmlCellPr id="1" xr6:uid="{00000000-0010-0000-9304-000001000000}" uniqueName="P1338615">
      <xmlPr mapId="1" xpath="/TFI-IZD-OSIG/ISD-E_1001241/P1338615" xmlDataType="decimal"/>
    </xmlCellPr>
  </singleXmlCell>
  <singleXmlCell id="1173" xr6:uid="{00000000-000C-0000-FFFF-FFFF94040000}" r="O48" connectionId="0">
    <xmlCellPr id="1" xr6:uid="{00000000-0010-0000-9404-000001000000}" uniqueName="P1338682">
      <xmlPr mapId="1" xpath="/TFI-IZD-OSIG/ISD-E_1001241/P1338682" xmlDataType="decimal"/>
    </xmlCellPr>
  </singleXmlCell>
  <singleXmlCell id="1174" xr6:uid="{00000000-000C-0000-FFFF-FFFF95040000}" r="P48" connectionId="0">
    <xmlCellPr id="1" xr6:uid="{00000000-0010-0000-9504-000001000000}" uniqueName="P1338749">
      <xmlPr mapId="1" xpath="/TFI-IZD-OSIG/ISD-E_1001241/P1338749" xmlDataType="decimal"/>
    </xmlCellPr>
  </singleXmlCell>
  <singleXmlCell id="1175" xr6:uid="{00000000-000C-0000-FFFF-FFFF96040000}" r="E49" connectionId="0">
    <xmlCellPr id="1" xr6:uid="{00000000-0010-0000-9604-000001000000}" uniqueName="P1268978">
      <xmlPr mapId="1" xpath="/TFI-IZD-OSIG/ISD-E_1001241/P1268978" xmlDataType="decimal"/>
    </xmlCellPr>
  </singleXmlCell>
  <singleXmlCell id="1176" xr6:uid="{00000000-000C-0000-FFFF-FFFF97040000}" r="F49" connectionId="0">
    <xmlCellPr id="1" xr6:uid="{00000000-0010-0000-9704-000001000000}" uniqueName="P1269046">
      <xmlPr mapId="1" xpath="/TFI-IZD-OSIG/ISD-E_1001241/P1269046" xmlDataType="decimal"/>
    </xmlCellPr>
  </singleXmlCell>
  <singleXmlCell id="1177" xr6:uid="{00000000-000C-0000-FFFF-FFFF98040000}" r="G49" connectionId="0">
    <xmlCellPr id="1" xr6:uid="{00000000-0010-0000-9804-000001000000}" uniqueName="P1269114">
      <xmlPr mapId="1" xpath="/TFI-IZD-OSIG/ISD-E_1001241/P1269114" xmlDataType="decimal"/>
    </xmlCellPr>
  </singleXmlCell>
  <singleXmlCell id="1178" xr6:uid="{00000000-000C-0000-FFFF-FFFF99040000}" r="H49" connectionId="0">
    <xmlCellPr id="1" xr6:uid="{00000000-0010-0000-9904-000001000000}" uniqueName="P1269182">
      <xmlPr mapId="1" xpath="/TFI-IZD-OSIG/ISD-E_1001241/P1269182" xmlDataType="decimal"/>
    </xmlCellPr>
  </singleXmlCell>
  <singleXmlCell id="1179" xr6:uid="{00000000-000C-0000-FFFF-FFFF9A040000}" r="I49" connectionId="0">
    <xmlCellPr id="1" xr6:uid="{00000000-0010-0000-9A04-000001000000}" uniqueName="P1269250">
      <xmlPr mapId="1" xpath="/TFI-IZD-OSIG/ISD-E_1001241/P1269250" xmlDataType="decimal"/>
    </xmlCellPr>
  </singleXmlCell>
  <singleXmlCell id="1180" xr6:uid="{00000000-000C-0000-FFFF-FFFF9B040000}" r="J49" connectionId="0">
    <xmlCellPr id="1" xr6:uid="{00000000-0010-0000-9B04-000001000000}" uniqueName="P1269318">
      <xmlPr mapId="1" xpath="/TFI-IZD-OSIG/ISD-E_1001241/P1269318" xmlDataType="decimal"/>
    </xmlCellPr>
  </singleXmlCell>
  <singleXmlCell id="1181" xr6:uid="{00000000-000C-0000-FFFF-FFFF9C040000}" r="K49" connectionId="0">
    <xmlCellPr id="1" xr6:uid="{00000000-0010-0000-9C04-000001000000}" uniqueName="P1338415">
      <xmlPr mapId="1" xpath="/TFI-IZD-OSIG/ISD-E_1001241/P1338415" xmlDataType="decimal"/>
    </xmlCellPr>
  </singleXmlCell>
  <singleXmlCell id="1182" xr6:uid="{00000000-000C-0000-FFFF-FFFF9D040000}" r="L49" connectionId="0">
    <xmlCellPr id="1" xr6:uid="{00000000-0010-0000-9D04-000001000000}" uniqueName="P1338482">
      <xmlPr mapId="1" xpath="/TFI-IZD-OSIG/ISD-E_1001241/P1338482" xmlDataType="decimal"/>
    </xmlCellPr>
  </singleXmlCell>
  <singleXmlCell id="1183" xr6:uid="{00000000-000C-0000-FFFF-FFFF9E040000}" r="M49" connectionId="0">
    <xmlCellPr id="1" xr6:uid="{00000000-0010-0000-9E04-000001000000}" uniqueName="P1338549">
      <xmlPr mapId="1" xpath="/TFI-IZD-OSIG/ISD-E_1001241/P1338549" xmlDataType="decimal"/>
    </xmlCellPr>
  </singleXmlCell>
  <singleXmlCell id="1184" xr6:uid="{00000000-000C-0000-FFFF-FFFF9F040000}" r="N49" connectionId="0">
    <xmlCellPr id="1" xr6:uid="{00000000-0010-0000-9F04-000001000000}" uniqueName="P1338616">
      <xmlPr mapId="1" xpath="/TFI-IZD-OSIG/ISD-E_1001241/P1338616" xmlDataType="decimal"/>
    </xmlCellPr>
  </singleXmlCell>
  <singleXmlCell id="1185" xr6:uid="{00000000-000C-0000-FFFF-FFFFA0040000}" r="O49" connectionId="0">
    <xmlCellPr id="1" xr6:uid="{00000000-0010-0000-A004-000001000000}" uniqueName="P1338683">
      <xmlPr mapId="1" xpath="/TFI-IZD-OSIG/ISD-E_1001241/P1338683" xmlDataType="decimal"/>
    </xmlCellPr>
  </singleXmlCell>
  <singleXmlCell id="1186" xr6:uid="{00000000-000C-0000-FFFF-FFFFA1040000}" r="P49" connectionId="0">
    <xmlCellPr id="1" xr6:uid="{00000000-0010-0000-A104-000001000000}" uniqueName="P1338750">
      <xmlPr mapId="1" xpath="/TFI-IZD-OSIG/ISD-E_1001241/P1338750" xmlDataType="decimal"/>
    </xmlCellPr>
  </singleXmlCell>
  <singleXmlCell id="1187" xr6:uid="{00000000-000C-0000-FFFF-FFFFA2040000}" r="E50" connectionId="0">
    <xmlCellPr id="1" xr6:uid="{00000000-0010-0000-A204-000001000000}" uniqueName="P1268979">
      <xmlPr mapId="1" xpath="/TFI-IZD-OSIG/ISD-E_1001241/P1268979" xmlDataType="decimal"/>
    </xmlCellPr>
  </singleXmlCell>
  <singleXmlCell id="1188" xr6:uid="{00000000-000C-0000-FFFF-FFFFA3040000}" r="F50" connectionId="0">
    <xmlCellPr id="1" xr6:uid="{00000000-0010-0000-A304-000001000000}" uniqueName="P1269047">
      <xmlPr mapId="1" xpath="/TFI-IZD-OSIG/ISD-E_1001241/P1269047" xmlDataType="decimal"/>
    </xmlCellPr>
  </singleXmlCell>
  <singleXmlCell id="1189" xr6:uid="{00000000-000C-0000-FFFF-FFFFA4040000}" r="G50" connectionId="0">
    <xmlCellPr id="1" xr6:uid="{00000000-0010-0000-A404-000001000000}" uniqueName="P1269115">
      <xmlPr mapId="1" xpath="/TFI-IZD-OSIG/ISD-E_1001241/P1269115" xmlDataType="decimal"/>
    </xmlCellPr>
  </singleXmlCell>
  <singleXmlCell id="1190" xr6:uid="{00000000-000C-0000-FFFF-FFFFA5040000}" r="H50" connectionId="0">
    <xmlCellPr id="1" xr6:uid="{00000000-0010-0000-A504-000001000000}" uniqueName="P1269183">
      <xmlPr mapId="1" xpath="/TFI-IZD-OSIG/ISD-E_1001241/P1269183" xmlDataType="decimal"/>
    </xmlCellPr>
  </singleXmlCell>
  <singleXmlCell id="1191" xr6:uid="{00000000-000C-0000-FFFF-FFFFA6040000}" r="I50" connectionId="0">
    <xmlCellPr id="1" xr6:uid="{00000000-0010-0000-A604-000001000000}" uniqueName="P1269251">
      <xmlPr mapId="1" xpath="/TFI-IZD-OSIG/ISD-E_1001241/P1269251" xmlDataType="decimal"/>
    </xmlCellPr>
  </singleXmlCell>
  <singleXmlCell id="1192" xr6:uid="{00000000-000C-0000-FFFF-FFFFA7040000}" r="J50" connectionId="0">
    <xmlCellPr id="1" xr6:uid="{00000000-0010-0000-A704-000001000000}" uniqueName="P1269319">
      <xmlPr mapId="1" xpath="/TFI-IZD-OSIG/ISD-E_1001241/P1269319" xmlDataType="decimal"/>
    </xmlCellPr>
  </singleXmlCell>
  <singleXmlCell id="1193" xr6:uid="{00000000-000C-0000-FFFF-FFFFA8040000}" r="K50" connectionId="0">
    <xmlCellPr id="1" xr6:uid="{00000000-0010-0000-A804-000001000000}" uniqueName="P1338416">
      <xmlPr mapId="1" xpath="/TFI-IZD-OSIG/ISD-E_1001241/P1338416" xmlDataType="decimal"/>
    </xmlCellPr>
  </singleXmlCell>
  <singleXmlCell id="1194" xr6:uid="{00000000-000C-0000-FFFF-FFFFA9040000}" r="L50" connectionId="0">
    <xmlCellPr id="1" xr6:uid="{00000000-0010-0000-A904-000001000000}" uniqueName="P1338483">
      <xmlPr mapId="1" xpath="/TFI-IZD-OSIG/ISD-E_1001241/P1338483" xmlDataType="decimal"/>
    </xmlCellPr>
  </singleXmlCell>
  <singleXmlCell id="1195" xr6:uid="{00000000-000C-0000-FFFF-FFFFAA040000}" r="M50" connectionId="0">
    <xmlCellPr id="1" xr6:uid="{00000000-0010-0000-AA04-000001000000}" uniqueName="P1338550">
      <xmlPr mapId="1" xpath="/TFI-IZD-OSIG/ISD-E_1001241/P1338550" xmlDataType="decimal"/>
    </xmlCellPr>
  </singleXmlCell>
  <singleXmlCell id="1196" xr6:uid="{00000000-000C-0000-FFFF-FFFFAB040000}" r="N50" connectionId="0">
    <xmlCellPr id="1" xr6:uid="{00000000-0010-0000-AB04-000001000000}" uniqueName="P1338617">
      <xmlPr mapId="1" xpath="/TFI-IZD-OSIG/ISD-E_1001241/P1338617" xmlDataType="decimal"/>
    </xmlCellPr>
  </singleXmlCell>
  <singleXmlCell id="1197" xr6:uid="{00000000-000C-0000-FFFF-FFFFAC040000}" r="O50" connectionId="0">
    <xmlCellPr id="1" xr6:uid="{00000000-0010-0000-AC04-000001000000}" uniqueName="P1338684">
      <xmlPr mapId="1" xpath="/TFI-IZD-OSIG/ISD-E_1001241/P1338684" xmlDataType="decimal"/>
    </xmlCellPr>
  </singleXmlCell>
  <singleXmlCell id="1198" xr6:uid="{00000000-000C-0000-FFFF-FFFFAD040000}" r="P50" connectionId="0">
    <xmlCellPr id="1" xr6:uid="{00000000-0010-0000-AD04-000001000000}" uniqueName="P1338751">
      <xmlPr mapId="1" xpath="/TFI-IZD-OSIG/ISD-E_1001241/P1338751" xmlDataType="decimal"/>
    </xmlCellPr>
  </singleXmlCell>
  <singleXmlCell id="1199" xr6:uid="{00000000-000C-0000-FFFF-FFFFAE040000}" r="E51" connectionId="0">
    <xmlCellPr id="1" xr6:uid="{00000000-0010-0000-AE04-000001000000}" uniqueName="P1268980">
      <xmlPr mapId="1" xpath="/TFI-IZD-OSIG/ISD-E_1001241/P1268980" xmlDataType="decimal"/>
    </xmlCellPr>
  </singleXmlCell>
  <singleXmlCell id="1200" xr6:uid="{00000000-000C-0000-FFFF-FFFFAF040000}" r="F51" connectionId="0">
    <xmlCellPr id="1" xr6:uid="{00000000-0010-0000-AF04-000001000000}" uniqueName="P1269048">
      <xmlPr mapId="1" xpath="/TFI-IZD-OSIG/ISD-E_1001241/P1269048" xmlDataType="decimal"/>
    </xmlCellPr>
  </singleXmlCell>
  <singleXmlCell id="1201" xr6:uid="{00000000-000C-0000-FFFF-FFFFB0040000}" r="G51" connectionId="0">
    <xmlCellPr id="1" xr6:uid="{00000000-0010-0000-B004-000001000000}" uniqueName="P1269116">
      <xmlPr mapId="1" xpath="/TFI-IZD-OSIG/ISD-E_1001241/P1269116" xmlDataType="decimal"/>
    </xmlCellPr>
  </singleXmlCell>
  <singleXmlCell id="1202" xr6:uid="{00000000-000C-0000-FFFF-FFFFB1040000}" r="H51" connectionId="0">
    <xmlCellPr id="1" xr6:uid="{00000000-0010-0000-B104-000001000000}" uniqueName="P1269184">
      <xmlPr mapId="1" xpath="/TFI-IZD-OSIG/ISD-E_1001241/P1269184" xmlDataType="decimal"/>
    </xmlCellPr>
  </singleXmlCell>
  <singleXmlCell id="1203" xr6:uid="{00000000-000C-0000-FFFF-FFFFB2040000}" r="I51" connectionId="0">
    <xmlCellPr id="1" xr6:uid="{00000000-0010-0000-B204-000001000000}" uniqueName="P1269252">
      <xmlPr mapId="1" xpath="/TFI-IZD-OSIG/ISD-E_1001241/P1269252" xmlDataType="decimal"/>
    </xmlCellPr>
  </singleXmlCell>
  <singleXmlCell id="1204" xr6:uid="{00000000-000C-0000-FFFF-FFFFB3040000}" r="J51" connectionId="0">
    <xmlCellPr id="1" xr6:uid="{00000000-0010-0000-B304-000001000000}" uniqueName="P1269320">
      <xmlPr mapId="1" xpath="/TFI-IZD-OSIG/ISD-E_1001241/P1269320" xmlDataType="decimal"/>
    </xmlCellPr>
  </singleXmlCell>
  <singleXmlCell id="1205" xr6:uid="{00000000-000C-0000-FFFF-FFFFB4040000}" r="K51" connectionId="0">
    <xmlCellPr id="1" xr6:uid="{00000000-0010-0000-B404-000001000000}" uniqueName="P1338417">
      <xmlPr mapId="1" xpath="/TFI-IZD-OSIG/ISD-E_1001241/P1338417" xmlDataType="decimal"/>
    </xmlCellPr>
  </singleXmlCell>
  <singleXmlCell id="1206" xr6:uid="{00000000-000C-0000-FFFF-FFFFB5040000}" r="L51" connectionId="0">
    <xmlCellPr id="1" xr6:uid="{00000000-0010-0000-B504-000001000000}" uniqueName="P1338484">
      <xmlPr mapId="1" xpath="/TFI-IZD-OSIG/ISD-E_1001241/P1338484" xmlDataType="decimal"/>
    </xmlCellPr>
  </singleXmlCell>
  <singleXmlCell id="1207" xr6:uid="{00000000-000C-0000-FFFF-FFFFB6040000}" r="M51" connectionId="0">
    <xmlCellPr id="1" xr6:uid="{00000000-0010-0000-B604-000001000000}" uniqueName="P1338551">
      <xmlPr mapId="1" xpath="/TFI-IZD-OSIG/ISD-E_1001241/P1338551" xmlDataType="decimal"/>
    </xmlCellPr>
  </singleXmlCell>
  <singleXmlCell id="1208" xr6:uid="{00000000-000C-0000-FFFF-FFFFB7040000}" r="N51" connectionId="0">
    <xmlCellPr id="1" xr6:uid="{00000000-0010-0000-B704-000001000000}" uniqueName="P1338618">
      <xmlPr mapId="1" xpath="/TFI-IZD-OSIG/ISD-E_1001241/P1338618" xmlDataType="decimal"/>
    </xmlCellPr>
  </singleXmlCell>
  <singleXmlCell id="1209" xr6:uid="{00000000-000C-0000-FFFF-FFFFB8040000}" r="O51" connectionId="0">
    <xmlCellPr id="1" xr6:uid="{00000000-0010-0000-B804-000001000000}" uniqueName="P1338685">
      <xmlPr mapId="1" xpath="/TFI-IZD-OSIG/ISD-E_1001241/P1338685" xmlDataType="decimal"/>
    </xmlCellPr>
  </singleXmlCell>
  <singleXmlCell id="1210" xr6:uid="{00000000-000C-0000-FFFF-FFFFB9040000}" r="P51" connectionId="0">
    <xmlCellPr id="1" xr6:uid="{00000000-0010-0000-B904-000001000000}" uniqueName="P1338752">
      <xmlPr mapId="1" xpath="/TFI-IZD-OSIG/ISD-E_1001241/P1338752" xmlDataType="decimal"/>
    </xmlCellPr>
  </singleXmlCell>
  <singleXmlCell id="1211" xr6:uid="{00000000-000C-0000-FFFF-FFFFBA040000}" r="E52" connectionId="0">
    <xmlCellPr id="1" xr6:uid="{00000000-0010-0000-BA04-000001000000}" uniqueName="P1268981">
      <xmlPr mapId="1" xpath="/TFI-IZD-OSIG/ISD-E_1001241/P1268981" xmlDataType="decimal"/>
    </xmlCellPr>
  </singleXmlCell>
  <singleXmlCell id="1212" xr6:uid="{00000000-000C-0000-FFFF-FFFFBB040000}" r="F52" connectionId="0">
    <xmlCellPr id="1" xr6:uid="{00000000-0010-0000-BB04-000001000000}" uniqueName="P1269049">
      <xmlPr mapId="1" xpath="/TFI-IZD-OSIG/ISD-E_1001241/P1269049" xmlDataType="decimal"/>
    </xmlCellPr>
  </singleXmlCell>
  <singleXmlCell id="1213" xr6:uid="{00000000-000C-0000-FFFF-FFFFBC040000}" r="G52" connectionId="0">
    <xmlCellPr id="1" xr6:uid="{00000000-0010-0000-BC04-000001000000}" uniqueName="P1269117">
      <xmlPr mapId="1" xpath="/TFI-IZD-OSIG/ISD-E_1001241/P1269117" xmlDataType="decimal"/>
    </xmlCellPr>
  </singleXmlCell>
  <singleXmlCell id="1214" xr6:uid="{00000000-000C-0000-FFFF-FFFFBD040000}" r="H52" connectionId="0">
    <xmlCellPr id="1" xr6:uid="{00000000-0010-0000-BD04-000001000000}" uniqueName="P1269185">
      <xmlPr mapId="1" xpath="/TFI-IZD-OSIG/ISD-E_1001241/P1269185" xmlDataType="decimal"/>
    </xmlCellPr>
  </singleXmlCell>
  <singleXmlCell id="1215" xr6:uid="{00000000-000C-0000-FFFF-FFFFBE040000}" r="I52" connectionId="0">
    <xmlCellPr id="1" xr6:uid="{00000000-0010-0000-BE04-000001000000}" uniqueName="P1269253">
      <xmlPr mapId="1" xpath="/TFI-IZD-OSIG/ISD-E_1001241/P1269253" xmlDataType="decimal"/>
    </xmlCellPr>
  </singleXmlCell>
  <singleXmlCell id="1216" xr6:uid="{00000000-000C-0000-FFFF-FFFFBF040000}" r="J52" connectionId="0">
    <xmlCellPr id="1" xr6:uid="{00000000-0010-0000-BF04-000001000000}" uniqueName="P1269321">
      <xmlPr mapId="1" xpath="/TFI-IZD-OSIG/ISD-E_1001241/P1269321" xmlDataType="decimal"/>
    </xmlCellPr>
  </singleXmlCell>
  <singleXmlCell id="1217" xr6:uid="{00000000-000C-0000-FFFF-FFFFC0040000}" r="K52" connectionId="0">
    <xmlCellPr id="1" xr6:uid="{00000000-0010-0000-C004-000001000000}" uniqueName="P1338418">
      <xmlPr mapId="1" xpath="/TFI-IZD-OSIG/ISD-E_1001241/P1338418" xmlDataType="decimal"/>
    </xmlCellPr>
  </singleXmlCell>
  <singleXmlCell id="1218" xr6:uid="{00000000-000C-0000-FFFF-FFFFC1040000}" r="L52" connectionId="0">
    <xmlCellPr id="1" xr6:uid="{00000000-0010-0000-C104-000001000000}" uniqueName="P1338485">
      <xmlPr mapId="1" xpath="/TFI-IZD-OSIG/ISD-E_1001241/P1338485" xmlDataType="decimal"/>
    </xmlCellPr>
  </singleXmlCell>
  <singleXmlCell id="1219" xr6:uid="{00000000-000C-0000-FFFF-FFFFC2040000}" r="M52" connectionId="0">
    <xmlCellPr id="1" xr6:uid="{00000000-0010-0000-C204-000001000000}" uniqueName="P1338552">
      <xmlPr mapId="1" xpath="/TFI-IZD-OSIG/ISD-E_1001241/P1338552" xmlDataType="decimal"/>
    </xmlCellPr>
  </singleXmlCell>
  <singleXmlCell id="1220" xr6:uid="{00000000-000C-0000-FFFF-FFFFC3040000}" r="N52" connectionId="0">
    <xmlCellPr id="1" xr6:uid="{00000000-0010-0000-C304-000001000000}" uniqueName="P1338619">
      <xmlPr mapId="1" xpath="/TFI-IZD-OSIG/ISD-E_1001241/P1338619" xmlDataType="decimal"/>
    </xmlCellPr>
  </singleXmlCell>
  <singleXmlCell id="1221" xr6:uid="{00000000-000C-0000-FFFF-FFFFC4040000}" r="O52" connectionId="0">
    <xmlCellPr id="1" xr6:uid="{00000000-0010-0000-C404-000001000000}" uniqueName="P1338686">
      <xmlPr mapId="1" xpath="/TFI-IZD-OSIG/ISD-E_1001241/P1338686" xmlDataType="decimal"/>
    </xmlCellPr>
  </singleXmlCell>
  <singleXmlCell id="1222" xr6:uid="{00000000-000C-0000-FFFF-FFFFC5040000}" r="P52" connectionId="0">
    <xmlCellPr id="1" xr6:uid="{00000000-0010-0000-C504-000001000000}" uniqueName="P1338753">
      <xmlPr mapId="1" xpath="/TFI-IZD-OSIG/ISD-E_1001241/P1338753" xmlDataType="decimal"/>
    </xmlCellPr>
  </singleXmlCell>
  <singleXmlCell id="1223" xr6:uid="{00000000-000C-0000-FFFF-FFFFC6040000}" r="E53" connectionId="0">
    <xmlCellPr id="1" xr6:uid="{00000000-0010-0000-C604-000001000000}" uniqueName="P1268982">
      <xmlPr mapId="1" xpath="/TFI-IZD-OSIG/ISD-E_1001241/P1268982" xmlDataType="decimal"/>
    </xmlCellPr>
  </singleXmlCell>
  <singleXmlCell id="1224" xr6:uid="{00000000-000C-0000-FFFF-FFFFC7040000}" r="F53" connectionId="0">
    <xmlCellPr id="1" xr6:uid="{00000000-0010-0000-C704-000001000000}" uniqueName="P1269050">
      <xmlPr mapId="1" xpath="/TFI-IZD-OSIG/ISD-E_1001241/P1269050" xmlDataType="decimal"/>
    </xmlCellPr>
  </singleXmlCell>
  <singleXmlCell id="1225" xr6:uid="{00000000-000C-0000-FFFF-FFFFC8040000}" r="G53" connectionId="0">
    <xmlCellPr id="1" xr6:uid="{00000000-0010-0000-C804-000001000000}" uniqueName="P1269118">
      <xmlPr mapId="1" xpath="/TFI-IZD-OSIG/ISD-E_1001241/P1269118" xmlDataType="decimal"/>
    </xmlCellPr>
  </singleXmlCell>
  <singleXmlCell id="1226" xr6:uid="{00000000-000C-0000-FFFF-FFFFC9040000}" r="H53" connectionId="0">
    <xmlCellPr id="1" xr6:uid="{00000000-0010-0000-C904-000001000000}" uniqueName="P1269186">
      <xmlPr mapId="1" xpath="/TFI-IZD-OSIG/ISD-E_1001241/P1269186" xmlDataType="decimal"/>
    </xmlCellPr>
  </singleXmlCell>
  <singleXmlCell id="1227" xr6:uid="{00000000-000C-0000-FFFF-FFFFCA040000}" r="I53" connectionId="0">
    <xmlCellPr id="1" xr6:uid="{00000000-0010-0000-CA04-000001000000}" uniqueName="P1269254">
      <xmlPr mapId="1" xpath="/TFI-IZD-OSIG/ISD-E_1001241/P1269254" xmlDataType="decimal"/>
    </xmlCellPr>
  </singleXmlCell>
  <singleXmlCell id="1228" xr6:uid="{00000000-000C-0000-FFFF-FFFFCB040000}" r="J53" connectionId="0">
    <xmlCellPr id="1" xr6:uid="{00000000-0010-0000-CB04-000001000000}" uniqueName="P1269322">
      <xmlPr mapId="1" xpath="/TFI-IZD-OSIG/ISD-E_1001241/P1269322" xmlDataType="decimal"/>
    </xmlCellPr>
  </singleXmlCell>
  <singleXmlCell id="1229" xr6:uid="{00000000-000C-0000-FFFF-FFFFCC040000}" r="K53" connectionId="0">
    <xmlCellPr id="1" xr6:uid="{00000000-0010-0000-CC04-000001000000}" uniqueName="P1338419">
      <xmlPr mapId="1" xpath="/TFI-IZD-OSIG/ISD-E_1001241/P1338419" xmlDataType="decimal"/>
    </xmlCellPr>
  </singleXmlCell>
  <singleXmlCell id="1230" xr6:uid="{00000000-000C-0000-FFFF-FFFFCD040000}" r="L53" connectionId="0">
    <xmlCellPr id="1" xr6:uid="{00000000-0010-0000-CD04-000001000000}" uniqueName="P1338486">
      <xmlPr mapId="1" xpath="/TFI-IZD-OSIG/ISD-E_1001241/P1338486" xmlDataType="decimal"/>
    </xmlCellPr>
  </singleXmlCell>
  <singleXmlCell id="1231" xr6:uid="{00000000-000C-0000-FFFF-FFFFCE040000}" r="M53" connectionId="0">
    <xmlCellPr id="1" xr6:uid="{00000000-0010-0000-CE04-000001000000}" uniqueName="P1338553">
      <xmlPr mapId="1" xpath="/TFI-IZD-OSIG/ISD-E_1001241/P1338553" xmlDataType="decimal"/>
    </xmlCellPr>
  </singleXmlCell>
  <singleXmlCell id="1232" xr6:uid="{00000000-000C-0000-FFFF-FFFFCF040000}" r="N53" connectionId="0">
    <xmlCellPr id="1" xr6:uid="{00000000-0010-0000-CF04-000001000000}" uniqueName="P1338620">
      <xmlPr mapId="1" xpath="/TFI-IZD-OSIG/ISD-E_1001241/P1338620" xmlDataType="decimal"/>
    </xmlCellPr>
  </singleXmlCell>
  <singleXmlCell id="1233" xr6:uid="{00000000-000C-0000-FFFF-FFFFD0040000}" r="O53" connectionId="0">
    <xmlCellPr id="1" xr6:uid="{00000000-0010-0000-D004-000001000000}" uniqueName="P1338687">
      <xmlPr mapId="1" xpath="/TFI-IZD-OSIG/ISD-E_1001241/P1338687" xmlDataType="decimal"/>
    </xmlCellPr>
  </singleXmlCell>
  <singleXmlCell id="1234" xr6:uid="{00000000-000C-0000-FFFF-FFFFD1040000}" r="P53" connectionId="0">
    <xmlCellPr id="1" xr6:uid="{00000000-0010-0000-D104-000001000000}" uniqueName="P1338754">
      <xmlPr mapId="1" xpath="/TFI-IZD-OSIG/ISD-E_1001241/P1338754" xmlDataType="decimal"/>
    </xmlCellPr>
  </singleXmlCell>
  <singleXmlCell id="1235" xr6:uid="{00000000-000C-0000-FFFF-FFFFD2040000}" r="E54" connectionId="0">
    <xmlCellPr id="1" xr6:uid="{00000000-0010-0000-D204-000001000000}" uniqueName="P1268983">
      <xmlPr mapId="1" xpath="/TFI-IZD-OSIG/ISD-E_1001241/P1268983" xmlDataType="decimal"/>
    </xmlCellPr>
  </singleXmlCell>
  <singleXmlCell id="1236" xr6:uid="{00000000-000C-0000-FFFF-FFFFD3040000}" r="F54" connectionId="0">
    <xmlCellPr id="1" xr6:uid="{00000000-0010-0000-D304-000001000000}" uniqueName="P1269051">
      <xmlPr mapId="1" xpath="/TFI-IZD-OSIG/ISD-E_1001241/P1269051" xmlDataType="decimal"/>
    </xmlCellPr>
  </singleXmlCell>
  <singleXmlCell id="1237" xr6:uid="{00000000-000C-0000-FFFF-FFFFD4040000}" r="G54" connectionId="0">
    <xmlCellPr id="1" xr6:uid="{00000000-0010-0000-D404-000001000000}" uniqueName="P1269119">
      <xmlPr mapId="1" xpath="/TFI-IZD-OSIG/ISD-E_1001241/P1269119" xmlDataType="decimal"/>
    </xmlCellPr>
  </singleXmlCell>
  <singleXmlCell id="1238" xr6:uid="{00000000-000C-0000-FFFF-FFFFD5040000}" r="H54" connectionId="0">
    <xmlCellPr id="1" xr6:uid="{00000000-0010-0000-D504-000001000000}" uniqueName="P1269187">
      <xmlPr mapId="1" xpath="/TFI-IZD-OSIG/ISD-E_1001241/P1269187" xmlDataType="decimal"/>
    </xmlCellPr>
  </singleXmlCell>
  <singleXmlCell id="1239" xr6:uid="{00000000-000C-0000-FFFF-FFFFD6040000}" r="I54" connectionId="0">
    <xmlCellPr id="1" xr6:uid="{00000000-0010-0000-D604-000001000000}" uniqueName="P1269255">
      <xmlPr mapId="1" xpath="/TFI-IZD-OSIG/ISD-E_1001241/P1269255" xmlDataType="decimal"/>
    </xmlCellPr>
  </singleXmlCell>
  <singleXmlCell id="1240" xr6:uid="{00000000-000C-0000-FFFF-FFFFD7040000}" r="J54" connectionId="0">
    <xmlCellPr id="1" xr6:uid="{00000000-0010-0000-D704-000001000000}" uniqueName="P1269323">
      <xmlPr mapId="1" xpath="/TFI-IZD-OSIG/ISD-E_1001241/P1269323" xmlDataType="decimal"/>
    </xmlCellPr>
  </singleXmlCell>
  <singleXmlCell id="1241" xr6:uid="{00000000-000C-0000-FFFF-FFFFD8040000}" r="K54" connectionId="0">
    <xmlCellPr id="1" xr6:uid="{00000000-0010-0000-D804-000001000000}" uniqueName="P1338420">
      <xmlPr mapId="1" xpath="/TFI-IZD-OSIG/ISD-E_1001241/P1338420" xmlDataType="decimal"/>
    </xmlCellPr>
  </singleXmlCell>
  <singleXmlCell id="1242" xr6:uid="{00000000-000C-0000-FFFF-FFFFD9040000}" r="L54" connectionId="0">
    <xmlCellPr id="1" xr6:uid="{00000000-0010-0000-D904-000001000000}" uniqueName="P1338487">
      <xmlPr mapId="1" xpath="/TFI-IZD-OSIG/ISD-E_1001241/P1338487" xmlDataType="decimal"/>
    </xmlCellPr>
  </singleXmlCell>
  <singleXmlCell id="1243" xr6:uid="{00000000-000C-0000-FFFF-FFFFDA040000}" r="M54" connectionId="0">
    <xmlCellPr id="1" xr6:uid="{00000000-0010-0000-DA04-000001000000}" uniqueName="P1338554">
      <xmlPr mapId="1" xpath="/TFI-IZD-OSIG/ISD-E_1001241/P1338554" xmlDataType="decimal"/>
    </xmlCellPr>
  </singleXmlCell>
  <singleXmlCell id="1244" xr6:uid="{00000000-000C-0000-FFFF-FFFFDB040000}" r="N54" connectionId="0">
    <xmlCellPr id="1" xr6:uid="{00000000-0010-0000-DB04-000001000000}" uniqueName="P1338621">
      <xmlPr mapId="1" xpath="/TFI-IZD-OSIG/ISD-E_1001241/P1338621" xmlDataType="decimal"/>
    </xmlCellPr>
  </singleXmlCell>
  <singleXmlCell id="1245" xr6:uid="{00000000-000C-0000-FFFF-FFFFDC040000}" r="O54" connectionId="0">
    <xmlCellPr id="1" xr6:uid="{00000000-0010-0000-DC04-000001000000}" uniqueName="P1338688">
      <xmlPr mapId="1" xpath="/TFI-IZD-OSIG/ISD-E_1001241/P1338688" xmlDataType="decimal"/>
    </xmlCellPr>
  </singleXmlCell>
  <singleXmlCell id="1246" xr6:uid="{00000000-000C-0000-FFFF-FFFFDD040000}" r="P54" connectionId="0">
    <xmlCellPr id="1" xr6:uid="{00000000-0010-0000-DD04-000001000000}" uniqueName="P1338755">
      <xmlPr mapId="1" xpath="/TFI-IZD-OSIG/ISD-E_1001241/P1338755" xmlDataType="decimal"/>
    </xmlCellPr>
  </singleXmlCell>
  <singleXmlCell id="1247" xr6:uid="{00000000-000C-0000-FFFF-FFFFDE040000}" r="E55" connectionId="0">
    <xmlCellPr id="1" xr6:uid="{00000000-0010-0000-DE04-000001000000}" uniqueName="P1268984">
      <xmlPr mapId="1" xpath="/TFI-IZD-OSIG/ISD-E_1001241/P1268984" xmlDataType="decimal"/>
    </xmlCellPr>
  </singleXmlCell>
  <singleXmlCell id="1248" xr6:uid="{00000000-000C-0000-FFFF-FFFFDF040000}" r="F55" connectionId="0">
    <xmlCellPr id="1" xr6:uid="{00000000-0010-0000-DF04-000001000000}" uniqueName="P1269052">
      <xmlPr mapId="1" xpath="/TFI-IZD-OSIG/ISD-E_1001241/P1269052" xmlDataType="decimal"/>
    </xmlCellPr>
  </singleXmlCell>
  <singleXmlCell id="1249" xr6:uid="{00000000-000C-0000-FFFF-FFFFE0040000}" r="G55" connectionId="0">
    <xmlCellPr id="1" xr6:uid="{00000000-0010-0000-E004-000001000000}" uniqueName="P1269120">
      <xmlPr mapId="1" xpath="/TFI-IZD-OSIG/ISD-E_1001241/P1269120" xmlDataType="decimal"/>
    </xmlCellPr>
  </singleXmlCell>
  <singleXmlCell id="1250" xr6:uid="{00000000-000C-0000-FFFF-FFFFE1040000}" r="H55" connectionId="0">
    <xmlCellPr id="1" xr6:uid="{00000000-0010-0000-E104-000001000000}" uniqueName="P1269188">
      <xmlPr mapId="1" xpath="/TFI-IZD-OSIG/ISD-E_1001241/P1269188" xmlDataType="decimal"/>
    </xmlCellPr>
  </singleXmlCell>
  <singleXmlCell id="1251" xr6:uid="{00000000-000C-0000-FFFF-FFFFE2040000}" r="I55" connectionId="0">
    <xmlCellPr id="1" xr6:uid="{00000000-0010-0000-E204-000001000000}" uniqueName="P1269256">
      <xmlPr mapId="1" xpath="/TFI-IZD-OSIG/ISD-E_1001241/P1269256" xmlDataType="decimal"/>
    </xmlCellPr>
  </singleXmlCell>
  <singleXmlCell id="1252" xr6:uid="{00000000-000C-0000-FFFF-FFFFE3040000}" r="J55" connectionId="0">
    <xmlCellPr id="1" xr6:uid="{00000000-0010-0000-E304-000001000000}" uniqueName="P1269324">
      <xmlPr mapId="1" xpath="/TFI-IZD-OSIG/ISD-E_1001241/P1269324" xmlDataType="decimal"/>
    </xmlCellPr>
  </singleXmlCell>
  <singleXmlCell id="1253" xr6:uid="{00000000-000C-0000-FFFF-FFFFE4040000}" r="K55" connectionId="0">
    <xmlCellPr id="1" xr6:uid="{00000000-0010-0000-E404-000001000000}" uniqueName="P1338421">
      <xmlPr mapId="1" xpath="/TFI-IZD-OSIG/ISD-E_1001241/P1338421" xmlDataType="decimal"/>
    </xmlCellPr>
  </singleXmlCell>
  <singleXmlCell id="1254" xr6:uid="{00000000-000C-0000-FFFF-FFFFE5040000}" r="L55" connectionId="0">
    <xmlCellPr id="1" xr6:uid="{00000000-0010-0000-E504-000001000000}" uniqueName="P1338488">
      <xmlPr mapId="1" xpath="/TFI-IZD-OSIG/ISD-E_1001241/P1338488" xmlDataType="decimal"/>
    </xmlCellPr>
  </singleXmlCell>
  <singleXmlCell id="1255" xr6:uid="{00000000-000C-0000-FFFF-FFFFE6040000}" r="M55" connectionId="0">
    <xmlCellPr id="1" xr6:uid="{00000000-0010-0000-E604-000001000000}" uniqueName="P1338555">
      <xmlPr mapId="1" xpath="/TFI-IZD-OSIG/ISD-E_1001241/P1338555" xmlDataType="decimal"/>
    </xmlCellPr>
  </singleXmlCell>
  <singleXmlCell id="1256" xr6:uid="{00000000-000C-0000-FFFF-FFFFE7040000}" r="N55" connectionId="0">
    <xmlCellPr id="1" xr6:uid="{00000000-0010-0000-E704-000001000000}" uniqueName="P1338622">
      <xmlPr mapId="1" xpath="/TFI-IZD-OSIG/ISD-E_1001241/P1338622" xmlDataType="decimal"/>
    </xmlCellPr>
  </singleXmlCell>
  <singleXmlCell id="1257" xr6:uid="{00000000-000C-0000-FFFF-FFFFE8040000}" r="O55" connectionId="0">
    <xmlCellPr id="1" xr6:uid="{00000000-0010-0000-E804-000001000000}" uniqueName="P1338689">
      <xmlPr mapId="1" xpath="/TFI-IZD-OSIG/ISD-E_1001241/P1338689" xmlDataType="decimal"/>
    </xmlCellPr>
  </singleXmlCell>
  <singleXmlCell id="1258" xr6:uid="{00000000-000C-0000-FFFF-FFFFE9040000}" r="P55" connectionId="0">
    <xmlCellPr id="1" xr6:uid="{00000000-0010-0000-E904-000001000000}" uniqueName="P1338756">
      <xmlPr mapId="1" xpath="/TFI-IZD-OSIG/ISD-E_1001241/P1338756" xmlDataType="decimal"/>
    </xmlCellPr>
  </singleXmlCell>
  <singleXmlCell id="1259" xr6:uid="{00000000-000C-0000-FFFF-FFFFEA040000}" r="E56" connectionId="0">
    <xmlCellPr id="1" xr6:uid="{00000000-0010-0000-EA04-000001000000}" uniqueName="P1268985">
      <xmlPr mapId="1" xpath="/TFI-IZD-OSIG/ISD-E_1001241/P1268985" xmlDataType="decimal"/>
    </xmlCellPr>
  </singleXmlCell>
  <singleXmlCell id="1260" xr6:uid="{00000000-000C-0000-FFFF-FFFFEB040000}" r="F56" connectionId="0">
    <xmlCellPr id="1" xr6:uid="{00000000-0010-0000-EB04-000001000000}" uniqueName="P1269053">
      <xmlPr mapId="1" xpath="/TFI-IZD-OSIG/ISD-E_1001241/P1269053" xmlDataType="decimal"/>
    </xmlCellPr>
  </singleXmlCell>
  <singleXmlCell id="1261" xr6:uid="{00000000-000C-0000-FFFF-FFFFEC040000}" r="G56" connectionId="0">
    <xmlCellPr id="1" xr6:uid="{00000000-0010-0000-EC04-000001000000}" uniqueName="P1269121">
      <xmlPr mapId="1" xpath="/TFI-IZD-OSIG/ISD-E_1001241/P1269121" xmlDataType="decimal"/>
    </xmlCellPr>
  </singleXmlCell>
  <singleXmlCell id="1262" xr6:uid="{00000000-000C-0000-FFFF-FFFFED040000}" r="H56" connectionId="0">
    <xmlCellPr id="1" xr6:uid="{00000000-0010-0000-ED04-000001000000}" uniqueName="P1269189">
      <xmlPr mapId="1" xpath="/TFI-IZD-OSIG/ISD-E_1001241/P1269189" xmlDataType="decimal"/>
    </xmlCellPr>
  </singleXmlCell>
  <singleXmlCell id="1263" xr6:uid="{00000000-000C-0000-FFFF-FFFFEE040000}" r="I56" connectionId="0">
    <xmlCellPr id="1" xr6:uid="{00000000-0010-0000-EE04-000001000000}" uniqueName="P1269257">
      <xmlPr mapId="1" xpath="/TFI-IZD-OSIG/ISD-E_1001241/P1269257" xmlDataType="decimal"/>
    </xmlCellPr>
  </singleXmlCell>
  <singleXmlCell id="1264" xr6:uid="{00000000-000C-0000-FFFF-FFFFEF040000}" r="J56" connectionId="0">
    <xmlCellPr id="1" xr6:uid="{00000000-0010-0000-EF04-000001000000}" uniqueName="P1269325">
      <xmlPr mapId="1" xpath="/TFI-IZD-OSIG/ISD-E_1001241/P1269325" xmlDataType="decimal"/>
    </xmlCellPr>
  </singleXmlCell>
  <singleXmlCell id="1265" xr6:uid="{00000000-000C-0000-FFFF-FFFFF0040000}" r="K56" connectionId="0">
    <xmlCellPr id="1" xr6:uid="{00000000-0010-0000-F004-000001000000}" uniqueName="P1338422">
      <xmlPr mapId="1" xpath="/TFI-IZD-OSIG/ISD-E_1001241/P1338422" xmlDataType="decimal"/>
    </xmlCellPr>
  </singleXmlCell>
  <singleXmlCell id="1266" xr6:uid="{00000000-000C-0000-FFFF-FFFFF1040000}" r="L56" connectionId="0">
    <xmlCellPr id="1" xr6:uid="{00000000-0010-0000-F104-000001000000}" uniqueName="P1338489">
      <xmlPr mapId="1" xpath="/TFI-IZD-OSIG/ISD-E_1001241/P1338489" xmlDataType="decimal"/>
    </xmlCellPr>
  </singleXmlCell>
  <singleXmlCell id="1267" xr6:uid="{00000000-000C-0000-FFFF-FFFFF2040000}" r="M56" connectionId="0">
    <xmlCellPr id="1" xr6:uid="{00000000-0010-0000-F204-000001000000}" uniqueName="P1338556">
      <xmlPr mapId="1" xpath="/TFI-IZD-OSIG/ISD-E_1001241/P1338556" xmlDataType="decimal"/>
    </xmlCellPr>
  </singleXmlCell>
  <singleXmlCell id="1268" xr6:uid="{00000000-000C-0000-FFFF-FFFFF3040000}" r="N56" connectionId="0">
    <xmlCellPr id="1" xr6:uid="{00000000-0010-0000-F304-000001000000}" uniqueName="P1338623">
      <xmlPr mapId="1" xpath="/TFI-IZD-OSIG/ISD-E_1001241/P1338623" xmlDataType="decimal"/>
    </xmlCellPr>
  </singleXmlCell>
  <singleXmlCell id="1269" xr6:uid="{00000000-000C-0000-FFFF-FFFFF4040000}" r="O56" connectionId="0">
    <xmlCellPr id="1" xr6:uid="{00000000-0010-0000-F404-000001000000}" uniqueName="P1338690">
      <xmlPr mapId="1" xpath="/TFI-IZD-OSIG/ISD-E_1001241/P1338690" xmlDataType="decimal"/>
    </xmlCellPr>
  </singleXmlCell>
  <singleXmlCell id="1270" xr6:uid="{00000000-000C-0000-FFFF-FFFFF5040000}" r="P56" connectionId="0">
    <xmlCellPr id="1" xr6:uid="{00000000-0010-0000-F504-000001000000}" uniqueName="P1338757">
      <xmlPr mapId="1" xpath="/TFI-IZD-OSIG/ISD-E_1001241/P1338757" xmlDataType="decimal"/>
    </xmlCellPr>
  </singleXmlCell>
  <singleXmlCell id="1271" xr6:uid="{00000000-000C-0000-FFFF-FFFFF6040000}" r="E57" connectionId="0">
    <xmlCellPr id="1" xr6:uid="{00000000-0010-0000-F604-000001000000}" uniqueName="P1268986">
      <xmlPr mapId="1" xpath="/TFI-IZD-OSIG/ISD-E_1001241/P1268986" xmlDataType="decimal"/>
    </xmlCellPr>
  </singleXmlCell>
  <singleXmlCell id="1272" xr6:uid="{00000000-000C-0000-FFFF-FFFFF7040000}" r="F57" connectionId="0">
    <xmlCellPr id="1" xr6:uid="{00000000-0010-0000-F704-000001000000}" uniqueName="P1269054">
      <xmlPr mapId="1" xpath="/TFI-IZD-OSIG/ISD-E_1001241/P1269054" xmlDataType="decimal"/>
    </xmlCellPr>
  </singleXmlCell>
  <singleXmlCell id="1273" xr6:uid="{00000000-000C-0000-FFFF-FFFFF8040000}" r="G57" connectionId="0">
    <xmlCellPr id="1" xr6:uid="{00000000-0010-0000-F804-000001000000}" uniqueName="P1269122">
      <xmlPr mapId="1" xpath="/TFI-IZD-OSIG/ISD-E_1001241/P1269122" xmlDataType="decimal"/>
    </xmlCellPr>
  </singleXmlCell>
  <singleXmlCell id="1274" xr6:uid="{00000000-000C-0000-FFFF-FFFFF9040000}" r="H57" connectionId="0">
    <xmlCellPr id="1" xr6:uid="{00000000-0010-0000-F904-000001000000}" uniqueName="P1269190">
      <xmlPr mapId="1" xpath="/TFI-IZD-OSIG/ISD-E_1001241/P1269190" xmlDataType="decimal"/>
    </xmlCellPr>
  </singleXmlCell>
  <singleXmlCell id="1275" xr6:uid="{00000000-000C-0000-FFFF-FFFFFA040000}" r="I57" connectionId="0">
    <xmlCellPr id="1" xr6:uid="{00000000-0010-0000-FA04-000001000000}" uniqueName="P1269258">
      <xmlPr mapId="1" xpath="/TFI-IZD-OSIG/ISD-E_1001241/P1269258" xmlDataType="decimal"/>
    </xmlCellPr>
  </singleXmlCell>
  <singleXmlCell id="1276" xr6:uid="{00000000-000C-0000-FFFF-FFFFFB040000}" r="J57" connectionId="0">
    <xmlCellPr id="1" xr6:uid="{00000000-0010-0000-FB04-000001000000}" uniqueName="P1269326">
      <xmlPr mapId="1" xpath="/TFI-IZD-OSIG/ISD-E_1001241/P1269326" xmlDataType="decimal"/>
    </xmlCellPr>
  </singleXmlCell>
  <singleXmlCell id="1277" xr6:uid="{00000000-000C-0000-FFFF-FFFFFC040000}" r="K57" connectionId="0">
    <xmlCellPr id="1" xr6:uid="{00000000-0010-0000-FC04-000001000000}" uniqueName="P1338423">
      <xmlPr mapId="1" xpath="/TFI-IZD-OSIG/ISD-E_1001241/P1338423" xmlDataType="decimal"/>
    </xmlCellPr>
  </singleXmlCell>
  <singleXmlCell id="1278" xr6:uid="{00000000-000C-0000-FFFF-FFFFFD040000}" r="L57" connectionId="0">
    <xmlCellPr id="1" xr6:uid="{00000000-0010-0000-FD04-000001000000}" uniqueName="P1338490">
      <xmlPr mapId="1" xpath="/TFI-IZD-OSIG/ISD-E_1001241/P1338490" xmlDataType="decimal"/>
    </xmlCellPr>
  </singleXmlCell>
  <singleXmlCell id="1279" xr6:uid="{00000000-000C-0000-FFFF-FFFFFE040000}" r="M57" connectionId="0">
    <xmlCellPr id="1" xr6:uid="{00000000-0010-0000-FE04-000001000000}" uniqueName="P1338557">
      <xmlPr mapId="1" xpath="/TFI-IZD-OSIG/ISD-E_1001241/P1338557" xmlDataType="decimal"/>
    </xmlCellPr>
  </singleXmlCell>
  <singleXmlCell id="1280" xr6:uid="{00000000-000C-0000-FFFF-FFFFFF040000}" r="N57" connectionId="0">
    <xmlCellPr id="1" xr6:uid="{00000000-0010-0000-FF04-000001000000}" uniqueName="P1338624">
      <xmlPr mapId="1" xpath="/TFI-IZD-OSIG/ISD-E_1001241/P1338624" xmlDataType="decimal"/>
    </xmlCellPr>
  </singleXmlCell>
  <singleXmlCell id="1281" xr6:uid="{00000000-000C-0000-FFFF-FFFF00050000}" r="O57" connectionId="0">
    <xmlCellPr id="1" xr6:uid="{00000000-0010-0000-0005-000001000000}" uniqueName="P1338691">
      <xmlPr mapId="1" xpath="/TFI-IZD-OSIG/ISD-E_1001241/P1338691" xmlDataType="decimal"/>
    </xmlCellPr>
  </singleXmlCell>
  <singleXmlCell id="1282" xr6:uid="{00000000-000C-0000-FFFF-FFFF01050000}" r="P57" connectionId="0">
    <xmlCellPr id="1" xr6:uid="{00000000-0010-0000-0105-000001000000}" uniqueName="P1338758">
      <xmlPr mapId="1" xpath="/TFI-IZD-OSIG/ISD-E_1001241/P1338758" xmlDataType="decimal"/>
    </xmlCellPr>
  </singleXmlCell>
  <singleXmlCell id="1283" xr6:uid="{00000000-000C-0000-FFFF-FFFF02050000}" r="E58" connectionId="0">
    <xmlCellPr id="1" xr6:uid="{00000000-0010-0000-0205-000001000000}" uniqueName="P1268987">
      <xmlPr mapId="1" xpath="/TFI-IZD-OSIG/ISD-E_1001241/P1268987" xmlDataType="decimal"/>
    </xmlCellPr>
  </singleXmlCell>
  <singleXmlCell id="1284" xr6:uid="{00000000-000C-0000-FFFF-FFFF03050000}" r="F58" connectionId="0">
    <xmlCellPr id="1" xr6:uid="{00000000-0010-0000-0305-000001000000}" uniqueName="P1269055">
      <xmlPr mapId="1" xpath="/TFI-IZD-OSIG/ISD-E_1001241/P1269055" xmlDataType="decimal"/>
    </xmlCellPr>
  </singleXmlCell>
  <singleXmlCell id="1285" xr6:uid="{00000000-000C-0000-FFFF-FFFF04050000}" r="G58" connectionId="0">
    <xmlCellPr id="1" xr6:uid="{00000000-0010-0000-0405-000001000000}" uniqueName="P1269123">
      <xmlPr mapId="1" xpath="/TFI-IZD-OSIG/ISD-E_1001241/P1269123" xmlDataType="decimal"/>
    </xmlCellPr>
  </singleXmlCell>
  <singleXmlCell id="1286" xr6:uid="{00000000-000C-0000-FFFF-FFFF05050000}" r="H58" connectionId="0">
    <xmlCellPr id="1" xr6:uid="{00000000-0010-0000-0505-000001000000}" uniqueName="P1269191">
      <xmlPr mapId="1" xpath="/TFI-IZD-OSIG/ISD-E_1001241/P1269191" xmlDataType="decimal"/>
    </xmlCellPr>
  </singleXmlCell>
  <singleXmlCell id="1287" xr6:uid="{00000000-000C-0000-FFFF-FFFF06050000}" r="I58" connectionId="0">
    <xmlCellPr id="1" xr6:uid="{00000000-0010-0000-0605-000001000000}" uniqueName="P1269259">
      <xmlPr mapId="1" xpath="/TFI-IZD-OSIG/ISD-E_1001241/P1269259" xmlDataType="decimal"/>
    </xmlCellPr>
  </singleXmlCell>
  <singleXmlCell id="1288" xr6:uid="{00000000-000C-0000-FFFF-FFFF07050000}" r="J58" connectionId="0">
    <xmlCellPr id="1" xr6:uid="{00000000-0010-0000-0705-000001000000}" uniqueName="P1269327">
      <xmlPr mapId="1" xpath="/TFI-IZD-OSIG/ISD-E_1001241/P1269327" xmlDataType="decimal"/>
    </xmlCellPr>
  </singleXmlCell>
  <singleXmlCell id="1289" xr6:uid="{00000000-000C-0000-FFFF-FFFF08050000}" r="K58" connectionId="0">
    <xmlCellPr id="1" xr6:uid="{00000000-0010-0000-0805-000001000000}" uniqueName="P1338424">
      <xmlPr mapId="1" xpath="/TFI-IZD-OSIG/ISD-E_1001241/P1338424" xmlDataType="decimal"/>
    </xmlCellPr>
  </singleXmlCell>
  <singleXmlCell id="1290" xr6:uid="{00000000-000C-0000-FFFF-FFFF09050000}" r="L58" connectionId="0">
    <xmlCellPr id="1" xr6:uid="{00000000-0010-0000-0905-000001000000}" uniqueName="P1338491">
      <xmlPr mapId="1" xpath="/TFI-IZD-OSIG/ISD-E_1001241/P1338491" xmlDataType="decimal"/>
    </xmlCellPr>
  </singleXmlCell>
  <singleXmlCell id="1291" xr6:uid="{00000000-000C-0000-FFFF-FFFF0A050000}" r="M58" connectionId="0">
    <xmlCellPr id="1" xr6:uid="{00000000-0010-0000-0A05-000001000000}" uniqueName="P1338558">
      <xmlPr mapId="1" xpath="/TFI-IZD-OSIG/ISD-E_1001241/P1338558" xmlDataType="decimal"/>
    </xmlCellPr>
  </singleXmlCell>
  <singleXmlCell id="1292" xr6:uid="{00000000-000C-0000-FFFF-FFFF0B050000}" r="N58" connectionId="0">
    <xmlCellPr id="1" xr6:uid="{00000000-0010-0000-0B05-000001000000}" uniqueName="P1338625">
      <xmlPr mapId="1" xpath="/TFI-IZD-OSIG/ISD-E_1001241/P1338625" xmlDataType="decimal"/>
    </xmlCellPr>
  </singleXmlCell>
  <singleXmlCell id="1293" xr6:uid="{00000000-000C-0000-FFFF-FFFF0C050000}" r="O58" connectionId="0">
    <xmlCellPr id="1" xr6:uid="{00000000-0010-0000-0C05-000001000000}" uniqueName="P1338692">
      <xmlPr mapId="1" xpath="/TFI-IZD-OSIG/ISD-E_1001241/P1338692" xmlDataType="decimal"/>
    </xmlCellPr>
  </singleXmlCell>
  <singleXmlCell id="1294" xr6:uid="{00000000-000C-0000-FFFF-FFFF0D050000}" r="P58" connectionId="0">
    <xmlCellPr id="1" xr6:uid="{00000000-0010-0000-0D05-000001000000}" uniqueName="P1338759">
      <xmlPr mapId="1" xpath="/TFI-IZD-OSIG/ISD-E_1001241/P1338759" xmlDataType="decimal"/>
    </xmlCellPr>
  </singleXmlCell>
  <singleXmlCell id="1295" xr6:uid="{00000000-000C-0000-FFFF-FFFF0E050000}" r="E59" connectionId="0">
    <xmlCellPr id="1" xr6:uid="{00000000-0010-0000-0E05-000001000000}" uniqueName="P1268988">
      <xmlPr mapId="1" xpath="/TFI-IZD-OSIG/ISD-E_1001241/P1268988" xmlDataType="decimal"/>
    </xmlCellPr>
  </singleXmlCell>
  <singleXmlCell id="1296" xr6:uid="{00000000-000C-0000-FFFF-FFFF0F050000}" r="F59" connectionId="0">
    <xmlCellPr id="1" xr6:uid="{00000000-0010-0000-0F05-000001000000}" uniqueName="P1269056">
      <xmlPr mapId="1" xpath="/TFI-IZD-OSIG/ISD-E_1001241/P1269056" xmlDataType="decimal"/>
    </xmlCellPr>
  </singleXmlCell>
  <singleXmlCell id="1297" xr6:uid="{00000000-000C-0000-FFFF-FFFF10050000}" r="G59" connectionId="0">
    <xmlCellPr id="1" xr6:uid="{00000000-0010-0000-1005-000001000000}" uniqueName="P1269124">
      <xmlPr mapId="1" xpath="/TFI-IZD-OSIG/ISD-E_1001241/P1269124" xmlDataType="decimal"/>
    </xmlCellPr>
  </singleXmlCell>
  <singleXmlCell id="1298" xr6:uid="{00000000-000C-0000-FFFF-FFFF11050000}" r="H59" connectionId="0">
    <xmlCellPr id="1" xr6:uid="{00000000-0010-0000-1105-000001000000}" uniqueName="P1269192">
      <xmlPr mapId="1" xpath="/TFI-IZD-OSIG/ISD-E_1001241/P1269192" xmlDataType="decimal"/>
    </xmlCellPr>
  </singleXmlCell>
  <singleXmlCell id="1299" xr6:uid="{00000000-000C-0000-FFFF-FFFF12050000}" r="I59" connectionId="0">
    <xmlCellPr id="1" xr6:uid="{00000000-0010-0000-1205-000001000000}" uniqueName="P1269260">
      <xmlPr mapId="1" xpath="/TFI-IZD-OSIG/ISD-E_1001241/P1269260" xmlDataType="decimal"/>
    </xmlCellPr>
  </singleXmlCell>
  <singleXmlCell id="1300" xr6:uid="{00000000-000C-0000-FFFF-FFFF13050000}" r="J59" connectionId="0">
    <xmlCellPr id="1" xr6:uid="{00000000-0010-0000-1305-000001000000}" uniqueName="P1269328">
      <xmlPr mapId="1" xpath="/TFI-IZD-OSIG/ISD-E_1001241/P1269328" xmlDataType="decimal"/>
    </xmlCellPr>
  </singleXmlCell>
  <singleXmlCell id="1301" xr6:uid="{00000000-000C-0000-FFFF-FFFF14050000}" r="K59" connectionId="0">
    <xmlCellPr id="1" xr6:uid="{00000000-0010-0000-1405-000001000000}" uniqueName="P1338425">
      <xmlPr mapId="1" xpath="/TFI-IZD-OSIG/ISD-E_1001241/P1338425" xmlDataType="decimal"/>
    </xmlCellPr>
  </singleXmlCell>
  <singleXmlCell id="1302" xr6:uid="{00000000-000C-0000-FFFF-FFFF15050000}" r="L59" connectionId="0">
    <xmlCellPr id="1" xr6:uid="{00000000-0010-0000-1505-000001000000}" uniqueName="P1338492">
      <xmlPr mapId="1" xpath="/TFI-IZD-OSIG/ISD-E_1001241/P1338492" xmlDataType="decimal"/>
    </xmlCellPr>
  </singleXmlCell>
  <singleXmlCell id="1303" xr6:uid="{00000000-000C-0000-FFFF-FFFF16050000}" r="M59" connectionId="0">
    <xmlCellPr id="1" xr6:uid="{00000000-0010-0000-1605-000001000000}" uniqueName="P1338559">
      <xmlPr mapId="1" xpath="/TFI-IZD-OSIG/ISD-E_1001241/P1338559" xmlDataType="decimal"/>
    </xmlCellPr>
  </singleXmlCell>
  <singleXmlCell id="1304" xr6:uid="{00000000-000C-0000-FFFF-FFFF17050000}" r="N59" connectionId="0">
    <xmlCellPr id="1" xr6:uid="{00000000-0010-0000-1705-000001000000}" uniqueName="P1338626">
      <xmlPr mapId="1" xpath="/TFI-IZD-OSIG/ISD-E_1001241/P1338626" xmlDataType="decimal"/>
    </xmlCellPr>
  </singleXmlCell>
  <singleXmlCell id="1305" xr6:uid="{00000000-000C-0000-FFFF-FFFF18050000}" r="O59" connectionId="0">
    <xmlCellPr id="1" xr6:uid="{00000000-0010-0000-1805-000001000000}" uniqueName="P1338693">
      <xmlPr mapId="1" xpath="/TFI-IZD-OSIG/ISD-E_1001241/P1338693" xmlDataType="decimal"/>
    </xmlCellPr>
  </singleXmlCell>
  <singleXmlCell id="1306" xr6:uid="{00000000-000C-0000-FFFF-FFFF19050000}" r="P59" connectionId="0">
    <xmlCellPr id="1" xr6:uid="{00000000-0010-0000-1905-000001000000}" uniqueName="P1338760">
      <xmlPr mapId="1" xpath="/TFI-IZD-OSIG/ISD-E_1001241/P1338760" xmlDataType="decimal"/>
    </xmlCellPr>
  </singleXmlCell>
  <singleXmlCell id="1307" xr6:uid="{00000000-000C-0000-FFFF-FFFF1A050000}" r="E60" connectionId="0">
    <xmlCellPr id="1" xr6:uid="{00000000-0010-0000-1A05-000001000000}" uniqueName="P1268989">
      <xmlPr mapId="1" xpath="/TFI-IZD-OSIG/ISD-E_1001241/P1268989" xmlDataType="decimal"/>
    </xmlCellPr>
  </singleXmlCell>
  <singleXmlCell id="1308" xr6:uid="{00000000-000C-0000-FFFF-FFFF1B050000}" r="F60" connectionId="0">
    <xmlCellPr id="1" xr6:uid="{00000000-0010-0000-1B05-000001000000}" uniqueName="P1269057">
      <xmlPr mapId="1" xpath="/TFI-IZD-OSIG/ISD-E_1001241/P1269057" xmlDataType="decimal"/>
    </xmlCellPr>
  </singleXmlCell>
  <singleXmlCell id="1309" xr6:uid="{00000000-000C-0000-FFFF-FFFF1C050000}" r="G60" connectionId="0">
    <xmlCellPr id="1" xr6:uid="{00000000-0010-0000-1C05-000001000000}" uniqueName="P1269125">
      <xmlPr mapId="1" xpath="/TFI-IZD-OSIG/ISD-E_1001241/P1269125" xmlDataType="decimal"/>
    </xmlCellPr>
  </singleXmlCell>
  <singleXmlCell id="1310" xr6:uid="{00000000-000C-0000-FFFF-FFFF1D050000}" r="H60" connectionId="0">
    <xmlCellPr id="1" xr6:uid="{00000000-0010-0000-1D05-000001000000}" uniqueName="P1269193">
      <xmlPr mapId="1" xpath="/TFI-IZD-OSIG/ISD-E_1001241/P1269193" xmlDataType="decimal"/>
    </xmlCellPr>
  </singleXmlCell>
  <singleXmlCell id="1311" xr6:uid="{00000000-000C-0000-FFFF-FFFF1E050000}" r="I60" connectionId="0">
    <xmlCellPr id="1" xr6:uid="{00000000-0010-0000-1E05-000001000000}" uniqueName="P1269261">
      <xmlPr mapId="1" xpath="/TFI-IZD-OSIG/ISD-E_1001241/P1269261" xmlDataType="decimal"/>
    </xmlCellPr>
  </singleXmlCell>
  <singleXmlCell id="1312" xr6:uid="{00000000-000C-0000-FFFF-FFFF1F050000}" r="J60" connectionId="0">
    <xmlCellPr id="1" xr6:uid="{00000000-0010-0000-1F05-000001000000}" uniqueName="P1269329">
      <xmlPr mapId="1" xpath="/TFI-IZD-OSIG/ISD-E_1001241/P1269329" xmlDataType="decimal"/>
    </xmlCellPr>
  </singleXmlCell>
  <singleXmlCell id="1313" xr6:uid="{00000000-000C-0000-FFFF-FFFF20050000}" r="K60" connectionId="0">
    <xmlCellPr id="1" xr6:uid="{00000000-0010-0000-2005-000001000000}" uniqueName="P1338426">
      <xmlPr mapId="1" xpath="/TFI-IZD-OSIG/ISD-E_1001241/P1338426" xmlDataType="decimal"/>
    </xmlCellPr>
  </singleXmlCell>
  <singleXmlCell id="1314" xr6:uid="{00000000-000C-0000-FFFF-FFFF21050000}" r="L60" connectionId="0">
    <xmlCellPr id="1" xr6:uid="{00000000-0010-0000-2105-000001000000}" uniqueName="P1338493">
      <xmlPr mapId="1" xpath="/TFI-IZD-OSIG/ISD-E_1001241/P1338493" xmlDataType="decimal"/>
    </xmlCellPr>
  </singleXmlCell>
  <singleXmlCell id="1315" xr6:uid="{00000000-000C-0000-FFFF-FFFF22050000}" r="M60" connectionId="0">
    <xmlCellPr id="1" xr6:uid="{00000000-0010-0000-2205-000001000000}" uniqueName="P1338560">
      <xmlPr mapId="1" xpath="/TFI-IZD-OSIG/ISD-E_1001241/P1338560" xmlDataType="decimal"/>
    </xmlCellPr>
  </singleXmlCell>
  <singleXmlCell id="1316" xr6:uid="{00000000-000C-0000-FFFF-FFFF23050000}" r="N60" connectionId="0">
    <xmlCellPr id="1" xr6:uid="{00000000-0010-0000-2305-000001000000}" uniqueName="P1338627">
      <xmlPr mapId="1" xpath="/TFI-IZD-OSIG/ISD-E_1001241/P1338627" xmlDataType="decimal"/>
    </xmlCellPr>
  </singleXmlCell>
  <singleXmlCell id="1317" xr6:uid="{00000000-000C-0000-FFFF-FFFF24050000}" r="O60" connectionId="0">
    <xmlCellPr id="1" xr6:uid="{00000000-0010-0000-2405-000001000000}" uniqueName="P1338694">
      <xmlPr mapId="1" xpath="/TFI-IZD-OSIG/ISD-E_1001241/P1338694" xmlDataType="decimal"/>
    </xmlCellPr>
  </singleXmlCell>
  <singleXmlCell id="1318" xr6:uid="{00000000-000C-0000-FFFF-FFFF25050000}" r="P60" connectionId="0">
    <xmlCellPr id="1" xr6:uid="{00000000-0010-0000-2505-000001000000}" uniqueName="P1338761">
      <xmlPr mapId="1" xpath="/TFI-IZD-OSIG/ISD-E_1001241/P1338761" xmlDataType="decimal"/>
    </xmlCellPr>
  </singleXmlCell>
  <singleXmlCell id="1319" xr6:uid="{00000000-000C-0000-FFFF-FFFF26050000}" r="E61" connectionId="0">
    <xmlCellPr id="1" xr6:uid="{00000000-0010-0000-2605-000001000000}" uniqueName="P1268990">
      <xmlPr mapId="1" xpath="/TFI-IZD-OSIG/ISD-E_1001241/P1268990" xmlDataType="decimal"/>
    </xmlCellPr>
  </singleXmlCell>
  <singleXmlCell id="1320" xr6:uid="{00000000-000C-0000-FFFF-FFFF27050000}" r="F61" connectionId="0">
    <xmlCellPr id="1" xr6:uid="{00000000-0010-0000-2705-000001000000}" uniqueName="P1269058">
      <xmlPr mapId="1" xpath="/TFI-IZD-OSIG/ISD-E_1001241/P1269058" xmlDataType="decimal"/>
    </xmlCellPr>
  </singleXmlCell>
  <singleXmlCell id="1321" xr6:uid="{00000000-000C-0000-FFFF-FFFF28050000}" r="G61" connectionId="0">
    <xmlCellPr id="1" xr6:uid="{00000000-0010-0000-2805-000001000000}" uniqueName="P1269126">
      <xmlPr mapId="1" xpath="/TFI-IZD-OSIG/ISD-E_1001241/P1269126" xmlDataType="decimal"/>
    </xmlCellPr>
  </singleXmlCell>
  <singleXmlCell id="1322" xr6:uid="{00000000-000C-0000-FFFF-FFFF29050000}" r="H61" connectionId="0">
    <xmlCellPr id="1" xr6:uid="{00000000-0010-0000-2905-000001000000}" uniqueName="P1269194">
      <xmlPr mapId="1" xpath="/TFI-IZD-OSIG/ISD-E_1001241/P1269194" xmlDataType="decimal"/>
    </xmlCellPr>
  </singleXmlCell>
  <singleXmlCell id="1323" xr6:uid="{00000000-000C-0000-FFFF-FFFF2A050000}" r="I61" connectionId="0">
    <xmlCellPr id="1" xr6:uid="{00000000-0010-0000-2A05-000001000000}" uniqueName="P1269262">
      <xmlPr mapId="1" xpath="/TFI-IZD-OSIG/ISD-E_1001241/P1269262" xmlDataType="decimal"/>
    </xmlCellPr>
  </singleXmlCell>
  <singleXmlCell id="1324" xr6:uid="{00000000-000C-0000-FFFF-FFFF2B050000}" r="J61" connectionId="0">
    <xmlCellPr id="1" xr6:uid="{00000000-0010-0000-2B05-000001000000}" uniqueName="P1269330">
      <xmlPr mapId="1" xpath="/TFI-IZD-OSIG/ISD-E_1001241/P1269330" xmlDataType="decimal"/>
    </xmlCellPr>
  </singleXmlCell>
  <singleXmlCell id="1325" xr6:uid="{00000000-000C-0000-FFFF-FFFF2C050000}" r="K61" connectionId="0">
    <xmlCellPr id="1" xr6:uid="{00000000-0010-0000-2C05-000001000000}" uniqueName="P1338427">
      <xmlPr mapId="1" xpath="/TFI-IZD-OSIG/ISD-E_1001241/P1338427" xmlDataType="decimal"/>
    </xmlCellPr>
  </singleXmlCell>
  <singleXmlCell id="1326" xr6:uid="{00000000-000C-0000-FFFF-FFFF2D050000}" r="L61" connectionId="0">
    <xmlCellPr id="1" xr6:uid="{00000000-0010-0000-2D05-000001000000}" uniqueName="P1338494">
      <xmlPr mapId="1" xpath="/TFI-IZD-OSIG/ISD-E_1001241/P1338494" xmlDataType="decimal"/>
    </xmlCellPr>
  </singleXmlCell>
  <singleXmlCell id="1327" xr6:uid="{00000000-000C-0000-FFFF-FFFF2E050000}" r="M61" connectionId="0">
    <xmlCellPr id="1" xr6:uid="{00000000-0010-0000-2E05-000001000000}" uniqueName="P1338561">
      <xmlPr mapId="1" xpath="/TFI-IZD-OSIG/ISD-E_1001241/P1338561" xmlDataType="decimal"/>
    </xmlCellPr>
  </singleXmlCell>
  <singleXmlCell id="1328" xr6:uid="{00000000-000C-0000-FFFF-FFFF2F050000}" r="N61" connectionId="0">
    <xmlCellPr id="1" xr6:uid="{00000000-0010-0000-2F05-000001000000}" uniqueName="P1338628">
      <xmlPr mapId="1" xpath="/TFI-IZD-OSIG/ISD-E_1001241/P1338628" xmlDataType="decimal"/>
    </xmlCellPr>
  </singleXmlCell>
  <singleXmlCell id="1329" xr6:uid="{00000000-000C-0000-FFFF-FFFF30050000}" r="O61" connectionId="0">
    <xmlCellPr id="1" xr6:uid="{00000000-0010-0000-3005-000001000000}" uniqueName="P1338695">
      <xmlPr mapId="1" xpath="/TFI-IZD-OSIG/ISD-E_1001241/P1338695" xmlDataType="decimal"/>
    </xmlCellPr>
  </singleXmlCell>
  <singleXmlCell id="1330" xr6:uid="{00000000-000C-0000-FFFF-FFFF31050000}" r="P61" connectionId="0">
    <xmlCellPr id="1" xr6:uid="{00000000-0010-0000-3105-000001000000}" uniqueName="P1338762">
      <xmlPr mapId="1" xpath="/TFI-IZD-OSIG/ISD-E_1001241/P1338762" xmlDataType="decimal"/>
    </xmlCellPr>
  </singleXmlCell>
  <singleXmlCell id="1331" xr6:uid="{00000000-000C-0000-FFFF-FFFF32050000}" r="E62" connectionId="0">
    <xmlCellPr id="1" xr6:uid="{00000000-0010-0000-3205-000001000000}" uniqueName="P1268991">
      <xmlPr mapId="1" xpath="/TFI-IZD-OSIG/ISD-E_1001241/P1268991" xmlDataType="decimal"/>
    </xmlCellPr>
  </singleXmlCell>
  <singleXmlCell id="1332" xr6:uid="{00000000-000C-0000-FFFF-FFFF33050000}" r="F62" connectionId="0">
    <xmlCellPr id="1" xr6:uid="{00000000-0010-0000-3305-000001000000}" uniqueName="P1269059">
      <xmlPr mapId="1" xpath="/TFI-IZD-OSIG/ISD-E_1001241/P1269059" xmlDataType="decimal"/>
    </xmlCellPr>
  </singleXmlCell>
  <singleXmlCell id="1333" xr6:uid="{00000000-000C-0000-FFFF-FFFF34050000}" r="G62" connectionId="0">
    <xmlCellPr id="1" xr6:uid="{00000000-0010-0000-3405-000001000000}" uniqueName="P1269127">
      <xmlPr mapId="1" xpath="/TFI-IZD-OSIG/ISD-E_1001241/P1269127" xmlDataType="decimal"/>
    </xmlCellPr>
  </singleXmlCell>
  <singleXmlCell id="1334" xr6:uid="{00000000-000C-0000-FFFF-FFFF35050000}" r="H62" connectionId="0">
    <xmlCellPr id="1" xr6:uid="{00000000-0010-0000-3505-000001000000}" uniqueName="P1269195">
      <xmlPr mapId="1" xpath="/TFI-IZD-OSIG/ISD-E_1001241/P1269195" xmlDataType="decimal"/>
    </xmlCellPr>
  </singleXmlCell>
  <singleXmlCell id="1335" xr6:uid="{00000000-000C-0000-FFFF-FFFF36050000}" r="I62" connectionId="0">
    <xmlCellPr id="1" xr6:uid="{00000000-0010-0000-3605-000001000000}" uniqueName="P1269263">
      <xmlPr mapId="1" xpath="/TFI-IZD-OSIG/ISD-E_1001241/P1269263" xmlDataType="decimal"/>
    </xmlCellPr>
  </singleXmlCell>
  <singleXmlCell id="1336" xr6:uid="{00000000-000C-0000-FFFF-FFFF37050000}" r="J62" connectionId="0">
    <xmlCellPr id="1" xr6:uid="{00000000-0010-0000-3705-000001000000}" uniqueName="P1269331">
      <xmlPr mapId="1" xpath="/TFI-IZD-OSIG/ISD-E_1001241/P1269331" xmlDataType="decimal"/>
    </xmlCellPr>
  </singleXmlCell>
  <singleXmlCell id="1337" xr6:uid="{00000000-000C-0000-FFFF-FFFF38050000}" r="K62" connectionId="0">
    <xmlCellPr id="1" xr6:uid="{00000000-0010-0000-3805-000001000000}" uniqueName="P1338428">
      <xmlPr mapId="1" xpath="/TFI-IZD-OSIG/ISD-E_1001241/P1338428" xmlDataType="decimal"/>
    </xmlCellPr>
  </singleXmlCell>
  <singleXmlCell id="1338" xr6:uid="{00000000-000C-0000-FFFF-FFFF39050000}" r="L62" connectionId="0">
    <xmlCellPr id="1" xr6:uid="{00000000-0010-0000-3905-000001000000}" uniqueName="P1338495">
      <xmlPr mapId="1" xpath="/TFI-IZD-OSIG/ISD-E_1001241/P1338495" xmlDataType="decimal"/>
    </xmlCellPr>
  </singleXmlCell>
  <singleXmlCell id="1339" xr6:uid="{00000000-000C-0000-FFFF-FFFF3A050000}" r="M62" connectionId="0">
    <xmlCellPr id="1" xr6:uid="{00000000-0010-0000-3A05-000001000000}" uniqueName="P1338562">
      <xmlPr mapId="1" xpath="/TFI-IZD-OSIG/ISD-E_1001241/P1338562" xmlDataType="decimal"/>
    </xmlCellPr>
  </singleXmlCell>
  <singleXmlCell id="1340" xr6:uid="{00000000-000C-0000-FFFF-FFFF3B050000}" r="N62" connectionId="0">
    <xmlCellPr id="1" xr6:uid="{00000000-0010-0000-3B05-000001000000}" uniqueName="P1338629">
      <xmlPr mapId="1" xpath="/TFI-IZD-OSIG/ISD-E_1001241/P1338629" xmlDataType="decimal"/>
    </xmlCellPr>
  </singleXmlCell>
  <singleXmlCell id="1341" xr6:uid="{00000000-000C-0000-FFFF-FFFF3C050000}" r="O62" connectionId="0">
    <xmlCellPr id="1" xr6:uid="{00000000-0010-0000-3C05-000001000000}" uniqueName="P1338696">
      <xmlPr mapId="1" xpath="/TFI-IZD-OSIG/ISD-E_1001241/P1338696" xmlDataType="decimal"/>
    </xmlCellPr>
  </singleXmlCell>
  <singleXmlCell id="1342" xr6:uid="{00000000-000C-0000-FFFF-FFFF3D050000}" r="P62" connectionId="0">
    <xmlCellPr id="1" xr6:uid="{00000000-0010-0000-3D05-000001000000}" uniqueName="P1338763">
      <xmlPr mapId="1" xpath="/TFI-IZD-OSIG/ISD-E_1001241/P1338763" xmlDataType="decimal"/>
    </xmlCellPr>
  </singleXmlCell>
  <singleXmlCell id="1343" xr6:uid="{00000000-000C-0000-FFFF-FFFF3E050000}" r="E63" connectionId="0">
    <xmlCellPr id="1" xr6:uid="{00000000-0010-0000-3E05-000001000000}" uniqueName="P1268992">
      <xmlPr mapId="1" xpath="/TFI-IZD-OSIG/ISD-E_1001241/P1268992" xmlDataType="decimal"/>
    </xmlCellPr>
  </singleXmlCell>
  <singleXmlCell id="1344" xr6:uid="{00000000-000C-0000-FFFF-FFFF3F050000}" r="F63" connectionId="0">
    <xmlCellPr id="1" xr6:uid="{00000000-0010-0000-3F05-000001000000}" uniqueName="P1269060">
      <xmlPr mapId="1" xpath="/TFI-IZD-OSIG/ISD-E_1001241/P1269060" xmlDataType="decimal"/>
    </xmlCellPr>
  </singleXmlCell>
  <singleXmlCell id="1345" xr6:uid="{00000000-000C-0000-FFFF-FFFF40050000}" r="G63" connectionId="0">
    <xmlCellPr id="1" xr6:uid="{00000000-0010-0000-4005-000001000000}" uniqueName="P1269128">
      <xmlPr mapId="1" xpath="/TFI-IZD-OSIG/ISD-E_1001241/P1269128" xmlDataType="decimal"/>
    </xmlCellPr>
  </singleXmlCell>
  <singleXmlCell id="1346" xr6:uid="{00000000-000C-0000-FFFF-FFFF41050000}" r="H63" connectionId="0">
    <xmlCellPr id="1" xr6:uid="{00000000-0010-0000-4105-000001000000}" uniqueName="P1269196">
      <xmlPr mapId="1" xpath="/TFI-IZD-OSIG/ISD-E_1001241/P1269196" xmlDataType="decimal"/>
    </xmlCellPr>
  </singleXmlCell>
  <singleXmlCell id="1347" xr6:uid="{00000000-000C-0000-FFFF-FFFF42050000}" r="I63" connectionId="0">
    <xmlCellPr id="1" xr6:uid="{00000000-0010-0000-4205-000001000000}" uniqueName="P1269264">
      <xmlPr mapId="1" xpath="/TFI-IZD-OSIG/ISD-E_1001241/P1269264" xmlDataType="decimal"/>
    </xmlCellPr>
  </singleXmlCell>
  <singleXmlCell id="1348" xr6:uid="{00000000-000C-0000-FFFF-FFFF43050000}" r="J63" connectionId="0">
    <xmlCellPr id="1" xr6:uid="{00000000-0010-0000-4305-000001000000}" uniqueName="P1269332">
      <xmlPr mapId="1" xpath="/TFI-IZD-OSIG/ISD-E_1001241/P1269332" xmlDataType="decimal"/>
    </xmlCellPr>
  </singleXmlCell>
  <singleXmlCell id="1349" xr6:uid="{00000000-000C-0000-FFFF-FFFF44050000}" r="K63" connectionId="0">
    <xmlCellPr id="1" xr6:uid="{00000000-0010-0000-4405-000001000000}" uniqueName="P1338429">
      <xmlPr mapId="1" xpath="/TFI-IZD-OSIG/ISD-E_1001241/P1338429" xmlDataType="decimal"/>
    </xmlCellPr>
  </singleXmlCell>
  <singleXmlCell id="1350" xr6:uid="{00000000-000C-0000-FFFF-FFFF45050000}" r="L63" connectionId="0">
    <xmlCellPr id="1" xr6:uid="{00000000-0010-0000-4505-000001000000}" uniqueName="P1338496">
      <xmlPr mapId="1" xpath="/TFI-IZD-OSIG/ISD-E_1001241/P1338496" xmlDataType="decimal"/>
    </xmlCellPr>
  </singleXmlCell>
  <singleXmlCell id="1351" xr6:uid="{00000000-000C-0000-FFFF-FFFF46050000}" r="M63" connectionId="0">
    <xmlCellPr id="1" xr6:uid="{00000000-0010-0000-4605-000001000000}" uniqueName="P1338563">
      <xmlPr mapId="1" xpath="/TFI-IZD-OSIG/ISD-E_1001241/P1338563" xmlDataType="decimal"/>
    </xmlCellPr>
  </singleXmlCell>
  <singleXmlCell id="1352" xr6:uid="{00000000-000C-0000-FFFF-FFFF47050000}" r="N63" connectionId="0">
    <xmlCellPr id="1" xr6:uid="{00000000-0010-0000-4705-000001000000}" uniqueName="P1338630">
      <xmlPr mapId="1" xpath="/TFI-IZD-OSIG/ISD-E_1001241/P1338630" xmlDataType="decimal"/>
    </xmlCellPr>
  </singleXmlCell>
  <singleXmlCell id="1353" xr6:uid="{00000000-000C-0000-FFFF-FFFF48050000}" r="O63" connectionId="0">
    <xmlCellPr id="1" xr6:uid="{00000000-0010-0000-4805-000001000000}" uniqueName="P1338697">
      <xmlPr mapId="1" xpath="/TFI-IZD-OSIG/ISD-E_1001241/P1338697" xmlDataType="decimal"/>
    </xmlCellPr>
  </singleXmlCell>
  <singleXmlCell id="1354" xr6:uid="{00000000-000C-0000-FFFF-FFFF49050000}" r="P63" connectionId="0">
    <xmlCellPr id="1" xr6:uid="{00000000-0010-0000-4905-000001000000}" uniqueName="P1338764">
      <xmlPr mapId="1" xpath="/TFI-IZD-OSIG/ISD-E_1001241/P1338764" xmlDataType="decimal"/>
    </xmlCellPr>
  </singleXmlCell>
  <singleXmlCell id="1355" xr6:uid="{00000000-000C-0000-FFFF-FFFF4A050000}" r="E64" connectionId="0">
    <xmlCellPr id="1" xr6:uid="{00000000-0010-0000-4A05-000001000000}" uniqueName="P1268993">
      <xmlPr mapId="1" xpath="/TFI-IZD-OSIG/ISD-E_1001241/P1268993" xmlDataType="decimal"/>
    </xmlCellPr>
  </singleXmlCell>
  <singleXmlCell id="1356" xr6:uid="{00000000-000C-0000-FFFF-FFFF4B050000}" r="F64" connectionId="0">
    <xmlCellPr id="1" xr6:uid="{00000000-0010-0000-4B05-000001000000}" uniqueName="P1269061">
      <xmlPr mapId="1" xpath="/TFI-IZD-OSIG/ISD-E_1001241/P1269061" xmlDataType="decimal"/>
    </xmlCellPr>
  </singleXmlCell>
  <singleXmlCell id="1357" xr6:uid="{00000000-000C-0000-FFFF-FFFF4C050000}" r="G64" connectionId="0">
    <xmlCellPr id="1" xr6:uid="{00000000-0010-0000-4C05-000001000000}" uniqueName="P1269129">
      <xmlPr mapId="1" xpath="/TFI-IZD-OSIG/ISD-E_1001241/P1269129" xmlDataType="decimal"/>
    </xmlCellPr>
  </singleXmlCell>
  <singleXmlCell id="1358" xr6:uid="{00000000-000C-0000-FFFF-FFFF4D050000}" r="H64" connectionId="0">
    <xmlCellPr id="1" xr6:uid="{00000000-0010-0000-4D05-000001000000}" uniqueName="P1269197">
      <xmlPr mapId="1" xpath="/TFI-IZD-OSIG/ISD-E_1001241/P1269197" xmlDataType="decimal"/>
    </xmlCellPr>
  </singleXmlCell>
  <singleXmlCell id="1359" xr6:uid="{00000000-000C-0000-FFFF-FFFF4E050000}" r="I64" connectionId="0">
    <xmlCellPr id="1" xr6:uid="{00000000-0010-0000-4E05-000001000000}" uniqueName="P1269265">
      <xmlPr mapId="1" xpath="/TFI-IZD-OSIG/ISD-E_1001241/P1269265" xmlDataType="decimal"/>
    </xmlCellPr>
  </singleXmlCell>
  <singleXmlCell id="1360" xr6:uid="{00000000-000C-0000-FFFF-FFFF4F050000}" r="J64" connectionId="0">
    <xmlCellPr id="1" xr6:uid="{00000000-0010-0000-4F05-000001000000}" uniqueName="P1269333">
      <xmlPr mapId="1" xpath="/TFI-IZD-OSIG/ISD-E_1001241/P1269333" xmlDataType="decimal"/>
    </xmlCellPr>
  </singleXmlCell>
  <singleXmlCell id="1361" xr6:uid="{00000000-000C-0000-FFFF-FFFF50050000}" r="K64" connectionId="0">
    <xmlCellPr id="1" xr6:uid="{00000000-0010-0000-5005-000001000000}" uniqueName="P1338430">
      <xmlPr mapId="1" xpath="/TFI-IZD-OSIG/ISD-E_1001241/P1338430" xmlDataType="decimal"/>
    </xmlCellPr>
  </singleXmlCell>
  <singleXmlCell id="1362" xr6:uid="{00000000-000C-0000-FFFF-FFFF51050000}" r="L64" connectionId="0">
    <xmlCellPr id="1" xr6:uid="{00000000-0010-0000-5105-000001000000}" uniqueName="P1338497">
      <xmlPr mapId="1" xpath="/TFI-IZD-OSIG/ISD-E_1001241/P1338497" xmlDataType="decimal"/>
    </xmlCellPr>
  </singleXmlCell>
  <singleXmlCell id="1363" xr6:uid="{00000000-000C-0000-FFFF-FFFF52050000}" r="M64" connectionId="0">
    <xmlCellPr id="1" xr6:uid="{00000000-0010-0000-5205-000001000000}" uniqueName="P1338564">
      <xmlPr mapId="1" xpath="/TFI-IZD-OSIG/ISD-E_1001241/P1338564" xmlDataType="decimal"/>
    </xmlCellPr>
  </singleXmlCell>
  <singleXmlCell id="1364" xr6:uid="{00000000-000C-0000-FFFF-FFFF53050000}" r="N64" connectionId="0">
    <xmlCellPr id="1" xr6:uid="{00000000-0010-0000-5305-000001000000}" uniqueName="P1338631">
      <xmlPr mapId="1" xpath="/TFI-IZD-OSIG/ISD-E_1001241/P1338631" xmlDataType="decimal"/>
    </xmlCellPr>
  </singleXmlCell>
  <singleXmlCell id="1365" xr6:uid="{00000000-000C-0000-FFFF-FFFF54050000}" r="O64" connectionId="0">
    <xmlCellPr id="1" xr6:uid="{00000000-0010-0000-5405-000001000000}" uniqueName="P1338698">
      <xmlPr mapId="1" xpath="/TFI-IZD-OSIG/ISD-E_1001241/P1338698" xmlDataType="decimal"/>
    </xmlCellPr>
  </singleXmlCell>
  <singleXmlCell id="1366" xr6:uid="{00000000-000C-0000-FFFF-FFFF55050000}" r="P64" connectionId="0">
    <xmlCellPr id="1" xr6:uid="{00000000-0010-0000-5505-000001000000}" uniqueName="P1338765">
      <xmlPr mapId="1" xpath="/TFI-IZD-OSIG/ISD-E_1001241/P1338765" xmlDataType="decimal"/>
    </xmlCellPr>
  </singleXmlCell>
  <singleXmlCell id="1367" xr6:uid="{00000000-000C-0000-FFFF-FFFF56050000}" r="E65" connectionId="0">
    <xmlCellPr id="1" xr6:uid="{00000000-0010-0000-5605-000001000000}" uniqueName="P1268994">
      <xmlPr mapId="1" xpath="/TFI-IZD-OSIG/ISD-E_1001241/P1268994" xmlDataType="decimal"/>
    </xmlCellPr>
  </singleXmlCell>
  <singleXmlCell id="1368" xr6:uid="{00000000-000C-0000-FFFF-FFFF57050000}" r="F65" connectionId="0">
    <xmlCellPr id="1" xr6:uid="{00000000-0010-0000-5705-000001000000}" uniqueName="P1269062">
      <xmlPr mapId="1" xpath="/TFI-IZD-OSIG/ISD-E_1001241/P1269062" xmlDataType="decimal"/>
    </xmlCellPr>
  </singleXmlCell>
  <singleXmlCell id="1369" xr6:uid="{00000000-000C-0000-FFFF-FFFF58050000}" r="G65" connectionId="0">
    <xmlCellPr id="1" xr6:uid="{00000000-0010-0000-5805-000001000000}" uniqueName="P1269130">
      <xmlPr mapId="1" xpath="/TFI-IZD-OSIG/ISD-E_1001241/P1269130" xmlDataType="decimal"/>
    </xmlCellPr>
  </singleXmlCell>
  <singleXmlCell id="1370" xr6:uid="{00000000-000C-0000-FFFF-FFFF59050000}" r="H65" connectionId="0">
    <xmlCellPr id="1" xr6:uid="{00000000-0010-0000-5905-000001000000}" uniqueName="P1269198">
      <xmlPr mapId="1" xpath="/TFI-IZD-OSIG/ISD-E_1001241/P1269198" xmlDataType="decimal"/>
    </xmlCellPr>
  </singleXmlCell>
  <singleXmlCell id="1371" xr6:uid="{00000000-000C-0000-FFFF-FFFF5A050000}" r="I65" connectionId="0">
    <xmlCellPr id="1" xr6:uid="{00000000-0010-0000-5A05-000001000000}" uniqueName="P1269266">
      <xmlPr mapId="1" xpath="/TFI-IZD-OSIG/ISD-E_1001241/P1269266" xmlDataType="decimal"/>
    </xmlCellPr>
  </singleXmlCell>
  <singleXmlCell id="1372" xr6:uid="{00000000-000C-0000-FFFF-FFFF5B050000}" r="J65" connectionId="0">
    <xmlCellPr id="1" xr6:uid="{00000000-0010-0000-5B05-000001000000}" uniqueName="P1269334">
      <xmlPr mapId="1" xpath="/TFI-IZD-OSIG/ISD-E_1001241/P1269334" xmlDataType="decimal"/>
    </xmlCellPr>
  </singleXmlCell>
  <singleXmlCell id="1373" xr6:uid="{00000000-000C-0000-FFFF-FFFF5C050000}" r="K65" connectionId="0">
    <xmlCellPr id="1" xr6:uid="{00000000-0010-0000-5C05-000001000000}" uniqueName="P1338431">
      <xmlPr mapId="1" xpath="/TFI-IZD-OSIG/ISD-E_1001241/P1338431" xmlDataType="decimal"/>
    </xmlCellPr>
  </singleXmlCell>
  <singleXmlCell id="1374" xr6:uid="{00000000-000C-0000-FFFF-FFFF5D050000}" r="L65" connectionId="0">
    <xmlCellPr id="1" xr6:uid="{00000000-0010-0000-5D05-000001000000}" uniqueName="P1338498">
      <xmlPr mapId="1" xpath="/TFI-IZD-OSIG/ISD-E_1001241/P1338498" xmlDataType="decimal"/>
    </xmlCellPr>
  </singleXmlCell>
  <singleXmlCell id="1375" xr6:uid="{00000000-000C-0000-FFFF-FFFF5E050000}" r="M65" connectionId="0">
    <xmlCellPr id="1" xr6:uid="{00000000-0010-0000-5E05-000001000000}" uniqueName="P1338565">
      <xmlPr mapId="1" xpath="/TFI-IZD-OSIG/ISD-E_1001241/P1338565" xmlDataType="decimal"/>
    </xmlCellPr>
  </singleXmlCell>
  <singleXmlCell id="1376" xr6:uid="{00000000-000C-0000-FFFF-FFFF5F050000}" r="N65" connectionId="0">
    <xmlCellPr id="1" xr6:uid="{00000000-0010-0000-5F05-000001000000}" uniqueName="P1338632">
      <xmlPr mapId="1" xpath="/TFI-IZD-OSIG/ISD-E_1001241/P1338632" xmlDataType="decimal"/>
    </xmlCellPr>
  </singleXmlCell>
  <singleXmlCell id="1377" xr6:uid="{00000000-000C-0000-FFFF-FFFF60050000}" r="O65" connectionId="0">
    <xmlCellPr id="1" xr6:uid="{00000000-0010-0000-6005-000001000000}" uniqueName="P1338699">
      <xmlPr mapId="1" xpath="/TFI-IZD-OSIG/ISD-E_1001241/P1338699" xmlDataType="decimal"/>
    </xmlCellPr>
  </singleXmlCell>
  <singleXmlCell id="1378" xr6:uid="{00000000-000C-0000-FFFF-FFFF61050000}" r="P65" connectionId="0">
    <xmlCellPr id="1" xr6:uid="{00000000-0010-0000-6105-000001000000}" uniqueName="P1338766">
      <xmlPr mapId="1" xpath="/TFI-IZD-OSIG/ISD-E_1001241/P1338766" xmlDataType="decimal"/>
    </xmlCellPr>
  </singleXmlCell>
  <singleXmlCell id="1379" xr6:uid="{00000000-000C-0000-FFFF-FFFF62050000}" r="E66" connectionId="0">
    <xmlCellPr id="1" xr6:uid="{00000000-0010-0000-6205-000001000000}" uniqueName="P1268995">
      <xmlPr mapId="1" xpath="/TFI-IZD-OSIG/ISD-E_1001241/P1268995" xmlDataType="decimal"/>
    </xmlCellPr>
  </singleXmlCell>
  <singleXmlCell id="1380" xr6:uid="{00000000-000C-0000-FFFF-FFFF63050000}" r="F66" connectionId="0">
    <xmlCellPr id="1" xr6:uid="{00000000-0010-0000-6305-000001000000}" uniqueName="P1269063">
      <xmlPr mapId="1" xpath="/TFI-IZD-OSIG/ISD-E_1001241/P1269063" xmlDataType="decimal"/>
    </xmlCellPr>
  </singleXmlCell>
  <singleXmlCell id="1381" xr6:uid="{00000000-000C-0000-FFFF-FFFF64050000}" r="G66" connectionId="0">
    <xmlCellPr id="1" xr6:uid="{00000000-0010-0000-6405-000001000000}" uniqueName="P1269131">
      <xmlPr mapId="1" xpath="/TFI-IZD-OSIG/ISD-E_1001241/P1269131" xmlDataType="decimal"/>
    </xmlCellPr>
  </singleXmlCell>
  <singleXmlCell id="1382" xr6:uid="{00000000-000C-0000-FFFF-FFFF65050000}" r="H66" connectionId="0">
    <xmlCellPr id="1" xr6:uid="{00000000-0010-0000-6505-000001000000}" uniqueName="P1269199">
      <xmlPr mapId="1" xpath="/TFI-IZD-OSIG/ISD-E_1001241/P1269199" xmlDataType="decimal"/>
    </xmlCellPr>
  </singleXmlCell>
  <singleXmlCell id="1383" xr6:uid="{00000000-000C-0000-FFFF-FFFF66050000}" r="I66" connectionId="0">
    <xmlCellPr id="1" xr6:uid="{00000000-0010-0000-6605-000001000000}" uniqueName="P1269267">
      <xmlPr mapId="1" xpath="/TFI-IZD-OSIG/ISD-E_1001241/P1269267" xmlDataType="decimal"/>
    </xmlCellPr>
  </singleXmlCell>
  <singleXmlCell id="1384" xr6:uid="{00000000-000C-0000-FFFF-FFFF67050000}" r="J66" connectionId="0">
    <xmlCellPr id="1" xr6:uid="{00000000-0010-0000-6705-000001000000}" uniqueName="P1269335">
      <xmlPr mapId="1" xpath="/TFI-IZD-OSIG/ISD-E_1001241/P1269335" xmlDataType="decimal"/>
    </xmlCellPr>
  </singleXmlCell>
  <singleXmlCell id="1385" xr6:uid="{00000000-000C-0000-FFFF-FFFF68050000}" r="K66" connectionId="0">
    <xmlCellPr id="1" xr6:uid="{00000000-0010-0000-6805-000001000000}" uniqueName="P1338432">
      <xmlPr mapId="1" xpath="/TFI-IZD-OSIG/ISD-E_1001241/P1338432" xmlDataType="decimal"/>
    </xmlCellPr>
  </singleXmlCell>
  <singleXmlCell id="1386" xr6:uid="{00000000-000C-0000-FFFF-FFFF69050000}" r="L66" connectionId="0">
    <xmlCellPr id="1" xr6:uid="{00000000-0010-0000-6905-000001000000}" uniqueName="P1338499">
      <xmlPr mapId="1" xpath="/TFI-IZD-OSIG/ISD-E_1001241/P1338499" xmlDataType="decimal"/>
    </xmlCellPr>
  </singleXmlCell>
  <singleXmlCell id="1387" xr6:uid="{00000000-000C-0000-FFFF-FFFF6A050000}" r="M66" connectionId="0">
    <xmlCellPr id="1" xr6:uid="{00000000-0010-0000-6A05-000001000000}" uniqueName="P1338566">
      <xmlPr mapId="1" xpath="/TFI-IZD-OSIG/ISD-E_1001241/P1338566" xmlDataType="decimal"/>
    </xmlCellPr>
  </singleXmlCell>
  <singleXmlCell id="1388" xr6:uid="{00000000-000C-0000-FFFF-FFFF6B050000}" r="N66" connectionId="0">
    <xmlCellPr id="1" xr6:uid="{00000000-0010-0000-6B05-000001000000}" uniqueName="P1338633">
      <xmlPr mapId="1" xpath="/TFI-IZD-OSIG/ISD-E_1001241/P1338633" xmlDataType="decimal"/>
    </xmlCellPr>
  </singleXmlCell>
  <singleXmlCell id="1389" xr6:uid="{00000000-000C-0000-FFFF-FFFF6C050000}" r="O66" connectionId="0">
    <xmlCellPr id="1" xr6:uid="{00000000-0010-0000-6C05-000001000000}" uniqueName="P1338700">
      <xmlPr mapId="1" xpath="/TFI-IZD-OSIG/ISD-E_1001241/P1338700" xmlDataType="decimal"/>
    </xmlCellPr>
  </singleXmlCell>
  <singleXmlCell id="1390" xr6:uid="{00000000-000C-0000-FFFF-FFFF6D050000}" r="P66" connectionId="0">
    <xmlCellPr id="1" xr6:uid="{00000000-0010-0000-6D05-000001000000}" uniqueName="P1338767">
      <xmlPr mapId="1" xpath="/TFI-IZD-OSIG/ISD-E_1001241/P1338767" xmlDataType="decimal"/>
    </xmlCellPr>
  </singleXmlCell>
  <singleXmlCell id="1391" xr6:uid="{00000000-000C-0000-FFFF-FFFF6E050000}" r="E67" connectionId="0">
    <xmlCellPr id="1" xr6:uid="{00000000-0010-0000-6E05-000001000000}" uniqueName="P1268996">
      <xmlPr mapId="1" xpath="/TFI-IZD-OSIG/ISD-E_1001241/P1268996" xmlDataType="decimal"/>
    </xmlCellPr>
  </singleXmlCell>
  <singleXmlCell id="1392" xr6:uid="{00000000-000C-0000-FFFF-FFFF6F050000}" r="F67" connectionId="0">
    <xmlCellPr id="1" xr6:uid="{00000000-0010-0000-6F05-000001000000}" uniqueName="P1269064">
      <xmlPr mapId="1" xpath="/TFI-IZD-OSIG/ISD-E_1001241/P1269064" xmlDataType="decimal"/>
    </xmlCellPr>
  </singleXmlCell>
  <singleXmlCell id="1393" xr6:uid="{00000000-000C-0000-FFFF-FFFF70050000}" r="G67" connectionId="0">
    <xmlCellPr id="1" xr6:uid="{00000000-0010-0000-7005-000001000000}" uniqueName="P1269132">
      <xmlPr mapId="1" xpath="/TFI-IZD-OSIG/ISD-E_1001241/P1269132" xmlDataType="decimal"/>
    </xmlCellPr>
  </singleXmlCell>
  <singleXmlCell id="1394" xr6:uid="{00000000-000C-0000-FFFF-FFFF71050000}" r="H67" connectionId="0">
    <xmlCellPr id="1" xr6:uid="{00000000-0010-0000-7105-000001000000}" uniqueName="P1269200">
      <xmlPr mapId="1" xpath="/TFI-IZD-OSIG/ISD-E_1001241/P1269200" xmlDataType="decimal"/>
    </xmlCellPr>
  </singleXmlCell>
  <singleXmlCell id="1395" xr6:uid="{00000000-000C-0000-FFFF-FFFF72050000}" r="I67" connectionId="0">
    <xmlCellPr id="1" xr6:uid="{00000000-0010-0000-7205-000001000000}" uniqueName="P1269268">
      <xmlPr mapId="1" xpath="/TFI-IZD-OSIG/ISD-E_1001241/P1269268" xmlDataType="decimal"/>
    </xmlCellPr>
  </singleXmlCell>
  <singleXmlCell id="1396" xr6:uid="{00000000-000C-0000-FFFF-FFFF73050000}" r="J67" connectionId="0">
    <xmlCellPr id="1" xr6:uid="{00000000-0010-0000-7305-000001000000}" uniqueName="P1269336">
      <xmlPr mapId="1" xpath="/TFI-IZD-OSIG/ISD-E_1001241/P1269336" xmlDataType="decimal"/>
    </xmlCellPr>
  </singleXmlCell>
  <singleXmlCell id="1397" xr6:uid="{00000000-000C-0000-FFFF-FFFF74050000}" r="K67" connectionId="0">
    <xmlCellPr id="1" xr6:uid="{00000000-0010-0000-7405-000001000000}" uniqueName="P1338433">
      <xmlPr mapId="1" xpath="/TFI-IZD-OSIG/ISD-E_1001241/P1338433" xmlDataType="decimal"/>
    </xmlCellPr>
  </singleXmlCell>
  <singleXmlCell id="1398" xr6:uid="{00000000-000C-0000-FFFF-FFFF75050000}" r="L67" connectionId="0">
    <xmlCellPr id="1" xr6:uid="{00000000-0010-0000-7505-000001000000}" uniqueName="P1338500">
      <xmlPr mapId="1" xpath="/TFI-IZD-OSIG/ISD-E_1001241/P1338500" xmlDataType="decimal"/>
    </xmlCellPr>
  </singleXmlCell>
  <singleXmlCell id="1399" xr6:uid="{00000000-000C-0000-FFFF-FFFF76050000}" r="M67" connectionId="0">
    <xmlCellPr id="1" xr6:uid="{00000000-0010-0000-7605-000001000000}" uniqueName="P1338567">
      <xmlPr mapId="1" xpath="/TFI-IZD-OSIG/ISD-E_1001241/P1338567" xmlDataType="decimal"/>
    </xmlCellPr>
  </singleXmlCell>
  <singleXmlCell id="1400" xr6:uid="{00000000-000C-0000-FFFF-FFFF77050000}" r="N67" connectionId="0">
    <xmlCellPr id="1" xr6:uid="{00000000-0010-0000-7705-000001000000}" uniqueName="P1338634">
      <xmlPr mapId="1" xpath="/TFI-IZD-OSIG/ISD-E_1001241/P1338634" xmlDataType="decimal"/>
    </xmlCellPr>
  </singleXmlCell>
  <singleXmlCell id="1401" xr6:uid="{00000000-000C-0000-FFFF-FFFF78050000}" r="O67" connectionId="0">
    <xmlCellPr id="1" xr6:uid="{00000000-0010-0000-7805-000001000000}" uniqueName="P1338701">
      <xmlPr mapId="1" xpath="/TFI-IZD-OSIG/ISD-E_1001241/P1338701" xmlDataType="decimal"/>
    </xmlCellPr>
  </singleXmlCell>
  <singleXmlCell id="1402" xr6:uid="{00000000-000C-0000-FFFF-FFFF79050000}" r="P67" connectionId="0">
    <xmlCellPr id="1" xr6:uid="{00000000-0010-0000-7905-000001000000}" uniqueName="P1338768">
      <xmlPr mapId="1" xpath="/TFI-IZD-OSIG/ISD-E_1001241/P1338768" xmlDataType="decimal"/>
    </xmlCellPr>
  </singleXmlCell>
  <singleXmlCell id="1403" xr6:uid="{00000000-000C-0000-FFFF-FFFF7A050000}" r="E68" connectionId="0">
    <xmlCellPr id="1" xr6:uid="{00000000-0010-0000-7A05-000001000000}" uniqueName="P1268997">
      <xmlPr mapId="1" xpath="/TFI-IZD-OSIG/ISD-E_1001241/P1268997" xmlDataType="decimal"/>
    </xmlCellPr>
  </singleXmlCell>
  <singleXmlCell id="1404" xr6:uid="{00000000-000C-0000-FFFF-FFFF7B050000}" r="F68" connectionId="0">
    <xmlCellPr id="1" xr6:uid="{00000000-0010-0000-7B05-000001000000}" uniqueName="P1269065">
      <xmlPr mapId="1" xpath="/TFI-IZD-OSIG/ISD-E_1001241/P1269065" xmlDataType="decimal"/>
    </xmlCellPr>
  </singleXmlCell>
  <singleXmlCell id="1405" xr6:uid="{00000000-000C-0000-FFFF-FFFF7C050000}" r="G68" connectionId="0">
    <xmlCellPr id="1" xr6:uid="{00000000-0010-0000-7C05-000001000000}" uniqueName="P1269133">
      <xmlPr mapId="1" xpath="/TFI-IZD-OSIG/ISD-E_1001241/P1269133" xmlDataType="decimal"/>
    </xmlCellPr>
  </singleXmlCell>
  <singleXmlCell id="1406" xr6:uid="{00000000-000C-0000-FFFF-FFFF7D050000}" r="H68" connectionId="0">
    <xmlCellPr id="1" xr6:uid="{00000000-0010-0000-7D05-000001000000}" uniqueName="P1269201">
      <xmlPr mapId="1" xpath="/TFI-IZD-OSIG/ISD-E_1001241/P1269201" xmlDataType="decimal"/>
    </xmlCellPr>
  </singleXmlCell>
  <singleXmlCell id="1407" xr6:uid="{00000000-000C-0000-FFFF-FFFF7E050000}" r="I68" connectionId="0">
    <xmlCellPr id="1" xr6:uid="{00000000-0010-0000-7E05-000001000000}" uniqueName="P1269269">
      <xmlPr mapId="1" xpath="/TFI-IZD-OSIG/ISD-E_1001241/P1269269" xmlDataType="decimal"/>
    </xmlCellPr>
  </singleXmlCell>
  <singleXmlCell id="1408" xr6:uid="{00000000-000C-0000-FFFF-FFFF7F050000}" r="J68" connectionId="0">
    <xmlCellPr id="1" xr6:uid="{00000000-0010-0000-7F05-000001000000}" uniqueName="P1269337">
      <xmlPr mapId="1" xpath="/TFI-IZD-OSIG/ISD-E_1001241/P1269337" xmlDataType="decimal"/>
    </xmlCellPr>
  </singleXmlCell>
  <singleXmlCell id="1409" xr6:uid="{00000000-000C-0000-FFFF-FFFF80050000}" r="K68" connectionId="0">
    <xmlCellPr id="1" xr6:uid="{00000000-0010-0000-8005-000001000000}" uniqueName="P1338434">
      <xmlPr mapId="1" xpath="/TFI-IZD-OSIG/ISD-E_1001241/P1338434" xmlDataType="decimal"/>
    </xmlCellPr>
  </singleXmlCell>
  <singleXmlCell id="1410" xr6:uid="{00000000-000C-0000-FFFF-FFFF81050000}" r="L68" connectionId="0">
    <xmlCellPr id="1" xr6:uid="{00000000-0010-0000-8105-000001000000}" uniqueName="P1338501">
      <xmlPr mapId="1" xpath="/TFI-IZD-OSIG/ISD-E_1001241/P1338501" xmlDataType="decimal"/>
    </xmlCellPr>
  </singleXmlCell>
  <singleXmlCell id="1411" xr6:uid="{00000000-000C-0000-FFFF-FFFF82050000}" r="M68" connectionId="0">
    <xmlCellPr id="1" xr6:uid="{00000000-0010-0000-8205-000001000000}" uniqueName="P1338568">
      <xmlPr mapId="1" xpath="/TFI-IZD-OSIG/ISD-E_1001241/P1338568" xmlDataType="decimal"/>
    </xmlCellPr>
  </singleXmlCell>
  <singleXmlCell id="1412" xr6:uid="{00000000-000C-0000-FFFF-FFFF83050000}" r="N68" connectionId="0">
    <xmlCellPr id="1" xr6:uid="{00000000-0010-0000-8305-000001000000}" uniqueName="P1338635">
      <xmlPr mapId="1" xpath="/TFI-IZD-OSIG/ISD-E_1001241/P1338635" xmlDataType="decimal"/>
    </xmlCellPr>
  </singleXmlCell>
  <singleXmlCell id="1413" xr6:uid="{00000000-000C-0000-FFFF-FFFF84050000}" r="O68" connectionId="0">
    <xmlCellPr id="1" xr6:uid="{00000000-0010-0000-8405-000001000000}" uniqueName="P1338702">
      <xmlPr mapId="1" xpath="/TFI-IZD-OSIG/ISD-E_1001241/P1338702" xmlDataType="decimal"/>
    </xmlCellPr>
  </singleXmlCell>
  <singleXmlCell id="1414" xr6:uid="{00000000-000C-0000-FFFF-FFFF85050000}" r="P68" connectionId="0">
    <xmlCellPr id="1" xr6:uid="{00000000-0010-0000-8505-000001000000}" uniqueName="P1338769">
      <xmlPr mapId="1" xpath="/TFI-IZD-OSIG/ISD-E_1001241/P1338769" xmlDataType="decimal"/>
    </xmlCellPr>
  </singleXmlCell>
  <singleXmlCell id="1415" xr6:uid="{00000000-000C-0000-FFFF-FFFF86050000}" r="E69" connectionId="0">
    <xmlCellPr id="1" xr6:uid="{00000000-0010-0000-8605-000001000000}" uniqueName="P1268998">
      <xmlPr mapId="1" xpath="/TFI-IZD-OSIG/ISD-E_1001241/P1268998" xmlDataType="decimal"/>
    </xmlCellPr>
  </singleXmlCell>
  <singleXmlCell id="1416" xr6:uid="{00000000-000C-0000-FFFF-FFFF87050000}" r="F69" connectionId="0">
    <xmlCellPr id="1" xr6:uid="{00000000-0010-0000-8705-000001000000}" uniqueName="P1269066">
      <xmlPr mapId="1" xpath="/TFI-IZD-OSIG/ISD-E_1001241/P1269066" xmlDataType="decimal"/>
    </xmlCellPr>
  </singleXmlCell>
  <singleXmlCell id="1417" xr6:uid="{00000000-000C-0000-FFFF-FFFF88050000}" r="G69" connectionId="0">
    <xmlCellPr id="1" xr6:uid="{00000000-0010-0000-8805-000001000000}" uniqueName="P1269134">
      <xmlPr mapId="1" xpath="/TFI-IZD-OSIG/ISD-E_1001241/P1269134" xmlDataType="decimal"/>
    </xmlCellPr>
  </singleXmlCell>
  <singleXmlCell id="1418" xr6:uid="{00000000-000C-0000-FFFF-FFFF89050000}" r="H69" connectionId="0">
    <xmlCellPr id="1" xr6:uid="{00000000-0010-0000-8905-000001000000}" uniqueName="P1269202">
      <xmlPr mapId="1" xpath="/TFI-IZD-OSIG/ISD-E_1001241/P1269202" xmlDataType="decimal"/>
    </xmlCellPr>
  </singleXmlCell>
  <singleXmlCell id="1419" xr6:uid="{00000000-000C-0000-FFFF-FFFF8A050000}" r="I69" connectionId="0">
    <xmlCellPr id="1" xr6:uid="{00000000-0010-0000-8A05-000001000000}" uniqueName="P1269270">
      <xmlPr mapId="1" xpath="/TFI-IZD-OSIG/ISD-E_1001241/P1269270" xmlDataType="decimal"/>
    </xmlCellPr>
  </singleXmlCell>
  <singleXmlCell id="1420" xr6:uid="{00000000-000C-0000-FFFF-FFFF8B050000}" r="J69" connectionId="0">
    <xmlCellPr id="1" xr6:uid="{00000000-0010-0000-8B05-000001000000}" uniqueName="P1269338">
      <xmlPr mapId="1" xpath="/TFI-IZD-OSIG/ISD-E_1001241/P1269338" xmlDataType="decimal"/>
    </xmlCellPr>
  </singleXmlCell>
  <singleXmlCell id="1421" xr6:uid="{00000000-000C-0000-FFFF-FFFF8C050000}" r="K69" connectionId="0">
    <xmlCellPr id="1" xr6:uid="{00000000-0010-0000-8C05-000001000000}" uniqueName="P1338435">
      <xmlPr mapId="1" xpath="/TFI-IZD-OSIG/ISD-E_1001241/P1338435" xmlDataType="decimal"/>
    </xmlCellPr>
  </singleXmlCell>
  <singleXmlCell id="1422" xr6:uid="{00000000-000C-0000-FFFF-FFFF8D050000}" r="L69" connectionId="0">
    <xmlCellPr id="1" xr6:uid="{00000000-0010-0000-8D05-000001000000}" uniqueName="P1338502">
      <xmlPr mapId="1" xpath="/TFI-IZD-OSIG/ISD-E_1001241/P1338502" xmlDataType="decimal"/>
    </xmlCellPr>
  </singleXmlCell>
  <singleXmlCell id="1423" xr6:uid="{00000000-000C-0000-FFFF-FFFF8E050000}" r="M69" connectionId="0">
    <xmlCellPr id="1" xr6:uid="{00000000-0010-0000-8E05-000001000000}" uniqueName="P1338569">
      <xmlPr mapId="1" xpath="/TFI-IZD-OSIG/ISD-E_1001241/P1338569" xmlDataType="decimal"/>
    </xmlCellPr>
  </singleXmlCell>
  <singleXmlCell id="1424" xr6:uid="{00000000-000C-0000-FFFF-FFFF8F050000}" r="N69" connectionId="0">
    <xmlCellPr id="1" xr6:uid="{00000000-0010-0000-8F05-000001000000}" uniqueName="P1338636">
      <xmlPr mapId="1" xpath="/TFI-IZD-OSIG/ISD-E_1001241/P1338636" xmlDataType="decimal"/>
    </xmlCellPr>
  </singleXmlCell>
  <singleXmlCell id="1425" xr6:uid="{00000000-000C-0000-FFFF-FFFF90050000}" r="O69" connectionId="0">
    <xmlCellPr id="1" xr6:uid="{00000000-0010-0000-9005-000001000000}" uniqueName="P1338703">
      <xmlPr mapId="1" xpath="/TFI-IZD-OSIG/ISD-E_1001241/P1338703" xmlDataType="decimal"/>
    </xmlCellPr>
  </singleXmlCell>
  <singleXmlCell id="1426" xr6:uid="{00000000-000C-0000-FFFF-FFFF91050000}" r="P69" connectionId="0">
    <xmlCellPr id="1" xr6:uid="{00000000-0010-0000-9105-000001000000}" uniqueName="P1338770">
      <xmlPr mapId="1" xpath="/TFI-IZD-OSIG/ISD-E_1001241/P1338770" xmlDataType="decimal"/>
    </xmlCellPr>
  </singleXmlCell>
  <singleXmlCell id="1427" xr6:uid="{00000000-000C-0000-FFFF-FFFF92050000}" r="E70" connectionId="0">
    <xmlCellPr id="1" xr6:uid="{00000000-0010-0000-9205-000001000000}" uniqueName="P1268999">
      <xmlPr mapId="1" xpath="/TFI-IZD-OSIG/ISD-E_1001241/P1268999" xmlDataType="decimal"/>
    </xmlCellPr>
  </singleXmlCell>
  <singleXmlCell id="1428" xr6:uid="{00000000-000C-0000-FFFF-FFFF93050000}" r="F70" connectionId="0">
    <xmlCellPr id="1" xr6:uid="{00000000-0010-0000-9305-000001000000}" uniqueName="P1269067">
      <xmlPr mapId="1" xpath="/TFI-IZD-OSIG/ISD-E_1001241/P1269067" xmlDataType="decimal"/>
    </xmlCellPr>
  </singleXmlCell>
  <singleXmlCell id="1429" xr6:uid="{00000000-000C-0000-FFFF-FFFF94050000}" r="G70" connectionId="0">
    <xmlCellPr id="1" xr6:uid="{00000000-0010-0000-9405-000001000000}" uniqueName="P1269135">
      <xmlPr mapId="1" xpath="/TFI-IZD-OSIG/ISD-E_1001241/P1269135" xmlDataType="decimal"/>
    </xmlCellPr>
  </singleXmlCell>
  <singleXmlCell id="1430" xr6:uid="{00000000-000C-0000-FFFF-FFFF95050000}" r="H70" connectionId="0">
    <xmlCellPr id="1" xr6:uid="{00000000-0010-0000-9505-000001000000}" uniqueName="P1269203">
      <xmlPr mapId="1" xpath="/TFI-IZD-OSIG/ISD-E_1001241/P1269203" xmlDataType="decimal"/>
    </xmlCellPr>
  </singleXmlCell>
  <singleXmlCell id="1431" xr6:uid="{00000000-000C-0000-FFFF-FFFF96050000}" r="I70" connectionId="0">
    <xmlCellPr id="1" xr6:uid="{00000000-0010-0000-9605-000001000000}" uniqueName="P1269271">
      <xmlPr mapId="1" xpath="/TFI-IZD-OSIG/ISD-E_1001241/P1269271" xmlDataType="decimal"/>
    </xmlCellPr>
  </singleXmlCell>
  <singleXmlCell id="1432" xr6:uid="{00000000-000C-0000-FFFF-FFFF97050000}" r="J70" connectionId="0">
    <xmlCellPr id="1" xr6:uid="{00000000-0010-0000-9705-000001000000}" uniqueName="P1269339">
      <xmlPr mapId="1" xpath="/TFI-IZD-OSIG/ISD-E_1001241/P1269339" xmlDataType="decimal"/>
    </xmlCellPr>
  </singleXmlCell>
  <singleXmlCell id="1433" xr6:uid="{00000000-000C-0000-FFFF-FFFF98050000}" r="K70" connectionId="0">
    <xmlCellPr id="1" xr6:uid="{00000000-0010-0000-9805-000001000000}" uniqueName="P1338436">
      <xmlPr mapId="1" xpath="/TFI-IZD-OSIG/ISD-E_1001241/P1338436" xmlDataType="decimal"/>
    </xmlCellPr>
  </singleXmlCell>
  <singleXmlCell id="1434" xr6:uid="{00000000-000C-0000-FFFF-FFFF99050000}" r="L70" connectionId="0">
    <xmlCellPr id="1" xr6:uid="{00000000-0010-0000-9905-000001000000}" uniqueName="P1338503">
      <xmlPr mapId="1" xpath="/TFI-IZD-OSIG/ISD-E_1001241/P1338503" xmlDataType="decimal"/>
    </xmlCellPr>
  </singleXmlCell>
  <singleXmlCell id="1435" xr6:uid="{00000000-000C-0000-FFFF-FFFF9A050000}" r="M70" connectionId="0">
    <xmlCellPr id="1" xr6:uid="{00000000-0010-0000-9A05-000001000000}" uniqueName="P1338570">
      <xmlPr mapId="1" xpath="/TFI-IZD-OSIG/ISD-E_1001241/P1338570" xmlDataType="decimal"/>
    </xmlCellPr>
  </singleXmlCell>
  <singleXmlCell id="1436" xr6:uid="{00000000-000C-0000-FFFF-FFFF9B050000}" r="N70" connectionId="0">
    <xmlCellPr id="1" xr6:uid="{00000000-0010-0000-9B05-000001000000}" uniqueName="P1338637">
      <xmlPr mapId="1" xpath="/TFI-IZD-OSIG/ISD-E_1001241/P1338637" xmlDataType="decimal"/>
    </xmlCellPr>
  </singleXmlCell>
  <singleXmlCell id="1437" xr6:uid="{00000000-000C-0000-FFFF-FFFF9C050000}" r="O70" connectionId="0">
    <xmlCellPr id="1" xr6:uid="{00000000-0010-0000-9C05-000001000000}" uniqueName="P1338704">
      <xmlPr mapId="1" xpath="/TFI-IZD-OSIG/ISD-E_1001241/P1338704" xmlDataType="decimal"/>
    </xmlCellPr>
  </singleXmlCell>
  <singleXmlCell id="1438" xr6:uid="{00000000-000C-0000-FFFF-FFFF9D050000}" r="P70" connectionId="0">
    <xmlCellPr id="1" xr6:uid="{00000000-0010-0000-9D05-000001000000}" uniqueName="P1338771">
      <xmlPr mapId="1" xpath="/TFI-IZD-OSIG/ISD-E_1001241/P1338771" xmlDataType="decimal"/>
    </xmlCellPr>
  </singleXmlCell>
  <singleXmlCell id="1439" xr6:uid="{00000000-000C-0000-FFFF-FFFF9E050000}" r="E71" connectionId="0">
    <xmlCellPr id="1" xr6:uid="{00000000-0010-0000-9E05-000001000000}" uniqueName="P1269000">
      <xmlPr mapId="1" xpath="/TFI-IZD-OSIG/ISD-E_1001241/P1269000" xmlDataType="decimal"/>
    </xmlCellPr>
  </singleXmlCell>
  <singleXmlCell id="1440" xr6:uid="{00000000-000C-0000-FFFF-FFFF9F050000}" r="F71" connectionId="0">
    <xmlCellPr id="1" xr6:uid="{00000000-0010-0000-9F05-000001000000}" uniqueName="P1269068">
      <xmlPr mapId="1" xpath="/TFI-IZD-OSIG/ISD-E_1001241/P1269068" xmlDataType="decimal"/>
    </xmlCellPr>
  </singleXmlCell>
  <singleXmlCell id="1441" xr6:uid="{00000000-000C-0000-FFFF-FFFFA0050000}" r="G71" connectionId="0">
    <xmlCellPr id="1" xr6:uid="{00000000-0010-0000-A005-000001000000}" uniqueName="P1269136">
      <xmlPr mapId="1" xpath="/TFI-IZD-OSIG/ISD-E_1001241/P1269136" xmlDataType="decimal"/>
    </xmlCellPr>
  </singleXmlCell>
  <singleXmlCell id="1442" xr6:uid="{00000000-000C-0000-FFFF-FFFFA1050000}" r="H71" connectionId="0">
    <xmlCellPr id="1" xr6:uid="{00000000-0010-0000-A105-000001000000}" uniqueName="P1269204">
      <xmlPr mapId="1" xpath="/TFI-IZD-OSIG/ISD-E_1001241/P1269204" xmlDataType="decimal"/>
    </xmlCellPr>
  </singleXmlCell>
  <singleXmlCell id="1443" xr6:uid="{00000000-000C-0000-FFFF-FFFFA2050000}" r="I71" connectionId="0">
    <xmlCellPr id="1" xr6:uid="{00000000-0010-0000-A205-000001000000}" uniqueName="P1269272">
      <xmlPr mapId="1" xpath="/TFI-IZD-OSIG/ISD-E_1001241/P1269272" xmlDataType="decimal"/>
    </xmlCellPr>
  </singleXmlCell>
  <singleXmlCell id="1444" xr6:uid="{00000000-000C-0000-FFFF-FFFFA3050000}" r="J71" connectionId="0">
    <xmlCellPr id="1" xr6:uid="{00000000-0010-0000-A305-000001000000}" uniqueName="P1269340">
      <xmlPr mapId="1" xpath="/TFI-IZD-OSIG/ISD-E_1001241/P1269340" xmlDataType="decimal"/>
    </xmlCellPr>
  </singleXmlCell>
  <singleXmlCell id="1445" xr6:uid="{00000000-000C-0000-FFFF-FFFFA4050000}" r="K71" connectionId="0">
    <xmlCellPr id="1" xr6:uid="{00000000-0010-0000-A405-000001000000}" uniqueName="P1338437">
      <xmlPr mapId="1" xpath="/TFI-IZD-OSIG/ISD-E_1001241/P1338437" xmlDataType="decimal"/>
    </xmlCellPr>
  </singleXmlCell>
  <singleXmlCell id="1446" xr6:uid="{00000000-000C-0000-FFFF-FFFFA5050000}" r="L71" connectionId="0">
    <xmlCellPr id="1" xr6:uid="{00000000-0010-0000-A505-000001000000}" uniqueName="P1338504">
      <xmlPr mapId="1" xpath="/TFI-IZD-OSIG/ISD-E_1001241/P1338504" xmlDataType="decimal"/>
    </xmlCellPr>
  </singleXmlCell>
  <singleXmlCell id="1447" xr6:uid="{00000000-000C-0000-FFFF-FFFFA6050000}" r="M71" connectionId="0">
    <xmlCellPr id="1" xr6:uid="{00000000-0010-0000-A605-000001000000}" uniqueName="P1338571">
      <xmlPr mapId="1" xpath="/TFI-IZD-OSIG/ISD-E_1001241/P1338571" xmlDataType="decimal"/>
    </xmlCellPr>
  </singleXmlCell>
  <singleXmlCell id="1448" xr6:uid="{00000000-000C-0000-FFFF-FFFFA7050000}" r="N71" connectionId="0">
    <xmlCellPr id="1" xr6:uid="{00000000-0010-0000-A705-000001000000}" uniqueName="P1338638">
      <xmlPr mapId="1" xpath="/TFI-IZD-OSIG/ISD-E_1001241/P1338638" xmlDataType="decimal"/>
    </xmlCellPr>
  </singleXmlCell>
  <singleXmlCell id="1449" xr6:uid="{00000000-000C-0000-FFFF-FFFFA8050000}" r="O71" connectionId="0">
    <xmlCellPr id="1" xr6:uid="{00000000-0010-0000-A805-000001000000}" uniqueName="P1338705">
      <xmlPr mapId="1" xpath="/TFI-IZD-OSIG/ISD-E_1001241/P1338705" xmlDataType="decimal"/>
    </xmlCellPr>
  </singleXmlCell>
  <singleXmlCell id="1450" xr6:uid="{00000000-000C-0000-FFFF-FFFFA9050000}" r="P71" connectionId="0">
    <xmlCellPr id="1" xr6:uid="{00000000-0010-0000-A905-000001000000}" uniqueName="P1338772">
      <xmlPr mapId="1" xpath="/TFI-IZD-OSIG/ISD-E_1001241/P1338772" xmlDataType="decimal"/>
    </xmlCellPr>
  </singleXmlCell>
  <singleXmlCell id="1451" xr6:uid="{00000000-000C-0000-FFFF-FFFFAA050000}" r="E72" connectionId="0">
    <xmlCellPr id="1" xr6:uid="{00000000-0010-0000-AA05-000001000000}" uniqueName="P1269001">
      <xmlPr mapId="1" xpath="/TFI-IZD-OSIG/ISD-E_1001241/P1269001" xmlDataType="decimal"/>
    </xmlCellPr>
  </singleXmlCell>
  <singleXmlCell id="1452" xr6:uid="{00000000-000C-0000-FFFF-FFFFAB050000}" r="F72" connectionId="0">
    <xmlCellPr id="1" xr6:uid="{00000000-0010-0000-AB05-000001000000}" uniqueName="P1269069">
      <xmlPr mapId="1" xpath="/TFI-IZD-OSIG/ISD-E_1001241/P1269069" xmlDataType="decimal"/>
    </xmlCellPr>
  </singleXmlCell>
  <singleXmlCell id="1453" xr6:uid="{00000000-000C-0000-FFFF-FFFFAC050000}" r="G72" connectionId="0">
    <xmlCellPr id="1" xr6:uid="{00000000-0010-0000-AC05-000001000000}" uniqueName="P1269137">
      <xmlPr mapId="1" xpath="/TFI-IZD-OSIG/ISD-E_1001241/P1269137" xmlDataType="decimal"/>
    </xmlCellPr>
  </singleXmlCell>
  <singleXmlCell id="1454" xr6:uid="{00000000-000C-0000-FFFF-FFFFAD050000}" r="H72" connectionId="0">
    <xmlCellPr id="1" xr6:uid="{00000000-0010-0000-AD05-000001000000}" uniqueName="P1269205">
      <xmlPr mapId="1" xpath="/TFI-IZD-OSIG/ISD-E_1001241/P1269205" xmlDataType="decimal"/>
    </xmlCellPr>
  </singleXmlCell>
  <singleXmlCell id="1455" xr6:uid="{00000000-000C-0000-FFFF-FFFFAE050000}" r="I72" connectionId="0">
    <xmlCellPr id="1" xr6:uid="{00000000-0010-0000-AE05-000001000000}" uniqueName="P1269273">
      <xmlPr mapId="1" xpath="/TFI-IZD-OSIG/ISD-E_1001241/P1269273" xmlDataType="decimal"/>
    </xmlCellPr>
  </singleXmlCell>
  <singleXmlCell id="1456" xr6:uid="{00000000-000C-0000-FFFF-FFFFAF050000}" r="J72" connectionId="0">
    <xmlCellPr id="1" xr6:uid="{00000000-0010-0000-AF05-000001000000}" uniqueName="P1269341">
      <xmlPr mapId="1" xpath="/TFI-IZD-OSIG/ISD-E_1001241/P1269341" xmlDataType="decimal"/>
    </xmlCellPr>
  </singleXmlCell>
  <singleXmlCell id="1457" xr6:uid="{00000000-000C-0000-FFFF-FFFFB0050000}" r="K72" connectionId="0">
    <xmlCellPr id="1" xr6:uid="{00000000-0010-0000-B005-000001000000}" uniqueName="P1338438">
      <xmlPr mapId="1" xpath="/TFI-IZD-OSIG/ISD-E_1001241/P1338438" xmlDataType="decimal"/>
    </xmlCellPr>
  </singleXmlCell>
  <singleXmlCell id="1458" xr6:uid="{00000000-000C-0000-FFFF-FFFFB1050000}" r="L72" connectionId="0">
    <xmlCellPr id="1" xr6:uid="{00000000-0010-0000-B105-000001000000}" uniqueName="P1338505">
      <xmlPr mapId="1" xpath="/TFI-IZD-OSIG/ISD-E_1001241/P1338505" xmlDataType="decimal"/>
    </xmlCellPr>
  </singleXmlCell>
  <singleXmlCell id="1459" xr6:uid="{00000000-000C-0000-FFFF-FFFFB2050000}" r="M72" connectionId="0">
    <xmlCellPr id="1" xr6:uid="{00000000-0010-0000-B205-000001000000}" uniqueName="P1338572">
      <xmlPr mapId="1" xpath="/TFI-IZD-OSIG/ISD-E_1001241/P1338572" xmlDataType="decimal"/>
    </xmlCellPr>
  </singleXmlCell>
  <singleXmlCell id="1460" xr6:uid="{00000000-000C-0000-FFFF-FFFFB3050000}" r="N72" connectionId="0">
    <xmlCellPr id="1" xr6:uid="{00000000-0010-0000-B305-000001000000}" uniqueName="P1338639">
      <xmlPr mapId="1" xpath="/TFI-IZD-OSIG/ISD-E_1001241/P1338639" xmlDataType="decimal"/>
    </xmlCellPr>
  </singleXmlCell>
  <singleXmlCell id="1461" xr6:uid="{00000000-000C-0000-FFFF-FFFFB4050000}" r="O72" connectionId="0">
    <xmlCellPr id="1" xr6:uid="{00000000-0010-0000-B405-000001000000}" uniqueName="P1338706">
      <xmlPr mapId="1" xpath="/TFI-IZD-OSIG/ISD-E_1001241/P1338706" xmlDataType="decimal"/>
    </xmlCellPr>
  </singleXmlCell>
  <singleXmlCell id="1462" xr6:uid="{00000000-000C-0000-FFFF-FFFFB5050000}" r="P72" connectionId="0">
    <xmlCellPr id="1" xr6:uid="{00000000-0010-0000-B505-000001000000}" uniqueName="P1338773">
      <xmlPr mapId="1" xpath="/TFI-IZD-OSIG/ISD-E_1001241/P1338773" xmlDataType="decimal"/>
    </xmlCellPr>
  </singleXmlCell>
  <singleXmlCell id="1463" xr6:uid="{00000000-000C-0000-FFFF-FFFFB6050000}" r="E73" connectionId="0">
    <xmlCellPr id="1" xr6:uid="{00000000-0010-0000-B605-000001000000}" uniqueName="P1269002">
      <xmlPr mapId="1" xpath="/TFI-IZD-OSIG/ISD-E_1001241/P1269002" xmlDataType="decimal"/>
    </xmlCellPr>
  </singleXmlCell>
  <singleXmlCell id="1464" xr6:uid="{00000000-000C-0000-FFFF-FFFFB7050000}" r="F73" connectionId="0">
    <xmlCellPr id="1" xr6:uid="{00000000-0010-0000-B705-000001000000}" uniqueName="P1269070">
      <xmlPr mapId="1" xpath="/TFI-IZD-OSIG/ISD-E_1001241/P1269070" xmlDataType="decimal"/>
    </xmlCellPr>
  </singleXmlCell>
  <singleXmlCell id="1465" xr6:uid="{00000000-000C-0000-FFFF-FFFFB8050000}" r="G73" connectionId="0">
    <xmlCellPr id="1" xr6:uid="{00000000-0010-0000-B805-000001000000}" uniqueName="P1269138">
      <xmlPr mapId="1" xpath="/TFI-IZD-OSIG/ISD-E_1001241/P1269138" xmlDataType="decimal"/>
    </xmlCellPr>
  </singleXmlCell>
  <singleXmlCell id="1466" xr6:uid="{00000000-000C-0000-FFFF-FFFFB9050000}" r="H73" connectionId="0">
    <xmlCellPr id="1" xr6:uid="{00000000-0010-0000-B905-000001000000}" uniqueName="P1269206">
      <xmlPr mapId="1" xpath="/TFI-IZD-OSIG/ISD-E_1001241/P1269206" xmlDataType="decimal"/>
    </xmlCellPr>
  </singleXmlCell>
  <singleXmlCell id="1467" xr6:uid="{00000000-000C-0000-FFFF-FFFFBA050000}" r="I73" connectionId="0">
    <xmlCellPr id="1" xr6:uid="{00000000-0010-0000-BA05-000001000000}" uniqueName="P1269274">
      <xmlPr mapId="1" xpath="/TFI-IZD-OSIG/ISD-E_1001241/P1269274" xmlDataType="decimal"/>
    </xmlCellPr>
  </singleXmlCell>
  <singleXmlCell id="1468" xr6:uid="{00000000-000C-0000-FFFF-FFFFBB050000}" r="J73" connectionId="0">
    <xmlCellPr id="1" xr6:uid="{00000000-0010-0000-BB05-000001000000}" uniqueName="P1269342">
      <xmlPr mapId="1" xpath="/TFI-IZD-OSIG/ISD-E_1001241/P1269342" xmlDataType="decimal"/>
    </xmlCellPr>
  </singleXmlCell>
  <singleXmlCell id="1469" xr6:uid="{00000000-000C-0000-FFFF-FFFFBC050000}" r="K73" connectionId="0">
    <xmlCellPr id="1" xr6:uid="{00000000-0010-0000-BC05-000001000000}" uniqueName="P1338439">
      <xmlPr mapId="1" xpath="/TFI-IZD-OSIG/ISD-E_1001241/P1338439" xmlDataType="decimal"/>
    </xmlCellPr>
  </singleXmlCell>
  <singleXmlCell id="1470" xr6:uid="{00000000-000C-0000-FFFF-FFFFBD050000}" r="L73" connectionId="0">
    <xmlCellPr id="1" xr6:uid="{00000000-0010-0000-BD05-000001000000}" uniqueName="P1338506">
      <xmlPr mapId="1" xpath="/TFI-IZD-OSIG/ISD-E_1001241/P1338506" xmlDataType="decimal"/>
    </xmlCellPr>
  </singleXmlCell>
  <singleXmlCell id="1471" xr6:uid="{00000000-000C-0000-FFFF-FFFFBE050000}" r="M73" connectionId="0">
    <xmlCellPr id="1" xr6:uid="{00000000-0010-0000-BE05-000001000000}" uniqueName="P1338573">
      <xmlPr mapId="1" xpath="/TFI-IZD-OSIG/ISD-E_1001241/P1338573" xmlDataType="decimal"/>
    </xmlCellPr>
  </singleXmlCell>
  <singleXmlCell id="1472" xr6:uid="{00000000-000C-0000-FFFF-FFFFBF050000}" r="N73" connectionId="0">
    <xmlCellPr id="1" xr6:uid="{00000000-0010-0000-BF05-000001000000}" uniqueName="P1338640">
      <xmlPr mapId="1" xpath="/TFI-IZD-OSIG/ISD-E_1001241/P1338640" xmlDataType="decimal"/>
    </xmlCellPr>
  </singleXmlCell>
  <singleXmlCell id="1473" xr6:uid="{00000000-000C-0000-FFFF-FFFFC0050000}" r="O73" connectionId="0">
    <xmlCellPr id="1" xr6:uid="{00000000-0010-0000-C005-000001000000}" uniqueName="P1338707">
      <xmlPr mapId="1" xpath="/TFI-IZD-OSIG/ISD-E_1001241/P1338707" xmlDataType="decimal"/>
    </xmlCellPr>
  </singleXmlCell>
  <singleXmlCell id="1474" xr6:uid="{00000000-000C-0000-FFFF-FFFFC1050000}" r="P73" connectionId="0">
    <xmlCellPr id="1" xr6:uid="{00000000-0010-0000-C105-000001000000}" uniqueName="P1338774">
      <xmlPr mapId="1" xpath="/TFI-IZD-OSIG/ISD-E_1001241/P1338774"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75" xr6:uid="{00000000-000C-0000-FFFF-FFFFC2050000}" r="E5" connectionId="0">
    <xmlCellPr id="1" xr6:uid="{00000000-0010-0000-C205-000001000000}" uniqueName="P1329945">
      <xmlPr mapId="1" xpath="/TFI-IZD-OSIG/NT-E_1001242/P1329945" xmlDataType="decimal"/>
    </xmlCellPr>
  </singleXmlCell>
  <singleXmlCell id="1476" xr6:uid="{00000000-000C-0000-FFFF-FFFFC3050000}" r="F5" connectionId="0">
    <xmlCellPr id="1" xr6:uid="{00000000-0010-0000-C305-000001000000}" uniqueName="P1330007">
      <xmlPr mapId="1" xpath="/TFI-IZD-OSIG/NT-E_1001242/P1330007" xmlDataType="decimal"/>
    </xmlCellPr>
  </singleXmlCell>
  <singleXmlCell id="1477" xr6:uid="{00000000-000C-0000-FFFF-FFFFC4050000}" r="E6" connectionId="0">
    <xmlCellPr id="1" xr6:uid="{00000000-0010-0000-C405-000001000000}" uniqueName="P1329946">
      <xmlPr mapId="1" xpath="/TFI-IZD-OSIG/NT-E_1001242/P1329946" xmlDataType="decimal"/>
    </xmlCellPr>
  </singleXmlCell>
  <singleXmlCell id="1478" xr6:uid="{00000000-000C-0000-FFFF-FFFFC5050000}" r="F6" connectionId="0">
    <xmlCellPr id="1" xr6:uid="{00000000-0010-0000-C505-000001000000}" uniqueName="P1330008">
      <xmlPr mapId="1" xpath="/TFI-IZD-OSIG/NT-E_1001242/P1330008" xmlDataType="decimal"/>
    </xmlCellPr>
  </singleXmlCell>
  <singleXmlCell id="1479" xr6:uid="{00000000-000C-0000-FFFF-FFFFC6050000}" r="E7" connectionId="0">
    <xmlCellPr id="1" xr6:uid="{00000000-0010-0000-C605-000001000000}" uniqueName="P1329947">
      <xmlPr mapId="1" xpath="/TFI-IZD-OSIG/NT-E_1001242/P1329947" xmlDataType="decimal"/>
    </xmlCellPr>
  </singleXmlCell>
  <singleXmlCell id="1480" xr6:uid="{00000000-000C-0000-FFFF-FFFFC7050000}" r="F7" connectionId="0">
    <xmlCellPr id="1" xr6:uid="{00000000-0010-0000-C705-000001000000}" uniqueName="P1330009">
      <xmlPr mapId="1" xpath="/TFI-IZD-OSIG/NT-E_1001242/P1330009" xmlDataType="decimal"/>
    </xmlCellPr>
  </singleXmlCell>
  <singleXmlCell id="1481" xr6:uid="{00000000-000C-0000-FFFF-FFFFC8050000}" r="E8" connectionId="0">
    <xmlCellPr id="1" xr6:uid="{00000000-0010-0000-C805-000001000000}" uniqueName="P1329948">
      <xmlPr mapId="1" xpath="/TFI-IZD-OSIG/NT-E_1001242/P1329948" xmlDataType="decimal"/>
    </xmlCellPr>
  </singleXmlCell>
  <singleXmlCell id="1482" xr6:uid="{00000000-000C-0000-FFFF-FFFFC9050000}" r="F8" connectionId="0">
    <xmlCellPr id="1" xr6:uid="{00000000-0010-0000-C905-000001000000}" uniqueName="P1330010">
      <xmlPr mapId="1" xpath="/TFI-IZD-OSIG/NT-E_1001242/P1330010" xmlDataType="decimal"/>
    </xmlCellPr>
  </singleXmlCell>
  <singleXmlCell id="1483" xr6:uid="{00000000-000C-0000-FFFF-FFFFCA050000}" r="E9" connectionId="0">
    <xmlCellPr id="1" xr6:uid="{00000000-0010-0000-CA05-000001000000}" uniqueName="P1329949">
      <xmlPr mapId="1" xpath="/TFI-IZD-OSIG/NT-E_1001242/P1329949" xmlDataType="decimal"/>
    </xmlCellPr>
  </singleXmlCell>
  <singleXmlCell id="1484" xr6:uid="{00000000-000C-0000-FFFF-FFFFCB050000}" r="F9" connectionId="0">
    <xmlCellPr id="1" xr6:uid="{00000000-0010-0000-CB05-000001000000}" uniqueName="P1330011">
      <xmlPr mapId="1" xpath="/TFI-IZD-OSIG/NT-E_1001242/P1330011" xmlDataType="decimal"/>
    </xmlCellPr>
  </singleXmlCell>
  <singleXmlCell id="1485" xr6:uid="{00000000-000C-0000-FFFF-FFFFCC050000}" r="E10" connectionId="0">
    <xmlCellPr id="1" xr6:uid="{00000000-0010-0000-CC05-000001000000}" uniqueName="P1329950">
      <xmlPr mapId="1" xpath="/TFI-IZD-OSIG/NT-E_1001242/P1329950" xmlDataType="decimal"/>
    </xmlCellPr>
  </singleXmlCell>
  <singleXmlCell id="1486" xr6:uid="{00000000-000C-0000-FFFF-FFFFCD050000}" r="F10" connectionId="0">
    <xmlCellPr id="1" xr6:uid="{00000000-0010-0000-CD05-000001000000}" uniqueName="P1330012">
      <xmlPr mapId="1" xpath="/TFI-IZD-OSIG/NT-E_1001242/P1330012" xmlDataType="decimal"/>
    </xmlCellPr>
  </singleXmlCell>
  <singleXmlCell id="1487" xr6:uid="{00000000-000C-0000-FFFF-FFFFCE050000}" r="E11" connectionId="0">
    <xmlCellPr id="1" xr6:uid="{00000000-0010-0000-CE05-000001000000}" uniqueName="P1329951">
      <xmlPr mapId="1" xpath="/TFI-IZD-OSIG/NT-E_1001242/P1329951" xmlDataType="decimal"/>
    </xmlCellPr>
  </singleXmlCell>
  <singleXmlCell id="1488" xr6:uid="{00000000-000C-0000-FFFF-FFFFCF050000}" r="F11" connectionId="0">
    <xmlCellPr id="1" xr6:uid="{00000000-0010-0000-CF05-000001000000}" uniqueName="P1330013">
      <xmlPr mapId="1" xpath="/TFI-IZD-OSIG/NT-E_1001242/P1330013" xmlDataType="decimal"/>
    </xmlCellPr>
  </singleXmlCell>
  <singleXmlCell id="1489" xr6:uid="{00000000-000C-0000-FFFF-FFFFD0050000}" r="E12" connectionId="0">
    <xmlCellPr id="1" xr6:uid="{00000000-0010-0000-D005-000001000000}" uniqueName="P1329952">
      <xmlPr mapId="1" xpath="/TFI-IZD-OSIG/NT-E_1001242/P1329952" xmlDataType="decimal"/>
    </xmlCellPr>
  </singleXmlCell>
  <singleXmlCell id="1490" xr6:uid="{00000000-000C-0000-FFFF-FFFFD1050000}" r="F12" connectionId="0">
    <xmlCellPr id="1" xr6:uid="{00000000-0010-0000-D105-000001000000}" uniqueName="P1330014">
      <xmlPr mapId="1" xpath="/TFI-IZD-OSIG/NT-E_1001242/P1330014" xmlDataType="decimal"/>
    </xmlCellPr>
  </singleXmlCell>
  <singleXmlCell id="1491" xr6:uid="{00000000-000C-0000-FFFF-FFFFD2050000}" r="E13" connectionId="0">
    <xmlCellPr id="1" xr6:uid="{00000000-0010-0000-D205-000001000000}" uniqueName="P1329953">
      <xmlPr mapId="1" xpath="/TFI-IZD-OSIG/NT-E_1001242/P1329953" xmlDataType="decimal"/>
    </xmlCellPr>
  </singleXmlCell>
  <singleXmlCell id="1492" xr6:uid="{00000000-000C-0000-FFFF-FFFFD3050000}" r="F13" connectionId="0">
    <xmlCellPr id="1" xr6:uid="{00000000-0010-0000-D305-000001000000}" uniqueName="P1330015">
      <xmlPr mapId="1" xpath="/TFI-IZD-OSIG/NT-E_1001242/P1330015" xmlDataType="decimal"/>
    </xmlCellPr>
  </singleXmlCell>
  <singleXmlCell id="1493" xr6:uid="{00000000-000C-0000-FFFF-FFFFD4050000}" r="E14" connectionId="0">
    <xmlCellPr id="1" xr6:uid="{00000000-0010-0000-D405-000001000000}" uniqueName="P1329954">
      <xmlPr mapId="1" xpath="/TFI-IZD-OSIG/NT-E_1001242/P1329954" xmlDataType="decimal"/>
    </xmlCellPr>
  </singleXmlCell>
  <singleXmlCell id="1494" xr6:uid="{00000000-000C-0000-FFFF-FFFFD5050000}" r="F14" connectionId="0">
    <xmlCellPr id="1" xr6:uid="{00000000-0010-0000-D505-000001000000}" uniqueName="P1330016">
      <xmlPr mapId="1" xpath="/TFI-IZD-OSIG/NT-E_1001242/P1330016" xmlDataType="decimal"/>
    </xmlCellPr>
  </singleXmlCell>
  <singleXmlCell id="1495" xr6:uid="{00000000-000C-0000-FFFF-FFFFD6050000}" r="E15" connectionId="0">
    <xmlCellPr id="1" xr6:uid="{00000000-0010-0000-D605-000001000000}" uniqueName="P1329955">
      <xmlPr mapId="1" xpath="/TFI-IZD-OSIG/NT-E_1001242/P1329955" xmlDataType="decimal"/>
    </xmlCellPr>
  </singleXmlCell>
  <singleXmlCell id="1496" xr6:uid="{00000000-000C-0000-FFFF-FFFFD7050000}" r="F15" connectionId="0">
    <xmlCellPr id="1" xr6:uid="{00000000-0010-0000-D705-000001000000}" uniqueName="P1330017">
      <xmlPr mapId="1" xpath="/TFI-IZD-OSIG/NT-E_1001242/P1330017" xmlDataType="decimal"/>
    </xmlCellPr>
  </singleXmlCell>
  <singleXmlCell id="1497" xr6:uid="{00000000-000C-0000-FFFF-FFFFD8050000}" r="E16" connectionId="0">
    <xmlCellPr id="1" xr6:uid="{00000000-0010-0000-D805-000001000000}" uniqueName="P1329956">
      <xmlPr mapId="1" xpath="/TFI-IZD-OSIG/NT-E_1001242/P1329956" xmlDataType="decimal"/>
    </xmlCellPr>
  </singleXmlCell>
  <singleXmlCell id="1498" xr6:uid="{00000000-000C-0000-FFFF-FFFFD9050000}" r="F16" connectionId="0">
    <xmlCellPr id="1" xr6:uid="{00000000-0010-0000-D905-000001000000}" uniqueName="P1330018">
      <xmlPr mapId="1" xpath="/TFI-IZD-OSIG/NT-E_1001242/P1330018" xmlDataType="decimal"/>
    </xmlCellPr>
  </singleXmlCell>
  <singleXmlCell id="1499" xr6:uid="{00000000-000C-0000-FFFF-FFFFDA050000}" r="E17" connectionId="0">
    <xmlCellPr id="1" xr6:uid="{00000000-0010-0000-DA05-000001000000}" uniqueName="P1329957">
      <xmlPr mapId="1" xpath="/TFI-IZD-OSIG/NT-E_1001242/P1329957" xmlDataType="decimal"/>
    </xmlCellPr>
  </singleXmlCell>
  <singleXmlCell id="1500" xr6:uid="{00000000-000C-0000-FFFF-FFFFDB050000}" r="F17" connectionId="0">
    <xmlCellPr id="1" xr6:uid="{00000000-0010-0000-DB05-000001000000}" uniqueName="P1330019">
      <xmlPr mapId="1" xpath="/TFI-IZD-OSIG/NT-E_1001242/P1330019" xmlDataType="decimal"/>
    </xmlCellPr>
  </singleXmlCell>
  <singleXmlCell id="1501" xr6:uid="{00000000-000C-0000-FFFF-FFFFDC050000}" r="E18" connectionId="0">
    <xmlCellPr id="1" xr6:uid="{00000000-0010-0000-DC05-000001000000}" uniqueName="P1329958">
      <xmlPr mapId="1" xpath="/TFI-IZD-OSIG/NT-E_1001242/P1329958" xmlDataType="decimal"/>
    </xmlCellPr>
  </singleXmlCell>
  <singleXmlCell id="1502" xr6:uid="{00000000-000C-0000-FFFF-FFFFDD050000}" r="F18" connectionId="0">
    <xmlCellPr id="1" xr6:uid="{00000000-0010-0000-DD05-000001000000}" uniqueName="P1330020">
      <xmlPr mapId="1" xpath="/TFI-IZD-OSIG/NT-E_1001242/P1330020" xmlDataType="decimal"/>
    </xmlCellPr>
  </singleXmlCell>
  <singleXmlCell id="1503" xr6:uid="{00000000-000C-0000-FFFF-FFFFDE050000}" r="E19" connectionId="0">
    <xmlCellPr id="1" xr6:uid="{00000000-0010-0000-DE05-000001000000}" uniqueName="P1329959">
      <xmlPr mapId="1" xpath="/TFI-IZD-OSIG/NT-E_1001242/P1329959" xmlDataType="decimal"/>
    </xmlCellPr>
  </singleXmlCell>
  <singleXmlCell id="1504" xr6:uid="{00000000-000C-0000-FFFF-FFFFDF050000}" r="F19" connectionId="0">
    <xmlCellPr id="1" xr6:uid="{00000000-0010-0000-DF05-000001000000}" uniqueName="P1330021">
      <xmlPr mapId="1" xpath="/TFI-IZD-OSIG/NT-E_1001242/P1330021" xmlDataType="decimal"/>
    </xmlCellPr>
  </singleXmlCell>
  <singleXmlCell id="1505" xr6:uid="{00000000-000C-0000-FFFF-FFFFE0050000}" r="E20" connectionId="0">
    <xmlCellPr id="1" xr6:uid="{00000000-0010-0000-E005-000001000000}" uniqueName="P1329960">
      <xmlPr mapId="1" xpath="/TFI-IZD-OSIG/NT-E_1001242/P1329960" xmlDataType="decimal"/>
    </xmlCellPr>
  </singleXmlCell>
  <singleXmlCell id="1506" xr6:uid="{00000000-000C-0000-FFFF-FFFFE1050000}" r="F20" connectionId="0">
    <xmlCellPr id="1" xr6:uid="{00000000-0010-0000-E105-000001000000}" uniqueName="P1330022">
      <xmlPr mapId="1" xpath="/TFI-IZD-OSIG/NT-E_1001242/P1330022" xmlDataType="decimal"/>
    </xmlCellPr>
  </singleXmlCell>
  <singleXmlCell id="1507" xr6:uid="{00000000-000C-0000-FFFF-FFFFE2050000}" r="E21" connectionId="0">
    <xmlCellPr id="1" xr6:uid="{00000000-0010-0000-E205-000001000000}" uniqueName="P1329961">
      <xmlPr mapId="1" xpath="/TFI-IZD-OSIG/NT-E_1001242/P1329961" xmlDataType="decimal"/>
    </xmlCellPr>
  </singleXmlCell>
  <singleXmlCell id="1508" xr6:uid="{00000000-000C-0000-FFFF-FFFFE3050000}" r="F21" connectionId="0">
    <xmlCellPr id="1" xr6:uid="{00000000-0010-0000-E305-000001000000}" uniqueName="P1330023">
      <xmlPr mapId="1" xpath="/TFI-IZD-OSIG/NT-E_1001242/P1330023" xmlDataType="decimal"/>
    </xmlCellPr>
  </singleXmlCell>
  <singleXmlCell id="1509" xr6:uid="{00000000-000C-0000-FFFF-FFFFE4050000}" r="E22" connectionId="0">
    <xmlCellPr id="1" xr6:uid="{00000000-0010-0000-E405-000001000000}" uniqueName="P1329962">
      <xmlPr mapId="1" xpath="/TFI-IZD-OSIG/NT-E_1001242/P1329962" xmlDataType="decimal"/>
    </xmlCellPr>
  </singleXmlCell>
  <singleXmlCell id="1510" xr6:uid="{00000000-000C-0000-FFFF-FFFFE5050000}" r="F22" connectionId="0">
    <xmlCellPr id="1" xr6:uid="{00000000-0010-0000-E505-000001000000}" uniqueName="P1330024">
      <xmlPr mapId="1" xpath="/TFI-IZD-OSIG/NT-E_1001242/P1330024" xmlDataType="decimal"/>
    </xmlCellPr>
  </singleXmlCell>
  <singleXmlCell id="1511" xr6:uid="{00000000-000C-0000-FFFF-FFFFE6050000}" r="E23" connectionId="0">
    <xmlCellPr id="1" xr6:uid="{00000000-0010-0000-E605-000001000000}" uniqueName="P1329963">
      <xmlPr mapId="1" xpath="/TFI-IZD-OSIG/NT-E_1001242/P1329963" xmlDataType="decimal"/>
    </xmlCellPr>
  </singleXmlCell>
  <singleXmlCell id="1512" xr6:uid="{00000000-000C-0000-FFFF-FFFFE7050000}" r="F23" connectionId="0">
    <xmlCellPr id="1" xr6:uid="{00000000-0010-0000-E705-000001000000}" uniqueName="P1330025">
      <xmlPr mapId="1" xpath="/TFI-IZD-OSIG/NT-E_1001242/P1330025" xmlDataType="decimal"/>
    </xmlCellPr>
  </singleXmlCell>
  <singleXmlCell id="1513" xr6:uid="{00000000-000C-0000-FFFF-FFFFE8050000}" r="E24" connectionId="0">
    <xmlCellPr id="1" xr6:uid="{00000000-0010-0000-E805-000001000000}" uniqueName="P1329964">
      <xmlPr mapId="1" xpath="/TFI-IZD-OSIG/NT-E_1001242/P1329964" xmlDataType="decimal"/>
    </xmlCellPr>
  </singleXmlCell>
  <singleXmlCell id="1514" xr6:uid="{00000000-000C-0000-FFFF-FFFFE9050000}" r="F24" connectionId="0">
    <xmlCellPr id="1" xr6:uid="{00000000-0010-0000-E905-000001000000}" uniqueName="P1330026">
      <xmlPr mapId="1" xpath="/TFI-IZD-OSIG/NT-E_1001242/P1330026" xmlDataType="decimal"/>
    </xmlCellPr>
  </singleXmlCell>
  <singleXmlCell id="1515" xr6:uid="{00000000-000C-0000-FFFF-FFFFEA050000}" r="E25" connectionId="0">
    <xmlCellPr id="1" xr6:uid="{00000000-0010-0000-EA05-000001000000}" uniqueName="P1329965">
      <xmlPr mapId="1" xpath="/TFI-IZD-OSIG/NT-E_1001242/P1329965" xmlDataType="decimal"/>
    </xmlCellPr>
  </singleXmlCell>
  <singleXmlCell id="1516" xr6:uid="{00000000-000C-0000-FFFF-FFFFEB050000}" r="F25" connectionId="0">
    <xmlCellPr id="1" xr6:uid="{00000000-0010-0000-EB05-000001000000}" uniqueName="P1330027">
      <xmlPr mapId="1" xpath="/TFI-IZD-OSIG/NT-E_1001242/P1330027" xmlDataType="decimal"/>
    </xmlCellPr>
  </singleXmlCell>
  <singleXmlCell id="1517" xr6:uid="{00000000-000C-0000-FFFF-FFFFEC050000}" r="E26" connectionId="0">
    <xmlCellPr id="1" xr6:uid="{00000000-0010-0000-EC05-000001000000}" uniqueName="P1329966">
      <xmlPr mapId="1" xpath="/TFI-IZD-OSIG/NT-E_1001242/P1329966" xmlDataType="decimal"/>
    </xmlCellPr>
  </singleXmlCell>
  <singleXmlCell id="1518" xr6:uid="{00000000-000C-0000-FFFF-FFFFED050000}" r="F26" connectionId="0">
    <xmlCellPr id="1" xr6:uid="{00000000-0010-0000-ED05-000001000000}" uniqueName="P1330028">
      <xmlPr mapId="1" xpath="/TFI-IZD-OSIG/NT-E_1001242/P1330028" xmlDataType="decimal"/>
    </xmlCellPr>
  </singleXmlCell>
  <singleXmlCell id="1519" xr6:uid="{00000000-000C-0000-FFFF-FFFFEE050000}" r="E27" connectionId="0">
    <xmlCellPr id="1" xr6:uid="{00000000-0010-0000-EE05-000001000000}" uniqueName="P1329967">
      <xmlPr mapId="1" xpath="/TFI-IZD-OSIG/NT-E_1001242/P1329967" xmlDataType="decimal"/>
    </xmlCellPr>
  </singleXmlCell>
  <singleXmlCell id="1520" xr6:uid="{00000000-000C-0000-FFFF-FFFFEF050000}" r="F27" connectionId="0">
    <xmlCellPr id="1" xr6:uid="{00000000-0010-0000-EF05-000001000000}" uniqueName="P1330029">
      <xmlPr mapId="1" xpath="/TFI-IZD-OSIG/NT-E_1001242/P1330029" xmlDataType="decimal"/>
    </xmlCellPr>
  </singleXmlCell>
  <singleXmlCell id="1521" xr6:uid="{00000000-000C-0000-FFFF-FFFFF0050000}" r="E28" connectionId="0">
    <xmlCellPr id="1" xr6:uid="{00000000-0010-0000-F005-000001000000}" uniqueName="P1329968">
      <xmlPr mapId="1" xpath="/TFI-IZD-OSIG/NT-E_1001242/P1329968" xmlDataType="decimal"/>
    </xmlCellPr>
  </singleXmlCell>
  <singleXmlCell id="1522" xr6:uid="{00000000-000C-0000-FFFF-FFFFF1050000}" r="F28" connectionId="0">
    <xmlCellPr id="1" xr6:uid="{00000000-0010-0000-F105-000001000000}" uniqueName="P1330030">
      <xmlPr mapId="1" xpath="/TFI-IZD-OSIG/NT-E_1001242/P1330030" xmlDataType="decimal"/>
    </xmlCellPr>
  </singleXmlCell>
  <singleXmlCell id="1523" xr6:uid="{00000000-000C-0000-FFFF-FFFFF2050000}" r="E29" connectionId="0">
    <xmlCellPr id="1" xr6:uid="{00000000-0010-0000-F205-000001000000}" uniqueName="P1329969">
      <xmlPr mapId="1" xpath="/TFI-IZD-OSIG/NT-E_1001242/P1329969" xmlDataType="decimal"/>
    </xmlCellPr>
  </singleXmlCell>
  <singleXmlCell id="1524" xr6:uid="{00000000-000C-0000-FFFF-FFFFF3050000}" r="F29" connectionId="0">
    <xmlCellPr id="1" xr6:uid="{00000000-0010-0000-F305-000001000000}" uniqueName="P1330031">
      <xmlPr mapId="1" xpath="/TFI-IZD-OSIG/NT-E_1001242/P1330031" xmlDataType="decimal"/>
    </xmlCellPr>
  </singleXmlCell>
  <singleXmlCell id="1525" xr6:uid="{00000000-000C-0000-FFFF-FFFFF4050000}" r="E30" connectionId="0">
    <xmlCellPr id="1" xr6:uid="{00000000-0010-0000-F405-000001000000}" uniqueName="P1329970">
      <xmlPr mapId="1" xpath="/TFI-IZD-OSIG/NT-E_1001242/P1329970" xmlDataType="decimal"/>
    </xmlCellPr>
  </singleXmlCell>
  <singleXmlCell id="1526" xr6:uid="{00000000-000C-0000-FFFF-FFFFF5050000}" r="F30" connectionId="0">
    <xmlCellPr id="1" xr6:uid="{00000000-0010-0000-F505-000001000000}" uniqueName="P1330032">
      <xmlPr mapId="1" xpath="/TFI-IZD-OSIG/NT-E_1001242/P1330032" xmlDataType="decimal"/>
    </xmlCellPr>
  </singleXmlCell>
  <singleXmlCell id="1527" xr6:uid="{00000000-000C-0000-FFFF-FFFFF6050000}" r="E31" connectionId="0">
    <xmlCellPr id="1" xr6:uid="{00000000-0010-0000-F605-000001000000}" uniqueName="P1329971">
      <xmlPr mapId="1" xpath="/TFI-IZD-OSIG/NT-E_1001242/P1329971" xmlDataType="decimal"/>
    </xmlCellPr>
  </singleXmlCell>
  <singleXmlCell id="1528" xr6:uid="{00000000-000C-0000-FFFF-FFFFF7050000}" r="F31" connectionId="0">
    <xmlCellPr id="1" xr6:uid="{00000000-0010-0000-F705-000001000000}" uniqueName="P1330033">
      <xmlPr mapId="1" xpath="/TFI-IZD-OSIG/NT-E_1001242/P1330033" xmlDataType="decimal"/>
    </xmlCellPr>
  </singleXmlCell>
  <singleXmlCell id="1529" xr6:uid="{00000000-000C-0000-FFFF-FFFFF8050000}" r="E32" connectionId="0">
    <xmlCellPr id="1" xr6:uid="{00000000-0010-0000-F805-000001000000}" uniqueName="P1329972">
      <xmlPr mapId="1" xpath="/TFI-IZD-OSIG/NT-E_1001242/P1329972" xmlDataType="decimal"/>
    </xmlCellPr>
  </singleXmlCell>
  <singleXmlCell id="1530" xr6:uid="{00000000-000C-0000-FFFF-FFFFF9050000}" r="F32" connectionId="0">
    <xmlCellPr id="1" xr6:uid="{00000000-0010-0000-F905-000001000000}" uniqueName="P1330034">
      <xmlPr mapId="1" xpath="/TFI-IZD-OSIG/NT-E_1001242/P1330034" xmlDataType="decimal"/>
    </xmlCellPr>
  </singleXmlCell>
  <singleXmlCell id="1531" xr6:uid="{00000000-000C-0000-FFFF-FFFFFA050000}" r="E33" connectionId="0">
    <xmlCellPr id="1" xr6:uid="{00000000-0010-0000-FA05-000001000000}" uniqueName="P1329973">
      <xmlPr mapId="1" xpath="/TFI-IZD-OSIG/NT-E_1001242/P1329973" xmlDataType="decimal"/>
    </xmlCellPr>
  </singleXmlCell>
  <singleXmlCell id="1532" xr6:uid="{00000000-000C-0000-FFFF-FFFFFB050000}" r="F33" connectionId="0">
    <xmlCellPr id="1" xr6:uid="{00000000-0010-0000-FB05-000001000000}" uniqueName="P1330035">
      <xmlPr mapId="1" xpath="/TFI-IZD-OSIG/NT-E_1001242/P1330035" xmlDataType="decimal"/>
    </xmlCellPr>
  </singleXmlCell>
  <singleXmlCell id="1533" xr6:uid="{00000000-000C-0000-FFFF-FFFFFC050000}" r="E34" connectionId="0">
    <xmlCellPr id="1" xr6:uid="{00000000-0010-0000-FC05-000001000000}" uniqueName="P1329974">
      <xmlPr mapId="1" xpath="/TFI-IZD-OSIG/NT-E_1001242/P1329974" xmlDataType="decimal"/>
    </xmlCellPr>
  </singleXmlCell>
  <singleXmlCell id="1534" xr6:uid="{00000000-000C-0000-FFFF-FFFFFD050000}" r="F34" connectionId="0">
    <xmlCellPr id="1" xr6:uid="{00000000-0010-0000-FD05-000001000000}" uniqueName="P1330036">
      <xmlPr mapId="1" xpath="/TFI-IZD-OSIG/NT-E_1001242/P1330036" xmlDataType="decimal"/>
    </xmlCellPr>
  </singleXmlCell>
  <singleXmlCell id="1535" xr6:uid="{00000000-000C-0000-FFFF-FFFFFE050000}" r="E35" connectionId="0">
    <xmlCellPr id="1" xr6:uid="{00000000-0010-0000-FE05-000001000000}" uniqueName="P1329975">
      <xmlPr mapId="1" xpath="/TFI-IZD-OSIG/NT-E_1001242/P1329975" xmlDataType="decimal"/>
    </xmlCellPr>
  </singleXmlCell>
  <singleXmlCell id="1536" xr6:uid="{00000000-000C-0000-FFFF-FFFFFF050000}" r="F35" connectionId="0">
    <xmlCellPr id="1" xr6:uid="{00000000-0010-0000-FF05-000001000000}" uniqueName="P1330037">
      <xmlPr mapId="1" xpath="/TFI-IZD-OSIG/NT-E_1001242/P1330037" xmlDataType="decimal"/>
    </xmlCellPr>
  </singleXmlCell>
  <singleXmlCell id="1537" xr6:uid="{00000000-000C-0000-FFFF-FFFF00060000}" r="E36" connectionId="0">
    <xmlCellPr id="1" xr6:uid="{00000000-0010-0000-0006-000001000000}" uniqueName="P1329976">
      <xmlPr mapId="1" xpath="/TFI-IZD-OSIG/NT-E_1001242/P1329976" xmlDataType="decimal"/>
    </xmlCellPr>
  </singleXmlCell>
  <singleXmlCell id="1538" xr6:uid="{00000000-000C-0000-FFFF-FFFF01060000}" r="F36" connectionId="0">
    <xmlCellPr id="1" xr6:uid="{00000000-0010-0000-0106-000001000000}" uniqueName="P1330038">
      <xmlPr mapId="1" xpath="/TFI-IZD-OSIG/NT-E_1001242/P1330038" xmlDataType="decimal"/>
    </xmlCellPr>
  </singleXmlCell>
  <singleXmlCell id="1541" xr6:uid="{00000000-000C-0000-FFFF-FFFF02060000}" r="E37" connectionId="0">
    <xmlCellPr id="1" xr6:uid="{00000000-0010-0000-0206-000001000000}" uniqueName="P1329977">
      <xmlPr mapId="1" xpath="/TFI-IZD-OSIG/NT-E_1001242/P1329977" xmlDataType="decimal"/>
    </xmlCellPr>
  </singleXmlCell>
  <singleXmlCell id="1542" xr6:uid="{00000000-000C-0000-FFFF-FFFF03060000}" r="F37" connectionId="0">
    <xmlCellPr id="1" xr6:uid="{00000000-0010-0000-0306-000001000000}" uniqueName="P1330039">
      <xmlPr mapId="1" xpath="/TFI-IZD-OSIG/NT-E_1001242/P1330039" xmlDataType="decimal"/>
    </xmlCellPr>
  </singleXmlCell>
  <singleXmlCell id="1543" xr6:uid="{00000000-000C-0000-FFFF-FFFF04060000}" r="E38" connectionId="0">
    <xmlCellPr id="1" xr6:uid="{00000000-0010-0000-0406-000001000000}" uniqueName="P1329978">
      <xmlPr mapId="1" xpath="/TFI-IZD-OSIG/NT-E_1001242/P1329978" xmlDataType="decimal"/>
    </xmlCellPr>
  </singleXmlCell>
  <singleXmlCell id="1544" xr6:uid="{00000000-000C-0000-FFFF-FFFF05060000}" r="F38" connectionId="0">
    <xmlCellPr id="1" xr6:uid="{00000000-0010-0000-0506-000001000000}" uniqueName="P1330040">
      <xmlPr mapId="1" xpath="/TFI-IZD-OSIG/NT-E_1001242/P1330040" xmlDataType="decimal"/>
    </xmlCellPr>
  </singleXmlCell>
  <singleXmlCell id="1545" xr6:uid="{00000000-000C-0000-FFFF-FFFF06060000}" r="E39" connectionId="0">
    <xmlCellPr id="1" xr6:uid="{00000000-0010-0000-0606-000001000000}" uniqueName="P1329979">
      <xmlPr mapId="1" xpath="/TFI-IZD-OSIG/NT-E_1001242/P1329979" xmlDataType="decimal"/>
    </xmlCellPr>
  </singleXmlCell>
  <singleXmlCell id="1546" xr6:uid="{00000000-000C-0000-FFFF-FFFF07060000}" r="F39" connectionId="0">
    <xmlCellPr id="1" xr6:uid="{00000000-0010-0000-0706-000001000000}" uniqueName="P1330041">
      <xmlPr mapId="1" xpath="/TFI-IZD-OSIG/NT-E_1001242/P1330041" xmlDataType="decimal"/>
    </xmlCellPr>
  </singleXmlCell>
  <singleXmlCell id="1547" xr6:uid="{00000000-000C-0000-FFFF-FFFF08060000}" r="E40" connectionId="0">
    <xmlCellPr id="1" xr6:uid="{00000000-0010-0000-0806-000001000000}" uniqueName="P1329980">
      <xmlPr mapId="1" xpath="/TFI-IZD-OSIG/NT-E_1001242/P1329980" xmlDataType="decimal"/>
    </xmlCellPr>
  </singleXmlCell>
  <singleXmlCell id="1548" xr6:uid="{00000000-000C-0000-FFFF-FFFF09060000}" r="F40" connectionId="0">
    <xmlCellPr id="1" xr6:uid="{00000000-0010-0000-0906-000001000000}" uniqueName="P1330042">
      <xmlPr mapId="1" xpath="/TFI-IZD-OSIG/NT-E_1001242/P1330042" xmlDataType="decimal"/>
    </xmlCellPr>
  </singleXmlCell>
  <singleXmlCell id="1549" xr6:uid="{00000000-000C-0000-FFFF-FFFF0A060000}" r="E41" connectionId="0">
    <xmlCellPr id="1" xr6:uid="{00000000-0010-0000-0A06-000001000000}" uniqueName="P1329981">
      <xmlPr mapId="1" xpath="/TFI-IZD-OSIG/NT-E_1001242/P1329981" xmlDataType="decimal"/>
    </xmlCellPr>
  </singleXmlCell>
  <singleXmlCell id="1550" xr6:uid="{00000000-000C-0000-FFFF-FFFF0B060000}" r="F41" connectionId="0">
    <xmlCellPr id="1" xr6:uid="{00000000-0010-0000-0B06-000001000000}" uniqueName="P1330043">
      <xmlPr mapId="1" xpath="/TFI-IZD-OSIG/NT-E_1001242/P1330043" xmlDataType="decimal"/>
    </xmlCellPr>
  </singleXmlCell>
  <singleXmlCell id="1551" xr6:uid="{00000000-000C-0000-FFFF-FFFF0C060000}" r="E42" connectionId="0">
    <xmlCellPr id="1" xr6:uid="{00000000-0010-0000-0C06-000001000000}" uniqueName="P1329982">
      <xmlPr mapId="1" xpath="/TFI-IZD-OSIG/NT-E_1001242/P1329982" xmlDataType="decimal"/>
    </xmlCellPr>
  </singleXmlCell>
  <singleXmlCell id="1552" xr6:uid="{00000000-000C-0000-FFFF-FFFF0D060000}" r="F42" connectionId="0">
    <xmlCellPr id="1" xr6:uid="{00000000-0010-0000-0D06-000001000000}" uniqueName="P1330044">
      <xmlPr mapId="1" xpath="/TFI-IZD-OSIG/NT-E_1001242/P1330044" xmlDataType="decimal"/>
    </xmlCellPr>
  </singleXmlCell>
  <singleXmlCell id="1553" xr6:uid="{00000000-000C-0000-FFFF-FFFF0E060000}" r="E43" connectionId="0">
    <xmlCellPr id="1" xr6:uid="{00000000-0010-0000-0E06-000001000000}" uniqueName="P1329983">
      <xmlPr mapId="1" xpath="/TFI-IZD-OSIG/NT-E_1001242/P1329983" xmlDataType="decimal"/>
    </xmlCellPr>
  </singleXmlCell>
  <singleXmlCell id="1554" xr6:uid="{00000000-000C-0000-FFFF-FFFF0F060000}" r="F43" connectionId="0">
    <xmlCellPr id="1" xr6:uid="{00000000-0010-0000-0F06-000001000000}" uniqueName="P1330045">
      <xmlPr mapId="1" xpath="/TFI-IZD-OSIG/NT-E_1001242/P1330045" xmlDataType="decimal"/>
    </xmlCellPr>
  </singleXmlCell>
  <singleXmlCell id="1555" xr6:uid="{00000000-000C-0000-FFFF-FFFF10060000}" r="E44" connectionId="0">
    <xmlCellPr id="1" xr6:uid="{00000000-0010-0000-1006-000001000000}" uniqueName="P1329984">
      <xmlPr mapId="1" xpath="/TFI-IZD-OSIG/NT-E_1001242/P1329984" xmlDataType="decimal"/>
    </xmlCellPr>
  </singleXmlCell>
  <singleXmlCell id="1556" xr6:uid="{00000000-000C-0000-FFFF-FFFF11060000}" r="F44" connectionId="0">
    <xmlCellPr id="1" xr6:uid="{00000000-0010-0000-1106-000001000000}" uniqueName="P1330046">
      <xmlPr mapId="1" xpath="/TFI-IZD-OSIG/NT-E_1001242/P1330046" xmlDataType="decimal"/>
    </xmlCellPr>
  </singleXmlCell>
  <singleXmlCell id="1557" xr6:uid="{00000000-000C-0000-FFFF-FFFF12060000}" r="E45" connectionId="0">
    <xmlCellPr id="1" xr6:uid="{00000000-0010-0000-1206-000001000000}" uniqueName="P1329985">
      <xmlPr mapId="1" xpath="/TFI-IZD-OSIG/NT-E_1001242/P1329985" xmlDataType="decimal"/>
    </xmlCellPr>
  </singleXmlCell>
  <singleXmlCell id="1558" xr6:uid="{00000000-000C-0000-FFFF-FFFF13060000}" r="F45" connectionId="0">
    <xmlCellPr id="1" xr6:uid="{00000000-0010-0000-1306-000001000000}" uniqueName="P1330047">
      <xmlPr mapId="1" xpath="/TFI-IZD-OSIG/NT-E_1001242/P1330047" xmlDataType="decimal"/>
    </xmlCellPr>
  </singleXmlCell>
  <singleXmlCell id="1559" xr6:uid="{00000000-000C-0000-FFFF-FFFF14060000}" r="E46" connectionId="0">
    <xmlCellPr id="1" xr6:uid="{00000000-0010-0000-1406-000001000000}" uniqueName="P1329986">
      <xmlPr mapId="1" xpath="/TFI-IZD-OSIG/NT-E_1001242/P1329986" xmlDataType="decimal"/>
    </xmlCellPr>
  </singleXmlCell>
  <singleXmlCell id="1560" xr6:uid="{00000000-000C-0000-FFFF-FFFF15060000}" r="F46" connectionId="0">
    <xmlCellPr id="1" xr6:uid="{00000000-0010-0000-1506-000001000000}" uniqueName="P1330048">
      <xmlPr mapId="1" xpath="/TFI-IZD-OSIG/NT-E_1001242/P1330048" xmlDataType="decimal"/>
    </xmlCellPr>
  </singleXmlCell>
  <singleXmlCell id="1561" xr6:uid="{00000000-000C-0000-FFFF-FFFF16060000}" r="E47" connectionId="0">
    <xmlCellPr id="1" xr6:uid="{00000000-0010-0000-1606-000001000000}" uniqueName="P1329987">
      <xmlPr mapId="1" xpath="/TFI-IZD-OSIG/NT-E_1001242/P1329987" xmlDataType="decimal"/>
    </xmlCellPr>
  </singleXmlCell>
  <singleXmlCell id="1562" xr6:uid="{00000000-000C-0000-FFFF-FFFF17060000}" r="F47" connectionId="0">
    <xmlCellPr id="1" xr6:uid="{00000000-0010-0000-1706-000001000000}" uniqueName="P1330049">
      <xmlPr mapId="1" xpath="/TFI-IZD-OSIG/NT-E_1001242/P1330049" xmlDataType="decimal"/>
    </xmlCellPr>
  </singleXmlCell>
  <singleXmlCell id="1563" xr6:uid="{00000000-000C-0000-FFFF-FFFF18060000}" r="E48" connectionId="0">
    <xmlCellPr id="1" xr6:uid="{00000000-0010-0000-1806-000001000000}" uniqueName="P1329988">
      <xmlPr mapId="1" xpath="/TFI-IZD-OSIG/NT-E_1001242/P1329988" xmlDataType="decimal"/>
    </xmlCellPr>
  </singleXmlCell>
  <singleXmlCell id="1564" xr6:uid="{00000000-000C-0000-FFFF-FFFF19060000}" r="F48" connectionId="0">
    <xmlCellPr id="1" xr6:uid="{00000000-0010-0000-1906-000001000000}" uniqueName="P1330050">
      <xmlPr mapId="1" xpath="/TFI-IZD-OSIG/NT-E_1001242/P1330050" xmlDataType="decimal"/>
    </xmlCellPr>
  </singleXmlCell>
  <singleXmlCell id="1565" xr6:uid="{00000000-000C-0000-FFFF-FFFF1A060000}" r="E49" connectionId="0">
    <xmlCellPr id="1" xr6:uid="{00000000-0010-0000-1A06-000001000000}" uniqueName="P1329989">
      <xmlPr mapId="1" xpath="/TFI-IZD-OSIG/NT-E_1001242/P1329989" xmlDataType="decimal"/>
    </xmlCellPr>
  </singleXmlCell>
  <singleXmlCell id="1566" xr6:uid="{00000000-000C-0000-FFFF-FFFF1B060000}" r="F49" connectionId="0">
    <xmlCellPr id="1" xr6:uid="{00000000-0010-0000-1B06-000001000000}" uniqueName="P1330051">
      <xmlPr mapId="1" xpath="/TFI-IZD-OSIG/NT-E_1001242/P1330051" xmlDataType="decimal"/>
    </xmlCellPr>
  </singleXmlCell>
  <singleXmlCell id="1567" xr6:uid="{00000000-000C-0000-FFFF-FFFF1C060000}" r="E50" connectionId="0">
    <xmlCellPr id="1" xr6:uid="{00000000-0010-0000-1C06-000001000000}" uniqueName="P1329990">
      <xmlPr mapId="1" xpath="/TFI-IZD-OSIG/NT-E_1001242/P1329990" xmlDataType="decimal"/>
    </xmlCellPr>
  </singleXmlCell>
  <singleXmlCell id="1568" xr6:uid="{00000000-000C-0000-FFFF-FFFF1D060000}" r="F50" connectionId="0">
    <xmlCellPr id="1" xr6:uid="{00000000-0010-0000-1D06-000001000000}" uniqueName="P1330052">
      <xmlPr mapId="1" xpath="/TFI-IZD-OSIG/NT-E_1001242/P1330052" xmlDataType="decimal"/>
    </xmlCellPr>
  </singleXmlCell>
  <singleXmlCell id="1569" xr6:uid="{00000000-000C-0000-FFFF-FFFF1E060000}" r="E51" connectionId="0">
    <xmlCellPr id="1" xr6:uid="{00000000-0010-0000-1E06-000001000000}" uniqueName="P1329991">
      <xmlPr mapId="1" xpath="/TFI-IZD-OSIG/NT-E_1001242/P1329991" xmlDataType="decimal"/>
    </xmlCellPr>
  </singleXmlCell>
  <singleXmlCell id="1570" xr6:uid="{00000000-000C-0000-FFFF-FFFF1F060000}" r="F51" connectionId="0">
    <xmlCellPr id="1" xr6:uid="{00000000-0010-0000-1F06-000001000000}" uniqueName="P1330053">
      <xmlPr mapId="1" xpath="/TFI-IZD-OSIG/NT-E_1001242/P1330053" xmlDataType="decimal"/>
    </xmlCellPr>
  </singleXmlCell>
  <singleXmlCell id="1571" xr6:uid="{00000000-000C-0000-FFFF-FFFF20060000}" r="E52" connectionId="0">
    <xmlCellPr id="1" xr6:uid="{00000000-0010-0000-2006-000001000000}" uniqueName="P1329992">
      <xmlPr mapId="1" xpath="/TFI-IZD-OSIG/NT-E_1001242/P1329992" xmlDataType="decimal"/>
    </xmlCellPr>
  </singleXmlCell>
  <singleXmlCell id="1572" xr6:uid="{00000000-000C-0000-FFFF-FFFF21060000}" r="F52" connectionId="0">
    <xmlCellPr id="1" xr6:uid="{00000000-0010-0000-2106-000001000000}" uniqueName="P1330054">
      <xmlPr mapId="1" xpath="/TFI-IZD-OSIG/NT-E_1001242/P1330054" xmlDataType="decimal"/>
    </xmlCellPr>
  </singleXmlCell>
  <singleXmlCell id="1573" xr6:uid="{00000000-000C-0000-FFFF-FFFF22060000}" r="E53" connectionId="0">
    <xmlCellPr id="1" xr6:uid="{00000000-0010-0000-2206-000001000000}" uniqueName="P1329993">
      <xmlPr mapId="1" xpath="/TFI-IZD-OSIG/NT-E_1001242/P1329993" xmlDataType="decimal"/>
    </xmlCellPr>
  </singleXmlCell>
  <singleXmlCell id="1574" xr6:uid="{00000000-000C-0000-FFFF-FFFF23060000}" r="F53" connectionId="0">
    <xmlCellPr id="1" xr6:uid="{00000000-0010-0000-2306-000001000000}" uniqueName="P1330055">
      <xmlPr mapId="1" xpath="/TFI-IZD-OSIG/NT-E_1001242/P1330055" xmlDataType="decimal"/>
    </xmlCellPr>
  </singleXmlCell>
  <singleXmlCell id="1575" xr6:uid="{00000000-000C-0000-FFFF-FFFF24060000}" r="E54" connectionId="0">
    <xmlCellPr id="1" xr6:uid="{00000000-0010-0000-2406-000001000000}" uniqueName="P1329994">
      <xmlPr mapId="1" xpath="/TFI-IZD-OSIG/NT-E_1001242/P1329994" xmlDataType="decimal"/>
    </xmlCellPr>
  </singleXmlCell>
  <singleXmlCell id="1576" xr6:uid="{00000000-000C-0000-FFFF-FFFF25060000}" r="F54" connectionId="0">
    <xmlCellPr id="1" xr6:uid="{00000000-0010-0000-2506-000001000000}" uniqueName="P1330056">
      <xmlPr mapId="1" xpath="/TFI-IZD-OSIG/NT-E_1001242/P1330056" xmlDataType="decimal"/>
    </xmlCellPr>
  </singleXmlCell>
  <singleXmlCell id="1577" xr6:uid="{00000000-000C-0000-FFFF-FFFF26060000}" r="E55" connectionId="0">
    <xmlCellPr id="1" xr6:uid="{00000000-0010-0000-2606-000001000000}" uniqueName="P1329995">
      <xmlPr mapId="1" xpath="/TFI-IZD-OSIG/NT-E_1001242/P1329995" xmlDataType="decimal"/>
    </xmlCellPr>
  </singleXmlCell>
  <singleXmlCell id="1578" xr6:uid="{00000000-000C-0000-FFFF-FFFF27060000}" r="F55" connectionId="0">
    <xmlCellPr id="1" xr6:uid="{00000000-0010-0000-2706-000001000000}" uniqueName="P1330057">
      <xmlPr mapId="1" xpath="/TFI-IZD-OSIG/NT-E_1001242/P1330057" xmlDataType="decimal"/>
    </xmlCellPr>
  </singleXmlCell>
  <singleXmlCell id="1579" xr6:uid="{00000000-000C-0000-FFFF-FFFF28060000}" r="E56" connectionId="0">
    <xmlCellPr id="1" xr6:uid="{00000000-0010-0000-2806-000001000000}" uniqueName="P1329996">
      <xmlPr mapId="1" xpath="/TFI-IZD-OSIG/NT-E_1001242/P1329996" xmlDataType="decimal"/>
    </xmlCellPr>
  </singleXmlCell>
  <singleXmlCell id="1580" xr6:uid="{00000000-000C-0000-FFFF-FFFF29060000}" r="F56" connectionId="0">
    <xmlCellPr id="1" xr6:uid="{00000000-0010-0000-2906-000001000000}" uniqueName="P1330058">
      <xmlPr mapId="1" xpath="/TFI-IZD-OSIG/NT-E_1001242/P1330058" xmlDataType="decimal"/>
    </xmlCellPr>
  </singleXmlCell>
  <singleXmlCell id="1581" xr6:uid="{00000000-000C-0000-FFFF-FFFF2A060000}" r="E57" connectionId="0">
    <xmlCellPr id="1" xr6:uid="{00000000-0010-0000-2A06-000001000000}" uniqueName="P1329997">
      <xmlPr mapId="1" xpath="/TFI-IZD-OSIG/NT-E_1001242/P1329997" xmlDataType="decimal"/>
    </xmlCellPr>
  </singleXmlCell>
  <singleXmlCell id="1582" xr6:uid="{00000000-000C-0000-FFFF-FFFF2B060000}" r="F57" connectionId="0">
    <xmlCellPr id="1" xr6:uid="{00000000-0010-0000-2B06-000001000000}" uniqueName="P1330059">
      <xmlPr mapId="1" xpath="/TFI-IZD-OSIG/NT-E_1001242/P1330059" xmlDataType="decimal"/>
    </xmlCellPr>
  </singleXmlCell>
  <singleXmlCell id="1583" xr6:uid="{00000000-000C-0000-FFFF-FFFF2C060000}" r="E58" connectionId="0">
    <xmlCellPr id="1" xr6:uid="{00000000-0010-0000-2C06-000001000000}" uniqueName="P1329998">
      <xmlPr mapId="1" xpath="/TFI-IZD-OSIG/NT-E_1001242/P1329998" xmlDataType="decimal"/>
    </xmlCellPr>
  </singleXmlCell>
  <singleXmlCell id="1584" xr6:uid="{00000000-000C-0000-FFFF-FFFF2D060000}" r="F58" connectionId="0">
    <xmlCellPr id="1" xr6:uid="{00000000-0010-0000-2D06-000001000000}" uniqueName="P1330060">
      <xmlPr mapId="1" xpath="/TFI-IZD-OSIG/NT-E_1001242/P1330060" xmlDataType="decimal"/>
    </xmlCellPr>
  </singleXmlCell>
  <singleXmlCell id="1585" xr6:uid="{00000000-000C-0000-FFFF-FFFF2E060000}" r="E59" connectionId="0">
    <xmlCellPr id="1" xr6:uid="{00000000-0010-0000-2E06-000001000000}" uniqueName="P1329999">
      <xmlPr mapId="1" xpath="/TFI-IZD-OSIG/NT-E_1001242/P1329999" xmlDataType="decimal"/>
    </xmlCellPr>
  </singleXmlCell>
  <singleXmlCell id="1586" xr6:uid="{00000000-000C-0000-FFFF-FFFF2F060000}" r="F59" connectionId="0">
    <xmlCellPr id="1" xr6:uid="{00000000-0010-0000-2F06-000001000000}" uniqueName="P1330061">
      <xmlPr mapId="1" xpath="/TFI-IZD-OSIG/NT-E_1001242/P1330061" xmlDataType="decimal"/>
    </xmlCellPr>
  </singleXmlCell>
  <singleXmlCell id="1587" xr6:uid="{00000000-000C-0000-FFFF-FFFF30060000}" r="E60" connectionId="0">
    <xmlCellPr id="1" xr6:uid="{00000000-0010-0000-3006-000001000000}" uniqueName="P1330000">
      <xmlPr mapId="1" xpath="/TFI-IZD-OSIG/NT-E_1001242/P1330000" xmlDataType="decimal"/>
    </xmlCellPr>
  </singleXmlCell>
  <singleXmlCell id="1588" xr6:uid="{00000000-000C-0000-FFFF-FFFF31060000}" r="F60" connectionId="0">
    <xmlCellPr id="1" xr6:uid="{00000000-0010-0000-3106-000001000000}" uniqueName="P1330062">
      <xmlPr mapId="1" xpath="/TFI-IZD-OSIG/NT-E_1001242/P1330062" xmlDataType="decimal"/>
    </xmlCellPr>
  </singleXmlCell>
  <singleXmlCell id="1593" xr6:uid="{00000000-000C-0000-FFFF-FFFF32060000}" r="E61" connectionId="0">
    <xmlCellPr id="1" xr6:uid="{00000000-0010-0000-3206-000001000000}" uniqueName="P1330001">
      <xmlPr mapId="1" xpath="/TFI-IZD-OSIG/NT-E_1001242/P1330001" xmlDataType="decimal"/>
    </xmlCellPr>
  </singleXmlCell>
  <singleXmlCell id="1594" xr6:uid="{00000000-000C-0000-FFFF-FFFF33060000}" r="F61" connectionId="0">
    <xmlCellPr id="1" xr6:uid="{00000000-0010-0000-3306-000001000000}" uniqueName="P1330063">
      <xmlPr mapId="1" xpath="/TFI-IZD-OSIG/NT-E_1001242/P1330063" xmlDataType="decimal"/>
    </xmlCellPr>
  </singleXmlCell>
  <singleXmlCell id="1595" xr6:uid="{00000000-000C-0000-FFFF-FFFF34060000}" r="E62" connectionId="0">
    <xmlCellPr id="1" xr6:uid="{00000000-0010-0000-3406-000001000000}" uniqueName="P1330002">
      <xmlPr mapId="1" xpath="/TFI-IZD-OSIG/NT-E_1001242/P1330002" xmlDataType="decimal"/>
    </xmlCellPr>
  </singleXmlCell>
  <singleXmlCell id="1596" xr6:uid="{00000000-000C-0000-FFFF-FFFF35060000}" r="F62" connectionId="0">
    <xmlCellPr id="1" xr6:uid="{00000000-0010-0000-3506-000001000000}" uniqueName="P1330064">
      <xmlPr mapId="1" xpath="/TFI-IZD-OSIG/NT-E_1001242/P1330064" xmlDataType="decimal"/>
    </xmlCellPr>
  </singleXmlCell>
  <singleXmlCell id="1597" xr6:uid="{00000000-000C-0000-FFFF-FFFF36060000}" r="E63" connectionId="0">
    <xmlCellPr id="1" xr6:uid="{00000000-0010-0000-3606-000001000000}" uniqueName="P1330003">
      <xmlPr mapId="1" xpath="/TFI-IZD-OSIG/NT-E_1001242/P1330003" xmlDataType="decimal"/>
    </xmlCellPr>
  </singleXmlCell>
  <singleXmlCell id="1598" xr6:uid="{00000000-000C-0000-FFFF-FFFF37060000}" r="F63" connectionId="0">
    <xmlCellPr id="1" xr6:uid="{00000000-0010-0000-3706-000001000000}" uniqueName="P1330065">
      <xmlPr mapId="1" xpath="/TFI-IZD-OSIG/NT-E_1001242/P1330065" xmlDataType="decimal"/>
    </xmlCellPr>
  </singleXmlCell>
  <singleXmlCell id="1599" xr6:uid="{00000000-000C-0000-FFFF-FFFF38060000}" r="E64" connectionId="0">
    <xmlCellPr id="1" xr6:uid="{00000000-0010-0000-3806-000001000000}" uniqueName="P1330004">
      <xmlPr mapId="1" xpath="/TFI-IZD-OSIG/NT-E_1001242/P1330004" xmlDataType="decimal"/>
    </xmlCellPr>
  </singleXmlCell>
  <singleXmlCell id="1600" xr6:uid="{00000000-000C-0000-FFFF-FFFF39060000}" r="F64" connectionId="0">
    <xmlCellPr id="1" xr6:uid="{00000000-0010-0000-3906-000001000000}" uniqueName="P1330066">
      <xmlPr mapId="1" xpath="/TFI-IZD-OSIG/NT-E_1001242/P1330066" xmlDataType="decimal"/>
    </xmlCellPr>
  </singleXmlCell>
  <singleXmlCell id="1601" xr6:uid="{00000000-000C-0000-FFFF-FFFF3A060000}" r="E65" connectionId="0">
    <xmlCellPr id="1" xr6:uid="{00000000-0010-0000-3A06-000001000000}" uniqueName="P1330005">
      <xmlPr mapId="1" xpath="/TFI-IZD-OSIG/NT-E_1001242/P1330005" xmlDataType="decimal"/>
    </xmlCellPr>
  </singleXmlCell>
  <singleXmlCell id="1602" xr6:uid="{00000000-000C-0000-FFFF-FFFF3B060000}" r="F65" connectionId="0">
    <xmlCellPr id="1" xr6:uid="{00000000-0010-0000-3B06-000001000000}" uniqueName="P1330067">
      <xmlPr mapId="1" xpath="/TFI-IZD-OSIG/NT-E_1001242/P1330067" xmlDataType="decimal"/>
    </xmlCellPr>
  </singleXmlCell>
  <singleXmlCell id="1603" xr6:uid="{00000000-000C-0000-FFFF-FFFF3C060000}" r="E66" connectionId="0">
    <xmlCellPr id="1" xr6:uid="{00000000-0010-0000-3C06-000001000000}" uniqueName="P1330006">
      <xmlPr mapId="1" xpath="/TFI-IZD-OSIG/NT-E_1001242/P1330006" xmlDataType="decimal"/>
    </xmlCellPr>
  </singleXmlCell>
  <singleXmlCell id="1604" xr6:uid="{00000000-000C-0000-FFFF-FFFF3D060000}" r="F66" connectionId="0">
    <xmlCellPr id="1" xr6:uid="{00000000-0010-0000-3D06-000001000000}" uniqueName="P1330068">
      <xmlPr mapId="1" xpath="/TFI-IZD-OSIG/NT-E_1001242/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05" xr6:uid="{00000000-000C-0000-FFFF-FFFF3E060000}" r="C6" connectionId="0">
    <xmlCellPr id="1" xr6:uid="{00000000-0010-0000-3E06-000001000000}" uniqueName="P1329565">
      <xmlPr mapId="1" xpath="/TFI-IZD-OSIG/IPK-E_1001243/P1329565" xmlDataType="decimal"/>
    </xmlCellPr>
  </singleXmlCell>
  <singleXmlCell id="1606" xr6:uid="{00000000-000C-0000-FFFF-FFFF3F060000}" r="D6" connectionId="0">
    <xmlCellPr id="1" xr6:uid="{00000000-0010-0000-3F06-000001000000}" uniqueName="P1329566">
      <xmlPr mapId="1" xpath="/TFI-IZD-OSIG/IPK-E_1001243/P1329566" xmlDataType="decimal"/>
    </xmlCellPr>
  </singleXmlCell>
  <singleXmlCell id="1607" xr6:uid="{00000000-000C-0000-FFFF-FFFF40060000}" r="E6" connectionId="0">
    <xmlCellPr id="1" xr6:uid="{00000000-0010-0000-4006-000001000000}" uniqueName="P1329642">
      <xmlPr mapId="1" xpath="/TFI-IZD-OSIG/IPK-E_1001243/P1329642" xmlDataType="decimal"/>
    </xmlCellPr>
  </singleXmlCell>
  <singleXmlCell id="1608" xr6:uid="{00000000-000C-0000-FFFF-FFFF41060000}" r="F6" connectionId="0">
    <xmlCellPr id="1" xr6:uid="{00000000-0010-0000-4106-000001000000}" uniqueName="P1329680">
      <xmlPr mapId="1" xpath="/TFI-IZD-OSIG/IPK-E_1001243/P1329680" xmlDataType="decimal"/>
    </xmlCellPr>
  </singleXmlCell>
  <singleXmlCell id="1609" xr6:uid="{00000000-000C-0000-FFFF-FFFF42060000}" r="G6" connectionId="0">
    <xmlCellPr id="1" xr6:uid="{00000000-0010-0000-4206-000001000000}" uniqueName="P1329718">
      <xmlPr mapId="1" xpath="/TFI-IZD-OSIG/IPK-E_1001243/P1329718" xmlDataType="decimal"/>
    </xmlCellPr>
  </singleXmlCell>
  <singleXmlCell id="1610" xr6:uid="{00000000-000C-0000-FFFF-FFFF43060000}" r="H6" connectionId="0">
    <xmlCellPr id="1" xr6:uid="{00000000-0010-0000-4306-000001000000}" uniqueName="P1329755">
      <xmlPr mapId="1" xpath="/TFI-IZD-OSIG/IPK-E_1001243/P1329755" xmlDataType="decimal"/>
    </xmlCellPr>
  </singleXmlCell>
  <singleXmlCell id="1611" xr6:uid="{00000000-000C-0000-FFFF-FFFF44060000}" r="I6" connectionId="0">
    <xmlCellPr id="1" xr6:uid="{00000000-0010-0000-4406-000001000000}" uniqueName="P1329793">
      <xmlPr mapId="1" xpath="/TFI-IZD-OSIG/IPK-E_1001243/P1329793" xmlDataType="decimal"/>
    </xmlCellPr>
  </singleXmlCell>
  <singleXmlCell id="1612" xr6:uid="{00000000-000C-0000-FFFF-FFFF45060000}" r="J6" connectionId="0">
    <xmlCellPr id="1" xr6:uid="{00000000-0010-0000-4506-000001000000}" uniqueName="P1329831">
      <xmlPr mapId="1" xpath="/TFI-IZD-OSIG/IPK-E_1001243/P1329831" xmlDataType="decimal"/>
    </xmlCellPr>
  </singleXmlCell>
  <singleXmlCell id="1613" xr6:uid="{00000000-000C-0000-FFFF-FFFF46060000}" r="K6" connectionId="0">
    <xmlCellPr id="1" xr6:uid="{00000000-0010-0000-4606-000001000000}" uniqueName="P1329869">
      <xmlPr mapId="1" xpath="/TFI-IZD-OSIG/IPK-E_1001243/P1329869" xmlDataType="decimal"/>
    </xmlCellPr>
  </singleXmlCell>
  <singleXmlCell id="1614" xr6:uid="{00000000-000C-0000-FFFF-FFFF47060000}" r="L6" connectionId="0">
    <xmlCellPr id="1" xr6:uid="{00000000-0010-0000-4706-000001000000}" uniqueName="P1329907">
      <xmlPr mapId="1" xpath="/TFI-IZD-OSIG/IPK-E_1001243/P1329907" xmlDataType="decimal"/>
    </xmlCellPr>
  </singleXmlCell>
  <singleXmlCell id="1615" xr6:uid="{00000000-000C-0000-FFFF-FFFF48060000}" r="C7" connectionId="0">
    <xmlCellPr id="1" xr6:uid="{00000000-0010-0000-4806-000001000000}" uniqueName="P1329567">
      <xmlPr mapId="1" xpath="/TFI-IZD-OSIG/IPK-E_1001243/P1329567" xmlDataType="decimal"/>
    </xmlCellPr>
  </singleXmlCell>
  <singleXmlCell id="1616" xr6:uid="{00000000-000C-0000-FFFF-FFFF49060000}" r="D7" connectionId="0">
    <xmlCellPr id="1" xr6:uid="{00000000-0010-0000-4906-000001000000}" uniqueName="P1329568">
      <xmlPr mapId="1" xpath="/TFI-IZD-OSIG/IPK-E_1001243/P1329568" xmlDataType="decimal"/>
    </xmlCellPr>
  </singleXmlCell>
  <singleXmlCell id="1617" xr6:uid="{00000000-000C-0000-FFFF-FFFF4A060000}" r="E7" connectionId="0">
    <xmlCellPr id="1" xr6:uid="{00000000-0010-0000-4A06-000001000000}" uniqueName="P1329643">
      <xmlPr mapId="1" xpath="/TFI-IZD-OSIG/IPK-E_1001243/P1329643" xmlDataType="decimal"/>
    </xmlCellPr>
  </singleXmlCell>
  <singleXmlCell id="1618" xr6:uid="{00000000-000C-0000-FFFF-FFFF4B060000}" r="F7" connectionId="0">
    <xmlCellPr id="1" xr6:uid="{00000000-0010-0000-4B06-000001000000}" uniqueName="P1329681">
      <xmlPr mapId="1" xpath="/TFI-IZD-OSIG/IPK-E_1001243/P1329681" xmlDataType="decimal"/>
    </xmlCellPr>
  </singleXmlCell>
  <singleXmlCell id="1619" xr6:uid="{00000000-000C-0000-FFFF-FFFF4C060000}" r="G7" connectionId="0">
    <xmlCellPr id="1" xr6:uid="{00000000-0010-0000-4C06-000001000000}" uniqueName="P1329719">
      <xmlPr mapId="1" xpath="/TFI-IZD-OSIG/IPK-E_1001243/P1329719" xmlDataType="decimal"/>
    </xmlCellPr>
  </singleXmlCell>
  <singleXmlCell id="1620" xr6:uid="{00000000-000C-0000-FFFF-FFFF4D060000}" r="H7" connectionId="0">
    <xmlCellPr id="1" xr6:uid="{00000000-0010-0000-4D06-000001000000}" uniqueName="P1329756">
      <xmlPr mapId="1" xpath="/TFI-IZD-OSIG/IPK-E_1001243/P1329756" xmlDataType="decimal"/>
    </xmlCellPr>
  </singleXmlCell>
  <singleXmlCell id="1621" xr6:uid="{00000000-000C-0000-FFFF-FFFF4E060000}" r="I7" connectionId="0">
    <xmlCellPr id="1" xr6:uid="{00000000-0010-0000-4E06-000001000000}" uniqueName="P1329794">
      <xmlPr mapId="1" xpath="/TFI-IZD-OSIG/IPK-E_1001243/P1329794" xmlDataType="decimal"/>
    </xmlCellPr>
  </singleXmlCell>
  <singleXmlCell id="1622" xr6:uid="{00000000-000C-0000-FFFF-FFFF4F060000}" r="J7" connectionId="0">
    <xmlCellPr id="1" xr6:uid="{00000000-0010-0000-4F06-000001000000}" uniqueName="P1329832">
      <xmlPr mapId="1" xpath="/TFI-IZD-OSIG/IPK-E_1001243/P1329832" xmlDataType="decimal"/>
    </xmlCellPr>
  </singleXmlCell>
  <singleXmlCell id="1623" xr6:uid="{00000000-000C-0000-FFFF-FFFF50060000}" r="K7" connectionId="0">
    <xmlCellPr id="1" xr6:uid="{00000000-0010-0000-5006-000001000000}" uniqueName="P1329870">
      <xmlPr mapId="1" xpath="/TFI-IZD-OSIG/IPK-E_1001243/P1329870" xmlDataType="decimal"/>
    </xmlCellPr>
  </singleXmlCell>
  <singleXmlCell id="1624" xr6:uid="{00000000-000C-0000-FFFF-FFFF51060000}" r="L7" connectionId="0">
    <xmlCellPr id="1" xr6:uid="{00000000-0010-0000-5106-000001000000}" uniqueName="P1329908">
      <xmlPr mapId="1" xpath="/TFI-IZD-OSIG/IPK-E_1001243/P1329908" xmlDataType="decimal"/>
    </xmlCellPr>
  </singleXmlCell>
  <singleXmlCell id="1625" xr6:uid="{00000000-000C-0000-FFFF-FFFF52060000}" r="C8" connectionId="0">
    <xmlCellPr id="1" xr6:uid="{00000000-0010-0000-5206-000001000000}" uniqueName="P1329569">
      <xmlPr mapId="1" xpath="/TFI-IZD-OSIG/IPK-E_1001243/P1329569" xmlDataType="decimal"/>
    </xmlCellPr>
  </singleXmlCell>
  <singleXmlCell id="1626" xr6:uid="{00000000-000C-0000-FFFF-FFFF53060000}" r="D8" connectionId="0">
    <xmlCellPr id="1" xr6:uid="{00000000-0010-0000-5306-000001000000}" uniqueName="P1329570">
      <xmlPr mapId="1" xpath="/TFI-IZD-OSIG/IPK-E_1001243/P1329570" xmlDataType="decimal"/>
    </xmlCellPr>
  </singleXmlCell>
  <singleXmlCell id="1627" xr6:uid="{00000000-000C-0000-FFFF-FFFF54060000}" r="E8" connectionId="0">
    <xmlCellPr id="1" xr6:uid="{00000000-0010-0000-5406-000001000000}" uniqueName="P1329644">
      <xmlPr mapId="1" xpath="/TFI-IZD-OSIG/IPK-E_1001243/P1329644" xmlDataType="decimal"/>
    </xmlCellPr>
  </singleXmlCell>
  <singleXmlCell id="1628" xr6:uid="{00000000-000C-0000-FFFF-FFFF55060000}" r="F8" connectionId="0">
    <xmlCellPr id="1" xr6:uid="{00000000-0010-0000-5506-000001000000}" uniqueName="P1329682">
      <xmlPr mapId="1" xpath="/TFI-IZD-OSIG/IPK-E_1001243/P1329682" xmlDataType="decimal"/>
    </xmlCellPr>
  </singleXmlCell>
  <singleXmlCell id="1629" xr6:uid="{00000000-000C-0000-FFFF-FFFF56060000}" r="G8" connectionId="0">
    <xmlCellPr id="1" xr6:uid="{00000000-0010-0000-5606-000001000000}" uniqueName="P1329720">
      <xmlPr mapId="1" xpath="/TFI-IZD-OSIG/IPK-E_1001243/P1329720" xmlDataType="decimal"/>
    </xmlCellPr>
  </singleXmlCell>
  <singleXmlCell id="1630" xr6:uid="{00000000-000C-0000-FFFF-FFFF57060000}" r="H8" connectionId="0">
    <xmlCellPr id="1" xr6:uid="{00000000-0010-0000-5706-000001000000}" uniqueName="P1329757">
      <xmlPr mapId="1" xpath="/TFI-IZD-OSIG/IPK-E_1001243/P1329757" xmlDataType="decimal"/>
    </xmlCellPr>
  </singleXmlCell>
  <singleXmlCell id="1631" xr6:uid="{00000000-000C-0000-FFFF-FFFF58060000}" r="I8" connectionId="0">
    <xmlCellPr id="1" xr6:uid="{00000000-0010-0000-5806-000001000000}" uniqueName="P1329795">
      <xmlPr mapId="1" xpath="/TFI-IZD-OSIG/IPK-E_1001243/P1329795" xmlDataType="decimal"/>
    </xmlCellPr>
  </singleXmlCell>
  <singleXmlCell id="1632" xr6:uid="{00000000-000C-0000-FFFF-FFFF59060000}" r="J8" connectionId="0">
    <xmlCellPr id="1" xr6:uid="{00000000-0010-0000-5906-000001000000}" uniqueName="P1329833">
      <xmlPr mapId="1" xpath="/TFI-IZD-OSIG/IPK-E_1001243/P1329833" xmlDataType="decimal"/>
    </xmlCellPr>
  </singleXmlCell>
  <singleXmlCell id="1633" xr6:uid="{00000000-000C-0000-FFFF-FFFF5A060000}" r="K8" connectionId="0">
    <xmlCellPr id="1" xr6:uid="{00000000-0010-0000-5A06-000001000000}" uniqueName="P1329871">
      <xmlPr mapId="1" xpath="/TFI-IZD-OSIG/IPK-E_1001243/P1329871" xmlDataType="decimal"/>
    </xmlCellPr>
  </singleXmlCell>
  <singleXmlCell id="1634" xr6:uid="{00000000-000C-0000-FFFF-FFFF5B060000}" r="L8" connectionId="0">
    <xmlCellPr id="1" xr6:uid="{00000000-0010-0000-5B06-000001000000}" uniqueName="P1329909">
      <xmlPr mapId="1" xpath="/TFI-IZD-OSIG/IPK-E_1001243/P1329909" xmlDataType="decimal"/>
    </xmlCellPr>
  </singleXmlCell>
  <singleXmlCell id="1635" xr6:uid="{00000000-000C-0000-FFFF-FFFF5C060000}" r="C9" connectionId="0">
    <xmlCellPr id="1" xr6:uid="{00000000-0010-0000-5C06-000001000000}" uniqueName="P1329571">
      <xmlPr mapId="1" xpath="/TFI-IZD-OSIG/IPK-E_1001243/P1329571" xmlDataType="decimal"/>
    </xmlCellPr>
  </singleXmlCell>
  <singleXmlCell id="1636" xr6:uid="{00000000-000C-0000-FFFF-FFFF5D060000}" r="D9" connectionId="0">
    <xmlCellPr id="1" xr6:uid="{00000000-0010-0000-5D06-000001000000}" uniqueName="P1329572">
      <xmlPr mapId="1" xpath="/TFI-IZD-OSIG/IPK-E_1001243/P1329572" xmlDataType="decimal"/>
    </xmlCellPr>
  </singleXmlCell>
  <singleXmlCell id="1637" xr6:uid="{00000000-000C-0000-FFFF-FFFF5E060000}" r="E9" connectionId="0">
    <xmlCellPr id="1" xr6:uid="{00000000-0010-0000-5E06-000001000000}" uniqueName="P1329645">
      <xmlPr mapId="1" xpath="/TFI-IZD-OSIG/IPK-E_1001243/P1329645" xmlDataType="decimal"/>
    </xmlCellPr>
  </singleXmlCell>
  <singleXmlCell id="1638" xr6:uid="{00000000-000C-0000-FFFF-FFFF5F060000}" r="F9" connectionId="0">
    <xmlCellPr id="1" xr6:uid="{00000000-0010-0000-5F06-000001000000}" uniqueName="P1329683">
      <xmlPr mapId="1" xpath="/TFI-IZD-OSIG/IPK-E_1001243/P1329683" xmlDataType="decimal"/>
    </xmlCellPr>
  </singleXmlCell>
  <singleXmlCell id="1639" xr6:uid="{00000000-000C-0000-FFFF-FFFF60060000}" r="G9" connectionId="0">
    <xmlCellPr id="1" xr6:uid="{00000000-0010-0000-6006-000001000000}" uniqueName="P1329721">
      <xmlPr mapId="1" xpath="/TFI-IZD-OSIG/IPK-E_1001243/P1329721" xmlDataType="decimal"/>
    </xmlCellPr>
  </singleXmlCell>
  <singleXmlCell id="1640" xr6:uid="{00000000-000C-0000-FFFF-FFFF61060000}" r="H9" connectionId="0">
    <xmlCellPr id="1" xr6:uid="{00000000-0010-0000-6106-000001000000}" uniqueName="P1329758">
      <xmlPr mapId="1" xpath="/TFI-IZD-OSIG/IPK-E_1001243/P1329758" xmlDataType="decimal"/>
    </xmlCellPr>
  </singleXmlCell>
  <singleXmlCell id="1641" xr6:uid="{00000000-000C-0000-FFFF-FFFF62060000}" r="I9" connectionId="0">
    <xmlCellPr id="1" xr6:uid="{00000000-0010-0000-6206-000001000000}" uniqueName="P1329796">
      <xmlPr mapId="1" xpath="/TFI-IZD-OSIG/IPK-E_1001243/P1329796" xmlDataType="decimal"/>
    </xmlCellPr>
  </singleXmlCell>
  <singleXmlCell id="1642" xr6:uid="{00000000-000C-0000-FFFF-FFFF63060000}" r="J9" connectionId="0">
    <xmlCellPr id="1" xr6:uid="{00000000-0010-0000-6306-000001000000}" uniqueName="P1329834">
      <xmlPr mapId="1" xpath="/TFI-IZD-OSIG/IPK-E_1001243/P1329834" xmlDataType="decimal"/>
    </xmlCellPr>
  </singleXmlCell>
  <singleXmlCell id="1643" xr6:uid="{00000000-000C-0000-FFFF-FFFF64060000}" r="K9" connectionId="0">
    <xmlCellPr id="1" xr6:uid="{00000000-0010-0000-6406-000001000000}" uniqueName="P1329872">
      <xmlPr mapId="1" xpath="/TFI-IZD-OSIG/IPK-E_1001243/P1329872" xmlDataType="decimal"/>
    </xmlCellPr>
  </singleXmlCell>
  <singleXmlCell id="1644" xr6:uid="{00000000-000C-0000-FFFF-FFFF65060000}" r="L9" connectionId="0">
    <xmlCellPr id="1" xr6:uid="{00000000-0010-0000-6506-000001000000}" uniqueName="P1329910">
      <xmlPr mapId="1" xpath="/TFI-IZD-OSIG/IPK-E_1001243/P1329910" xmlDataType="decimal"/>
    </xmlCellPr>
  </singleXmlCell>
  <singleXmlCell id="1645" xr6:uid="{00000000-000C-0000-FFFF-FFFF66060000}" r="C10" connectionId="0">
    <xmlCellPr id="1" xr6:uid="{00000000-0010-0000-6606-000001000000}" uniqueName="P1329573">
      <xmlPr mapId="1" xpath="/TFI-IZD-OSIG/IPK-E_1001243/P1329573" xmlDataType="decimal"/>
    </xmlCellPr>
  </singleXmlCell>
  <singleXmlCell id="1646" xr6:uid="{00000000-000C-0000-FFFF-FFFF67060000}" r="D10" connectionId="0">
    <xmlCellPr id="1" xr6:uid="{00000000-0010-0000-6706-000001000000}" uniqueName="P1329574">
      <xmlPr mapId="1" xpath="/TFI-IZD-OSIG/IPK-E_1001243/P1329574" xmlDataType="decimal"/>
    </xmlCellPr>
  </singleXmlCell>
  <singleXmlCell id="1647" xr6:uid="{00000000-000C-0000-FFFF-FFFF68060000}" r="E10" connectionId="0">
    <xmlCellPr id="1" xr6:uid="{00000000-0010-0000-6806-000001000000}" uniqueName="P1329646">
      <xmlPr mapId="1" xpath="/TFI-IZD-OSIG/IPK-E_1001243/P1329646" xmlDataType="decimal"/>
    </xmlCellPr>
  </singleXmlCell>
  <singleXmlCell id="1648" xr6:uid="{00000000-000C-0000-FFFF-FFFF69060000}" r="F10" connectionId="0">
    <xmlCellPr id="1" xr6:uid="{00000000-0010-0000-6906-000001000000}" uniqueName="P1329684">
      <xmlPr mapId="1" xpath="/TFI-IZD-OSIG/IPK-E_1001243/P1329684" xmlDataType="decimal"/>
    </xmlCellPr>
  </singleXmlCell>
  <singleXmlCell id="1649" xr6:uid="{00000000-000C-0000-FFFF-FFFF6A060000}" r="G10" connectionId="0">
    <xmlCellPr id="1" xr6:uid="{00000000-0010-0000-6A06-000001000000}" uniqueName="P1329722">
      <xmlPr mapId="1" xpath="/TFI-IZD-OSIG/IPK-E_1001243/P1329722" xmlDataType="decimal"/>
    </xmlCellPr>
  </singleXmlCell>
  <singleXmlCell id="1650" xr6:uid="{00000000-000C-0000-FFFF-FFFF6B060000}" r="H10" connectionId="0">
    <xmlCellPr id="1" xr6:uid="{00000000-0010-0000-6B06-000001000000}" uniqueName="P1329759">
      <xmlPr mapId="1" xpath="/TFI-IZD-OSIG/IPK-E_1001243/P1329759" xmlDataType="decimal"/>
    </xmlCellPr>
  </singleXmlCell>
  <singleXmlCell id="1651" xr6:uid="{00000000-000C-0000-FFFF-FFFF6C060000}" r="I10" connectionId="0">
    <xmlCellPr id="1" xr6:uid="{00000000-0010-0000-6C06-000001000000}" uniqueName="P1329797">
      <xmlPr mapId="1" xpath="/TFI-IZD-OSIG/IPK-E_1001243/P1329797" xmlDataType="decimal"/>
    </xmlCellPr>
  </singleXmlCell>
  <singleXmlCell id="1652" xr6:uid="{00000000-000C-0000-FFFF-FFFF6D060000}" r="J10" connectionId="0">
    <xmlCellPr id="1" xr6:uid="{00000000-0010-0000-6D06-000001000000}" uniqueName="P1329835">
      <xmlPr mapId="1" xpath="/TFI-IZD-OSIG/IPK-E_1001243/P1329835" xmlDataType="decimal"/>
    </xmlCellPr>
  </singleXmlCell>
  <singleXmlCell id="1653" xr6:uid="{00000000-000C-0000-FFFF-FFFF6E060000}" r="K10" connectionId="0">
    <xmlCellPr id="1" xr6:uid="{00000000-0010-0000-6E06-000001000000}" uniqueName="P1329873">
      <xmlPr mapId="1" xpath="/TFI-IZD-OSIG/IPK-E_1001243/P1329873" xmlDataType="decimal"/>
    </xmlCellPr>
  </singleXmlCell>
  <singleXmlCell id="1654" xr6:uid="{00000000-000C-0000-FFFF-FFFF6F060000}" r="L10" connectionId="0">
    <xmlCellPr id="1" xr6:uid="{00000000-0010-0000-6F06-000001000000}" uniqueName="P1329911">
      <xmlPr mapId="1" xpath="/TFI-IZD-OSIG/IPK-E_1001243/P1329911" xmlDataType="decimal"/>
    </xmlCellPr>
  </singleXmlCell>
  <singleXmlCell id="1655" xr6:uid="{00000000-000C-0000-FFFF-FFFF70060000}" r="C11" connectionId="0">
    <xmlCellPr id="1" xr6:uid="{00000000-0010-0000-7006-000001000000}" uniqueName="P1329575">
      <xmlPr mapId="1" xpath="/TFI-IZD-OSIG/IPK-E_1001243/P1329575" xmlDataType="decimal"/>
    </xmlCellPr>
  </singleXmlCell>
  <singleXmlCell id="1656" xr6:uid="{00000000-000C-0000-FFFF-FFFF71060000}" r="D11" connectionId="0">
    <xmlCellPr id="1" xr6:uid="{00000000-0010-0000-7106-000001000000}" uniqueName="P1329576">
      <xmlPr mapId="1" xpath="/TFI-IZD-OSIG/IPK-E_1001243/P1329576" xmlDataType="decimal"/>
    </xmlCellPr>
  </singleXmlCell>
  <singleXmlCell id="1657" xr6:uid="{00000000-000C-0000-FFFF-FFFF72060000}" r="E11" connectionId="0">
    <xmlCellPr id="1" xr6:uid="{00000000-0010-0000-7206-000001000000}" uniqueName="P1329647">
      <xmlPr mapId="1" xpath="/TFI-IZD-OSIG/IPK-E_1001243/P1329647" xmlDataType="decimal"/>
    </xmlCellPr>
  </singleXmlCell>
  <singleXmlCell id="1658" xr6:uid="{00000000-000C-0000-FFFF-FFFF73060000}" r="F11" connectionId="0">
    <xmlCellPr id="1" xr6:uid="{00000000-0010-0000-7306-000001000000}" uniqueName="P1329685">
      <xmlPr mapId="1" xpath="/TFI-IZD-OSIG/IPK-E_1001243/P1329685" xmlDataType="decimal"/>
    </xmlCellPr>
  </singleXmlCell>
  <singleXmlCell id="1659" xr6:uid="{00000000-000C-0000-FFFF-FFFF74060000}" r="G11" connectionId="0">
    <xmlCellPr id="1" xr6:uid="{00000000-0010-0000-7406-000001000000}" uniqueName="P1329723">
      <xmlPr mapId="1" xpath="/TFI-IZD-OSIG/IPK-E_1001243/P1329723" xmlDataType="decimal"/>
    </xmlCellPr>
  </singleXmlCell>
  <singleXmlCell id="1660" xr6:uid="{00000000-000C-0000-FFFF-FFFF75060000}" r="H11" connectionId="0">
    <xmlCellPr id="1" xr6:uid="{00000000-0010-0000-7506-000001000000}" uniqueName="P1329760">
      <xmlPr mapId="1" xpath="/TFI-IZD-OSIG/IPK-E_1001243/P1329760" xmlDataType="decimal"/>
    </xmlCellPr>
  </singleXmlCell>
  <singleXmlCell id="1661" xr6:uid="{00000000-000C-0000-FFFF-FFFF76060000}" r="I11" connectionId="0">
    <xmlCellPr id="1" xr6:uid="{00000000-0010-0000-7606-000001000000}" uniqueName="P1329798">
      <xmlPr mapId="1" xpath="/TFI-IZD-OSIG/IPK-E_1001243/P1329798" xmlDataType="decimal"/>
    </xmlCellPr>
  </singleXmlCell>
  <singleXmlCell id="1662" xr6:uid="{00000000-000C-0000-FFFF-FFFF77060000}" r="J11" connectionId="0">
    <xmlCellPr id="1" xr6:uid="{00000000-0010-0000-7706-000001000000}" uniqueName="P1329836">
      <xmlPr mapId="1" xpath="/TFI-IZD-OSIG/IPK-E_1001243/P1329836" xmlDataType="decimal"/>
    </xmlCellPr>
  </singleXmlCell>
  <singleXmlCell id="1663" xr6:uid="{00000000-000C-0000-FFFF-FFFF78060000}" r="K11" connectionId="0">
    <xmlCellPr id="1" xr6:uid="{00000000-0010-0000-7806-000001000000}" uniqueName="P1329874">
      <xmlPr mapId="1" xpath="/TFI-IZD-OSIG/IPK-E_1001243/P1329874" xmlDataType="decimal"/>
    </xmlCellPr>
  </singleXmlCell>
  <singleXmlCell id="1664" xr6:uid="{00000000-000C-0000-FFFF-FFFF79060000}" r="L11" connectionId="0">
    <xmlCellPr id="1" xr6:uid="{00000000-0010-0000-7906-000001000000}" uniqueName="P1329912">
      <xmlPr mapId="1" xpath="/TFI-IZD-OSIG/IPK-E_1001243/P1329912" xmlDataType="decimal"/>
    </xmlCellPr>
  </singleXmlCell>
  <singleXmlCell id="1665" xr6:uid="{00000000-000C-0000-FFFF-FFFF7A060000}" r="C12" connectionId="0">
    <xmlCellPr id="1" xr6:uid="{00000000-0010-0000-7A06-000001000000}" uniqueName="P1329577">
      <xmlPr mapId="1" xpath="/TFI-IZD-OSIG/IPK-E_1001243/P1329577" xmlDataType="decimal"/>
    </xmlCellPr>
  </singleXmlCell>
  <singleXmlCell id="1666" xr6:uid="{00000000-000C-0000-FFFF-FFFF7B060000}" r="D12" connectionId="0">
    <xmlCellPr id="1" xr6:uid="{00000000-0010-0000-7B06-000001000000}" uniqueName="P1329578">
      <xmlPr mapId="1" xpath="/TFI-IZD-OSIG/IPK-E_1001243/P1329578" xmlDataType="decimal"/>
    </xmlCellPr>
  </singleXmlCell>
  <singleXmlCell id="1667" xr6:uid="{00000000-000C-0000-FFFF-FFFF7C060000}" r="E12" connectionId="0">
    <xmlCellPr id="1" xr6:uid="{00000000-0010-0000-7C06-000001000000}" uniqueName="P1329648">
      <xmlPr mapId="1" xpath="/TFI-IZD-OSIG/IPK-E_1001243/P1329648" xmlDataType="decimal"/>
    </xmlCellPr>
  </singleXmlCell>
  <singleXmlCell id="1668" xr6:uid="{00000000-000C-0000-FFFF-FFFF7D060000}" r="F12" connectionId="0">
    <xmlCellPr id="1" xr6:uid="{00000000-0010-0000-7D06-000001000000}" uniqueName="P1329686">
      <xmlPr mapId="1" xpath="/TFI-IZD-OSIG/IPK-E_1001243/P1329686" xmlDataType="decimal"/>
    </xmlCellPr>
  </singleXmlCell>
  <singleXmlCell id="1669" xr6:uid="{00000000-000C-0000-FFFF-FFFF7E060000}" r="G12" connectionId="0">
    <xmlCellPr id="1" xr6:uid="{00000000-0010-0000-7E06-000001000000}" uniqueName="P1329724">
      <xmlPr mapId="1" xpath="/TFI-IZD-OSIG/IPK-E_1001243/P1329724" xmlDataType="decimal"/>
    </xmlCellPr>
  </singleXmlCell>
  <singleXmlCell id="1670" xr6:uid="{00000000-000C-0000-FFFF-FFFF7F060000}" r="H12" connectionId="0">
    <xmlCellPr id="1" xr6:uid="{00000000-0010-0000-7F06-000001000000}" uniqueName="P1329761">
      <xmlPr mapId="1" xpath="/TFI-IZD-OSIG/IPK-E_1001243/P1329761" xmlDataType="decimal"/>
    </xmlCellPr>
  </singleXmlCell>
  <singleXmlCell id="1671" xr6:uid="{00000000-000C-0000-FFFF-FFFF80060000}" r="I12" connectionId="0">
    <xmlCellPr id="1" xr6:uid="{00000000-0010-0000-8006-000001000000}" uniqueName="P1329799">
      <xmlPr mapId="1" xpath="/TFI-IZD-OSIG/IPK-E_1001243/P1329799" xmlDataType="decimal"/>
    </xmlCellPr>
  </singleXmlCell>
  <singleXmlCell id="1672" xr6:uid="{00000000-000C-0000-FFFF-FFFF81060000}" r="J12" connectionId="0">
    <xmlCellPr id="1" xr6:uid="{00000000-0010-0000-8106-000001000000}" uniqueName="P1329837">
      <xmlPr mapId="1" xpath="/TFI-IZD-OSIG/IPK-E_1001243/P1329837" xmlDataType="decimal"/>
    </xmlCellPr>
  </singleXmlCell>
  <singleXmlCell id="1673" xr6:uid="{00000000-000C-0000-FFFF-FFFF82060000}" r="K12" connectionId="0">
    <xmlCellPr id="1" xr6:uid="{00000000-0010-0000-8206-000001000000}" uniqueName="P1329875">
      <xmlPr mapId="1" xpath="/TFI-IZD-OSIG/IPK-E_1001243/P1329875" xmlDataType="decimal"/>
    </xmlCellPr>
  </singleXmlCell>
  <singleXmlCell id="1674" xr6:uid="{00000000-000C-0000-FFFF-FFFF83060000}" r="L12" connectionId="0">
    <xmlCellPr id="1" xr6:uid="{00000000-0010-0000-8306-000001000000}" uniqueName="P1329913">
      <xmlPr mapId="1" xpath="/TFI-IZD-OSIG/IPK-E_1001243/P1329913" xmlDataType="decimal"/>
    </xmlCellPr>
  </singleXmlCell>
  <singleXmlCell id="1675" xr6:uid="{00000000-000C-0000-FFFF-FFFF84060000}" r="C13" connectionId="0">
    <xmlCellPr id="1" xr6:uid="{00000000-0010-0000-8406-000001000000}" uniqueName="P1329579">
      <xmlPr mapId="1" xpath="/TFI-IZD-OSIG/IPK-E_1001243/P1329579" xmlDataType="decimal"/>
    </xmlCellPr>
  </singleXmlCell>
  <singleXmlCell id="1676" xr6:uid="{00000000-000C-0000-FFFF-FFFF85060000}" r="D13" connectionId="0">
    <xmlCellPr id="1" xr6:uid="{00000000-0010-0000-8506-000001000000}" uniqueName="P1329580">
      <xmlPr mapId="1" xpath="/TFI-IZD-OSIG/IPK-E_1001243/P1329580" xmlDataType="decimal"/>
    </xmlCellPr>
  </singleXmlCell>
  <singleXmlCell id="1677" xr6:uid="{00000000-000C-0000-FFFF-FFFF86060000}" r="E13" connectionId="0">
    <xmlCellPr id="1" xr6:uid="{00000000-0010-0000-8606-000001000000}" uniqueName="P1329649">
      <xmlPr mapId="1" xpath="/TFI-IZD-OSIG/IPK-E_1001243/P1329649" xmlDataType="decimal"/>
    </xmlCellPr>
  </singleXmlCell>
  <singleXmlCell id="1678" xr6:uid="{00000000-000C-0000-FFFF-FFFF87060000}" r="F13" connectionId="0">
    <xmlCellPr id="1" xr6:uid="{00000000-0010-0000-8706-000001000000}" uniqueName="P1329687">
      <xmlPr mapId="1" xpath="/TFI-IZD-OSIG/IPK-E_1001243/P1329687" xmlDataType="decimal"/>
    </xmlCellPr>
  </singleXmlCell>
  <singleXmlCell id="1679" xr6:uid="{00000000-000C-0000-FFFF-FFFF88060000}" r="G13" connectionId="0">
    <xmlCellPr id="1" xr6:uid="{00000000-0010-0000-8806-000001000000}" uniqueName="P1329641">
      <xmlPr mapId="1" xpath="/TFI-IZD-OSIG/IPK-E_1001243/P1329641" xmlDataType="decimal"/>
    </xmlCellPr>
  </singleXmlCell>
  <singleXmlCell id="1680" xr6:uid="{00000000-000C-0000-FFFF-FFFF89060000}" r="H13" connectionId="0">
    <xmlCellPr id="1" xr6:uid="{00000000-0010-0000-8906-000001000000}" uniqueName="P1329762">
      <xmlPr mapId="1" xpath="/TFI-IZD-OSIG/IPK-E_1001243/P1329762" xmlDataType="decimal"/>
    </xmlCellPr>
  </singleXmlCell>
  <singleXmlCell id="1681" xr6:uid="{00000000-000C-0000-FFFF-FFFF8A060000}" r="I13" connectionId="0">
    <xmlCellPr id="1" xr6:uid="{00000000-0010-0000-8A06-000001000000}" uniqueName="P1329800">
      <xmlPr mapId="1" xpath="/TFI-IZD-OSIG/IPK-E_1001243/P1329800" xmlDataType="decimal"/>
    </xmlCellPr>
  </singleXmlCell>
  <singleXmlCell id="1682" xr6:uid="{00000000-000C-0000-FFFF-FFFF8B060000}" r="J13" connectionId="0">
    <xmlCellPr id="1" xr6:uid="{00000000-0010-0000-8B06-000001000000}" uniqueName="P1329838">
      <xmlPr mapId="1" xpath="/TFI-IZD-OSIG/IPK-E_1001243/P1329838" xmlDataType="decimal"/>
    </xmlCellPr>
  </singleXmlCell>
  <singleXmlCell id="1683" xr6:uid="{00000000-000C-0000-FFFF-FFFF8C060000}" r="K13" connectionId="0">
    <xmlCellPr id="1" xr6:uid="{00000000-0010-0000-8C06-000001000000}" uniqueName="P1329876">
      <xmlPr mapId="1" xpath="/TFI-IZD-OSIG/IPK-E_1001243/P1329876" xmlDataType="decimal"/>
    </xmlCellPr>
  </singleXmlCell>
  <singleXmlCell id="1684" xr6:uid="{00000000-000C-0000-FFFF-FFFF8D060000}" r="L13" connectionId="0">
    <xmlCellPr id="1" xr6:uid="{00000000-0010-0000-8D06-000001000000}" uniqueName="P1329914">
      <xmlPr mapId="1" xpath="/TFI-IZD-OSIG/IPK-E_1001243/P1329914" xmlDataType="decimal"/>
    </xmlCellPr>
  </singleXmlCell>
  <singleXmlCell id="1685" xr6:uid="{00000000-000C-0000-FFFF-FFFF8E060000}" r="C14" connectionId="0">
    <xmlCellPr id="1" xr6:uid="{00000000-0010-0000-8E06-000001000000}" uniqueName="P1329581">
      <xmlPr mapId="1" xpath="/TFI-IZD-OSIG/IPK-E_1001243/P1329581" xmlDataType="decimal"/>
    </xmlCellPr>
  </singleXmlCell>
  <singleXmlCell id="1686" xr6:uid="{00000000-000C-0000-FFFF-FFFF8F060000}" r="D14" connectionId="0">
    <xmlCellPr id="1" xr6:uid="{00000000-0010-0000-8F06-000001000000}" uniqueName="P1329582">
      <xmlPr mapId="1" xpath="/TFI-IZD-OSIG/IPK-E_1001243/P1329582" xmlDataType="decimal"/>
    </xmlCellPr>
  </singleXmlCell>
  <singleXmlCell id="1687" xr6:uid="{00000000-000C-0000-FFFF-FFFF90060000}" r="E14" connectionId="0">
    <xmlCellPr id="1" xr6:uid="{00000000-0010-0000-9006-000001000000}" uniqueName="P1329650">
      <xmlPr mapId="1" xpath="/TFI-IZD-OSIG/IPK-E_1001243/P1329650" xmlDataType="decimal"/>
    </xmlCellPr>
  </singleXmlCell>
  <singleXmlCell id="1688" xr6:uid="{00000000-000C-0000-FFFF-FFFF91060000}" r="F14" connectionId="0">
    <xmlCellPr id="1" xr6:uid="{00000000-0010-0000-9106-000001000000}" uniqueName="P1329688">
      <xmlPr mapId="1" xpath="/TFI-IZD-OSIG/IPK-E_1001243/P1329688" xmlDataType="decimal"/>
    </xmlCellPr>
  </singleXmlCell>
  <singleXmlCell id="1689" xr6:uid="{00000000-000C-0000-FFFF-FFFF92060000}" r="G14" connectionId="0">
    <xmlCellPr id="1" xr6:uid="{00000000-0010-0000-9206-000001000000}" uniqueName="P1329725">
      <xmlPr mapId="1" xpath="/TFI-IZD-OSIG/IPK-E_1001243/P1329725" xmlDataType="decimal"/>
    </xmlCellPr>
  </singleXmlCell>
  <singleXmlCell id="1690" xr6:uid="{00000000-000C-0000-FFFF-FFFF93060000}" r="H14" connectionId="0">
    <xmlCellPr id="1" xr6:uid="{00000000-0010-0000-9306-000001000000}" uniqueName="P1329763">
      <xmlPr mapId="1" xpath="/TFI-IZD-OSIG/IPK-E_1001243/P1329763" xmlDataType="decimal"/>
    </xmlCellPr>
  </singleXmlCell>
  <singleXmlCell id="1691" xr6:uid="{00000000-000C-0000-FFFF-FFFF94060000}" r="I14" connectionId="0">
    <xmlCellPr id="1" xr6:uid="{00000000-0010-0000-9406-000001000000}" uniqueName="P1329801">
      <xmlPr mapId="1" xpath="/TFI-IZD-OSIG/IPK-E_1001243/P1329801" xmlDataType="decimal"/>
    </xmlCellPr>
  </singleXmlCell>
  <singleXmlCell id="1692" xr6:uid="{00000000-000C-0000-FFFF-FFFF95060000}" r="J14" connectionId="0">
    <xmlCellPr id="1" xr6:uid="{00000000-0010-0000-9506-000001000000}" uniqueName="P1329839">
      <xmlPr mapId="1" xpath="/TFI-IZD-OSIG/IPK-E_1001243/P1329839" xmlDataType="decimal"/>
    </xmlCellPr>
  </singleXmlCell>
  <singleXmlCell id="1693" xr6:uid="{00000000-000C-0000-FFFF-FFFF96060000}" r="K14" connectionId="0">
    <xmlCellPr id="1" xr6:uid="{00000000-0010-0000-9606-000001000000}" uniqueName="P1329877">
      <xmlPr mapId="1" xpath="/TFI-IZD-OSIG/IPK-E_1001243/P1329877" xmlDataType="decimal"/>
    </xmlCellPr>
  </singleXmlCell>
  <singleXmlCell id="1694" xr6:uid="{00000000-000C-0000-FFFF-FFFF97060000}" r="L14" connectionId="0">
    <xmlCellPr id="1" xr6:uid="{00000000-0010-0000-9706-000001000000}" uniqueName="P1329915">
      <xmlPr mapId="1" xpath="/TFI-IZD-OSIG/IPK-E_1001243/P1329915" xmlDataType="decimal"/>
    </xmlCellPr>
  </singleXmlCell>
  <singleXmlCell id="1695" xr6:uid="{00000000-000C-0000-FFFF-FFFF98060000}" r="C15" connectionId="0">
    <xmlCellPr id="1" xr6:uid="{00000000-0010-0000-9806-000001000000}" uniqueName="P1329583">
      <xmlPr mapId="1" xpath="/TFI-IZD-OSIG/IPK-E_1001243/P1329583" xmlDataType="decimal"/>
    </xmlCellPr>
  </singleXmlCell>
  <singleXmlCell id="1696" xr6:uid="{00000000-000C-0000-FFFF-FFFF99060000}" r="D15" connectionId="0">
    <xmlCellPr id="1" xr6:uid="{00000000-0010-0000-9906-000001000000}" uniqueName="P1329584">
      <xmlPr mapId="1" xpath="/TFI-IZD-OSIG/IPK-E_1001243/P1329584" xmlDataType="decimal"/>
    </xmlCellPr>
  </singleXmlCell>
  <singleXmlCell id="1697" xr6:uid="{00000000-000C-0000-FFFF-FFFF9A060000}" r="E15" connectionId="0">
    <xmlCellPr id="1" xr6:uid="{00000000-0010-0000-9A06-000001000000}" uniqueName="P1329651">
      <xmlPr mapId="1" xpath="/TFI-IZD-OSIG/IPK-E_1001243/P1329651" xmlDataType="decimal"/>
    </xmlCellPr>
  </singleXmlCell>
  <singleXmlCell id="1698" xr6:uid="{00000000-000C-0000-FFFF-FFFF9B060000}" r="F15" connectionId="0">
    <xmlCellPr id="1" xr6:uid="{00000000-0010-0000-9B06-000001000000}" uniqueName="P1329689">
      <xmlPr mapId="1" xpath="/TFI-IZD-OSIG/IPK-E_1001243/P1329689" xmlDataType="decimal"/>
    </xmlCellPr>
  </singleXmlCell>
  <singleXmlCell id="1699" xr6:uid="{00000000-000C-0000-FFFF-FFFF9C060000}" r="G15" connectionId="0">
    <xmlCellPr id="1" xr6:uid="{00000000-0010-0000-9C06-000001000000}" uniqueName="P1329726">
      <xmlPr mapId="1" xpath="/TFI-IZD-OSIG/IPK-E_1001243/P1329726" xmlDataType="decimal"/>
    </xmlCellPr>
  </singleXmlCell>
  <singleXmlCell id="1700" xr6:uid="{00000000-000C-0000-FFFF-FFFF9D060000}" r="H15" connectionId="0">
    <xmlCellPr id="1" xr6:uid="{00000000-0010-0000-9D06-000001000000}" uniqueName="P1329764">
      <xmlPr mapId="1" xpath="/TFI-IZD-OSIG/IPK-E_1001243/P1329764" xmlDataType="decimal"/>
    </xmlCellPr>
  </singleXmlCell>
  <singleXmlCell id="1701" xr6:uid="{00000000-000C-0000-FFFF-FFFF9E060000}" r="I15" connectionId="0">
    <xmlCellPr id="1" xr6:uid="{00000000-0010-0000-9E06-000001000000}" uniqueName="P1329802">
      <xmlPr mapId="1" xpath="/TFI-IZD-OSIG/IPK-E_1001243/P1329802" xmlDataType="decimal"/>
    </xmlCellPr>
  </singleXmlCell>
  <singleXmlCell id="1702" xr6:uid="{00000000-000C-0000-FFFF-FFFF9F060000}" r="J15" connectionId="0">
    <xmlCellPr id="1" xr6:uid="{00000000-0010-0000-9F06-000001000000}" uniqueName="P1329840">
      <xmlPr mapId="1" xpath="/TFI-IZD-OSIG/IPK-E_1001243/P1329840" xmlDataType="decimal"/>
    </xmlCellPr>
  </singleXmlCell>
  <singleXmlCell id="1703" xr6:uid="{00000000-000C-0000-FFFF-FFFFA0060000}" r="K15" connectionId="0">
    <xmlCellPr id="1" xr6:uid="{00000000-0010-0000-A006-000001000000}" uniqueName="P1329878">
      <xmlPr mapId="1" xpath="/TFI-IZD-OSIG/IPK-E_1001243/P1329878" xmlDataType="decimal"/>
    </xmlCellPr>
  </singleXmlCell>
  <singleXmlCell id="1704" xr6:uid="{00000000-000C-0000-FFFF-FFFFA1060000}" r="L15" connectionId="0">
    <xmlCellPr id="1" xr6:uid="{00000000-0010-0000-A106-000001000000}" uniqueName="P1329916">
      <xmlPr mapId="1" xpath="/TFI-IZD-OSIG/IPK-E_1001243/P1329916" xmlDataType="decimal"/>
    </xmlCellPr>
  </singleXmlCell>
  <singleXmlCell id="1705" xr6:uid="{00000000-000C-0000-FFFF-FFFFA2060000}" r="C16" connectionId="0">
    <xmlCellPr id="1" xr6:uid="{00000000-0010-0000-A206-000001000000}" uniqueName="P1329585">
      <xmlPr mapId="1" xpath="/TFI-IZD-OSIG/IPK-E_1001243/P1329585" xmlDataType="decimal"/>
    </xmlCellPr>
  </singleXmlCell>
  <singleXmlCell id="1706" xr6:uid="{00000000-000C-0000-FFFF-FFFFA3060000}" r="D16" connectionId="0">
    <xmlCellPr id="1" xr6:uid="{00000000-0010-0000-A306-000001000000}" uniqueName="P1329586">
      <xmlPr mapId="1" xpath="/TFI-IZD-OSIG/IPK-E_1001243/P1329586" xmlDataType="decimal"/>
    </xmlCellPr>
  </singleXmlCell>
  <singleXmlCell id="1707" xr6:uid="{00000000-000C-0000-FFFF-FFFFA4060000}" r="E16" connectionId="0">
    <xmlCellPr id="1" xr6:uid="{00000000-0010-0000-A406-000001000000}" uniqueName="P1329652">
      <xmlPr mapId="1" xpath="/TFI-IZD-OSIG/IPK-E_1001243/P1329652" xmlDataType="decimal"/>
    </xmlCellPr>
  </singleXmlCell>
  <singleXmlCell id="1708" xr6:uid="{00000000-000C-0000-FFFF-FFFFA5060000}" r="F16" connectionId="0">
    <xmlCellPr id="1" xr6:uid="{00000000-0010-0000-A506-000001000000}" uniqueName="P1329690">
      <xmlPr mapId="1" xpath="/TFI-IZD-OSIG/IPK-E_1001243/P1329690" xmlDataType="decimal"/>
    </xmlCellPr>
  </singleXmlCell>
  <singleXmlCell id="1709" xr6:uid="{00000000-000C-0000-FFFF-FFFFA6060000}" r="G16" connectionId="0">
    <xmlCellPr id="1" xr6:uid="{00000000-0010-0000-A606-000001000000}" uniqueName="P1329727">
      <xmlPr mapId="1" xpath="/TFI-IZD-OSIG/IPK-E_1001243/P1329727" xmlDataType="decimal"/>
    </xmlCellPr>
  </singleXmlCell>
  <singleXmlCell id="1710" xr6:uid="{00000000-000C-0000-FFFF-FFFFA7060000}" r="H16" connectionId="0">
    <xmlCellPr id="1" xr6:uid="{00000000-0010-0000-A706-000001000000}" uniqueName="P1329765">
      <xmlPr mapId="1" xpath="/TFI-IZD-OSIG/IPK-E_1001243/P1329765" xmlDataType="decimal"/>
    </xmlCellPr>
  </singleXmlCell>
  <singleXmlCell id="1711" xr6:uid="{00000000-000C-0000-FFFF-FFFFA8060000}" r="I16" connectionId="0">
    <xmlCellPr id="1" xr6:uid="{00000000-0010-0000-A806-000001000000}" uniqueName="P1329803">
      <xmlPr mapId="1" xpath="/TFI-IZD-OSIG/IPK-E_1001243/P1329803" xmlDataType="decimal"/>
    </xmlCellPr>
  </singleXmlCell>
  <singleXmlCell id="1712" xr6:uid="{00000000-000C-0000-FFFF-FFFFA9060000}" r="J16" connectionId="0">
    <xmlCellPr id="1" xr6:uid="{00000000-0010-0000-A906-000001000000}" uniqueName="P1329841">
      <xmlPr mapId="1" xpath="/TFI-IZD-OSIG/IPK-E_1001243/P1329841" xmlDataType="decimal"/>
    </xmlCellPr>
  </singleXmlCell>
  <singleXmlCell id="1713" xr6:uid="{00000000-000C-0000-FFFF-FFFFAA060000}" r="K16" connectionId="0">
    <xmlCellPr id="1" xr6:uid="{00000000-0010-0000-AA06-000001000000}" uniqueName="P1329879">
      <xmlPr mapId="1" xpath="/TFI-IZD-OSIG/IPK-E_1001243/P1329879" xmlDataType="decimal"/>
    </xmlCellPr>
  </singleXmlCell>
  <singleXmlCell id="1714" xr6:uid="{00000000-000C-0000-FFFF-FFFFAB060000}" r="L16" connectionId="0">
    <xmlCellPr id="1" xr6:uid="{00000000-0010-0000-AB06-000001000000}" uniqueName="P1329917">
      <xmlPr mapId="1" xpath="/TFI-IZD-OSIG/IPK-E_1001243/P1329917" xmlDataType="decimal"/>
    </xmlCellPr>
  </singleXmlCell>
  <singleXmlCell id="1715" xr6:uid="{00000000-000C-0000-FFFF-FFFFAC060000}" r="C17" connectionId="0">
    <xmlCellPr id="1" xr6:uid="{00000000-0010-0000-AC06-000001000000}" uniqueName="P1329587">
      <xmlPr mapId="1" xpath="/TFI-IZD-OSIG/IPK-E_1001243/P1329587" xmlDataType="decimal"/>
    </xmlCellPr>
  </singleXmlCell>
  <singleXmlCell id="1716" xr6:uid="{00000000-000C-0000-FFFF-FFFFAD060000}" r="D17" connectionId="0">
    <xmlCellPr id="1" xr6:uid="{00000000-0010-0000-AD06-000001000000}" uniqueName="P1329588">
      <xmlPr mapId="1" xpath="/TFI-IZD-OSIG/IPK-E_1001243/P1329588" xmlDataType="decimal"/>
    </xmlCellPr>
  </singleXmlCell>
  <singleXmlCell id="1717" xr6:uid="{00000000-000C-0000-FFFF-FFFFAE060000}" r="E17" connectionId="0">
    <xmlCellPr id="1" xr6:uid="{00000000-0010-0000-AE06-000001000000}" uniqueName="P1329653">
      <xmlPr mapId="1" xpath="/TFI-IZD-OSIG/IPK-E_1001243/P1329653" xmlDataType="decimal"/>
    </xmlCellPr>
  </singleXmlCell>
  <singleXmlCell id="1718" xr6:uid="{00000000-000C-0000-FFFF-FFFFAF060000}" r="F17" connectionId="0">
    <xmlCellPr id="1" xr6:uid="{00000000-0010-0000-AF06-000001000000}" uniqueName="P1329691">
      <xmlPr mapId="1" xpath="/TFI-IZD-OSIG/IPK-E_1001243/P1329691" xmlDataType="decimal"/>
    </xmlCellPr>
  </singleXmlCell>
  <singleXmlCell id="1719" xr6:uid="{00000000-000C-0000-FFFF-FFFFB0060000}" r="G17" connectionId="0">
    <xmlCellPr id="1" xr6:uid="{00000000-0010-0000-B006-000001000000}" uniqueName="P1329728">
      <xmlPr mapId="1" xpath="/TFI-IZD-OSIG/IPK-E_1001243/P1329728" xmlDataType="decimal"/>
    </xmlCellPr>
  </singleXmlCell>
  <singleXmlCell id="1720" xr6:uid="{00000000-000C-0000-FFFF-FFFFB1060000}" r="H17" connectionId="0">
    <xmlCellPr id="1" xr6:uid="{00000000-0010-0000-B106-000001000000}" uniqueName="P1329766">
      <xmlPr mapId="1" xpath="/TFI-IZD-OSIG/IPK-E_1001243/P1329766" xmlDataType="decimal"/>
    </xmlCellPr>
  </singleXmlCell>
  <singleXmlCell id="1721" xr6:uid="{00000000-000C-0000-FFFF-FFFFB2060000}" r="I17" connectionId="0">
    <xmlCellPr id="1" xr6:uid="{00000000-0010-0000-B206-000001000000}" uniqueName="P1329804">
      <xmlPr mapId="1" xpath="/TFI-IZD-OSIG/IPK-E_1001243/P1329804" xmlDataType="decimal"/>
    </xmlCellPr>
  </singleXmlCell>
  <singleXmlCell id="1722" xr6:uid="{00000000-000C-0000-FFFF-FFFFB3060000}" r="J17" connectionId="0">
    <xmlCellPr id="1" xr6:uid="{00000000-0010-0000-B306-000001000000}" uniqueName="P1329842">
      <xmlPr mapId="1" xpath="/TFI-IZD-OSIG/IPK-E_1001243/P1329842" xmlDataType="decimal"/>
    </xmlCellPr>
  </singleXmlCell>
  <singleXmlCell id="1723" xr6:uid="{00000000-000C-0000-FFFF-FFFFB4060000}" r="K17" connectionId="0">
    <xmlCellPr id="1" xr6:uid="{00000000-0010-0000-B406-000001000000}" uniqueName="P1329880">
      <xmlPr mapId="1" xpath="/TFI-IZD-OSIG/IPK-E_1001243/P1329880" xmlDataType="decimal"/>
    </xmlCellPr>
  </singleXmlCell>
  <singleXmlCell id="1724" xr6:uid="{00000000-000C-0000-FFFF-FFFFB5060000}" r="L17" connectionId="0">
    <xmlCellPr id="1" xr6:uid="{00000000-0010-0000-B506-000001000000}" uniqueName="P1329918">
      <xmlPr mapId="1" xpath="/TFI-IZD-OSIG/IPK-E_1001243/P1329918" xmlDataType="decimal"/>
    </xmlCellPr>
  </singleXmlCell>
  <singleXmlCell id="1725" xr6:uid="{00000000-000C-0000-FFFF-FFFFB6060000}" r="C18" connectionId="0">
    <xmlCellPr id="1" xr6:uid="{00000000-0010-0000-B606-000001000000}" uniqueName="P1329589">
      <xmlPr mapId="1" xpath="/TFI-IZD-OSIG/IPK-E_1001243/P1329589" xmlDataType="decimal"/>
    </xmlCellPr>
  </singleXmlCell>
  <singleXmlCell id="1726" xr6:uid="{00000000-000C-0000-FFFF-FFFFB7060000}" r="D18" connectionId="0">
    <xmlCellPr id="1" xr6:uid="{00000000-0010-0000-B706-000001000000}" uniqueName="P1329590">
      <xmlPr mapId="1" xpath="/TFI-IZD-OSIG/IPK-E_1001243/P1329590" xmlDataType="decimal"/>
    </xmlCellPr>
  </singleXmlCell>
  <singleXmlCell id="1727" xr6:uid="{00000000-000C-0000-FFFF-FFFFB8060000}" r="E18" connectionId="0">
    <xmlCellPr id="1" xr6:uid="{00000000-0010-0000-B806-000001000000}" uniqueName="P1329654">
      <xmlPr mapId="1" xpath="/TFI-IZD-OSIG/IPK-E_1001243/P1329654" xmlDataType="decimal"/>
    </xmlCellPr>
  </singleXmlCell>
  <singleXmlCell id="1728" xr6:uid="{00000000-000C-0000-FFFF-FFFFB9060000}" r="F18" connectionId="0">
    <xmlCellPr id="1" xr6:uid="{00000000-0010-0000-B906-000001000000}" uniqueName="P1329692">
      <xmlPr mapId="1" xpath="/TFI-IZD-OSIG/IPK-E_1001243/P1329692" xmlDataType="decimal"/>
    </xmlCellPr>
  </singleXmlCell>
  <singleXmlCell id="1729" xr6:uid="{00000000-000C-0000-FFFF-FFFFBA060000}" r="G18" connectionId="0">
    <xmlCellPr id="1" xr6:uid="{00000000-0010-0000-BA06-000001000000}" uniqueName="P1329729">
      <xmlPr mapId="1" xpath="/TFI-IZD-OSIG/IPK-E_1001243/P1329729" xmlDataType="decimal"/>
    </xmlCellPr>
  </singleXmlCell>
  <singleXmlCell id="1730" xr6:uid="{00000000-000C-0000-FFFF-FFFFBB060000}" r="H18" connectionId="0">
    <xmlCellPr id="1" xr6:uid="{00000000-0010-0000-BB06-000001000000}" uniqueName="P1329767">
      <xmlPr mapId="1" xpath="/TFI-IZD-OSIG/IPK-E_1001243/P1329767" xmlDataType="decimal"/>
    </xmlCellPr>
  </singleXmlCell>
  <singleXmlCell id="1731" xr6:uid="{00000000-000C-0000-FFFF-FFFFBC060000}" r="I18" connectionId="0">
    <xmlCellPr id="1" xr6:uid="{00000000-0010-0000-BC06-000001000000}" uniqueName="P1329805">
      <xmlPr mapId="1" xpath="/TFI-IZD-OSIG/IPK-E_1001243/P1329805" xmlDataType="decimal"/>
    </xmlCellPr>
  </singleXmlCell>
  <singleXmlCell id="1732" xr6:uid="{00000000-000C-0000-FFFF-FFFFBD060000}" r="J18" connectionId="0">
    <xmlCellPr id="1" xr6:uid="{00000000-0010-0000-BD06-000001000000}" uniqueName="P1329843">
      <xmlPr mapId="1" xpath="/TFI-IZD-OSIG/IPK-E_1001243/P1329843" xmlDataType="decimal"/>
    </xmlCellPr>
  </singleXmlCell>
  <singleXmlCell id="1733" xr6:uid="{00000000-000C-0000-FFFF-FFFFBE060000}" r="K18" connectionId="0">
    <xmlCellPr id="1" xr6:uid="{00000000-0010-0000-BE06-000001000000}" uniqueName="P1329881">
      <xmlPr mapId="1" xpath="/TFI-IZD-OSIG/IPK-E_1001243/P1329881" xmlDataType="decimal"/>
    </xmlCellPr>
  </singleXmlCell>
  <singleXmlCell id="1734" xr6:uid="{00000000-000C-0000-FFFF-FFFFBF060000}" r="L18" connectionId="0">
    <xmlCellPr id="1" xr6:uid="{00000000-0010-0000-BF06-000001000000}" uniqueName="P1329919">
      <xmlPr mapId="1" xpath="/TFI-IZD-OSIG/IPK-E_1001243/P1329919" xmlDataType="decimal"/>
    </xmlCellPr>
  </singleXmlCell>
  <singleXmlCell id="1735" xr6:uid="{00000000-000C-0000-FFFF-FFFFC0060000}" r="C19" connectionId="0">
    <xmlCellPr id="1" xr6:uid="{00000000-0010-0000-C006-000001000000}" uniqueName="P1329591">
      <xmlPr mapId="1" xpath="/TFI-IZD-OSIG/IPK-E_1001243/P1329591" xmlDataType="decimal"/>
    </xmlCellPr>
  </singleXmlCell>
  <singleXmlCell id="1736" xr6:uid="{00000000-000C-0000-FFFF-FFFFC1060000}" r="D19" connectionId="0">
    <xmlCellPr id="1" xr6:uid="{00000000-0010-0000-C106-000001000000}" uniqueName="P1329592">
      <xmlPr mapId="1" xpath="/TFI-IZD-OSIG/IPK-E_1001243/P1329592" xmlDataType="decimal"/>
    </xmlCellPr>
  </singleXmlCell>
  <singleXmlCell id="1737" xr6:uid="{00000000-000C-0000-FFFF-FFFFC2060000}" r="E19" connectionId="0">
    <xmlCellPr id="1" xr6:uid="{00000000-0010-0000-C206-000001000000}" uniqueName="P1329655">
      <xmlPr mapId="1" xpath="/TFI-IZD-OSIG/IPK-E_1001243/P1329655" xmlDataType="decimal"/>
    </xmlCellPr>
  </singleXmlCell>
  <singleXmlCell id="1738" xr6:uid="{00000000-000C-0000-FFFF-FFFFC3060000}" r="F19" connectionId="0">
    <xmlCellPr id="1" xr6:uid="{00000000-0010-0000-C306-000001000000}" uniqueName="P1329693">
      <xmlPr mapId="1" xpath="/TFI-IZD-OSIG/IPK-E_1001243/P1329693" xmlDataType="decimal"/>
    </xmlCellPr>
  </singleXmlCell>
  <singleXmlCell id="1739" xr6:uid="{00000000-000C-0000-FFFF-FFFFC4060000}" r="G19" connectionId="0">
    <xmlCellPr id="1" xr6:uid="{00000000-0010-0000-C406-000001000000}" uniqueName="P1329730">
      <xmlPr mapId="1" xpath="/TFI-IZD-OSIG/IPK-E_1001243/P1329730" xmlDataType="decimal"/>
    </xmlCellPr>
  </singleXmlCell>
  <singleXmlCell id="1740" xr6:uid="{00000000-000C-0000-FFFF-FFFFC5060000}" r="H19" connectionId="0">
    <xmlCellPr id="1" xr6:uid="{00000000-0010-0000-C506-000001000000}" uniqueName="P1329768">
      <xmlPr mapId="1" xpath="/TFI-IZD-OSIG/IPK-E_1001243/P1329768" xmlDataType="decimal"/>
    </xmlCellPr>
  </singleXmlCell>
  <singleXmlCell id="1741" xr6:uid="{00000000-000C-0000-FFFF-FFFFC6060000}" r="I19" connectionId="0">
    <xmlCellPr id="1" xr6:uid="{00000000-0010-0000-C606-000001000000}" uniqueName="P1329806">
      <xmlPr mapId="1" xpath="/TFI-IZD-OSIG/IPK-E_1001243/P1329806" xmlDataType="decimal"/>
    </xmlCellPr>
  </singleXmlCell>
  <singleXmlCell id="1742" xr6:uid="{00000000-000C-0000-FFFF-FFFFC7060000}" r="J19" connectionId="0">
    <xmlCellPr id="1" xr6:uid="{00000000-0010-0000-C706-000001000000}" uniqueName="P1329844">
      <xmlPr mapId="1" xpath="/TFI-IZD-OSIG/IPK-E_1001243/P1329844" xmlDataType="decimal"/>
    </xmlCellPr>
  </singleXmlCell>
  <singleXmlCell id="1743" xr6:uid="{00000000-000C-0000-FFFF-FFFFC8060000}" r="K19" connectionId="0">
    <xmlCellPr id="1" xr6:uid="{00000000-0010-0000-C806-000001000000}" uniqueName="P1329882">
      <xmlPr mapId="1" xpath="/TFI-IZD-OSIG/IPK-E_1001243/P1329882" xmlDataType="decimal"/>
    </xmlCellPr>
  </singleXmlCell>
  <singleXmlCell id="1744" xr6:uid="{00000000-000C-0000-FFFF-FFFFC9060000}" r="L19" connectionId="0">
    <xmlCellPr id="1" xr6:uid="{00000000-0010-0000-C906-000001000000}" uniqueName="P1329920">
      <xmlPr mapId="1" xpath="/TFI-IZD-OSIG/IPK-E_1001243/P1329920" xmlDataType="decimal"/>
    </xmlCellPr>
  </singleXmlCell>
  <singleXmlCell id="1745" xr6:uid="{00000000-000C-0000-FFFF-FFFFCA060000}" r="C20" connectionId="0">
    <xmlCellPr id="1" xr6:uid="{00000000-0010-0000-CA06-000001000000}" uniqueName="P1329593">
      <xmlPr mapId="1" xpath="/TFI-IZD-OSIG/IPK-E_1001243/P1329593" xmlDataType="decimal"/>
    </xmlCellPr>
  </singleXmlCell>
  <singleXmlCell id="1746" xr6:uid="{00000000-000C-0000-FFFF-FFFFCB060000}" r="D20" connectionId="0">
    <xmlCellPr id="1" xr6:uid="{00000000-0010-0000-CB06-000001000000}" uniqueName="P1329594">
      <xmlPr mapId="1" xpath="/TFI-IZD-OSIG/IPK-E_1001243/P1329594" xmlDataType="decimal"/>
    </xmlCellPr>
  </singleXmlCell>
  <singleXmlCell id="1747" xr6:uid="{00000000-000C-0000-FFFF-FFFFCC060000}" r="E20" connectionId="0">
    <xmlCellPr id="1" xr6:uid="{00000000-0010-0000-CC06-000001000000}" uniqueName="P1329656">
      <xmlPr mapId="1" xpath="/TFI-IZD-OSIG/IPK-E_1001243/P1329656" xmlDataType="decimal"/>
    </xmlCellPr>
  </singleXmlCell>
  <singleXmlCell id="1748" xr6:uid="{00000000-000C-0000-FFFF-FFFFCD060000}" r="F20" connectionId="0">
    <xmlCellPr id="1" xr6:uid="{00000000-0010-0000-CD06-000001000000}" uniqueName="P1329694">
      <xmlPr mapId="1" xpath="/TFI-IZD-OSIG/IPK-E_1001243/P1329694" xmlDataType="decimal"/>
    </xmlCellPr>
  </singleXmlCell>
  <singleXmlCell id="1749" xr6:uid="{00000000-000C-0000-FFFF-FFFFCE060000}" r="G20" connectionId="0">
    <xmlCellPr id="1" xr6:uid="{00000000-0010-0000-CE06-000001000000}" uniqueName="P1329731">
      <xmlPr mapId="1" xpath="/TFI-IZD-OSIG/IPK-E_1001243/P1329731" xmlDataType="decimal"/>
    </xmlCellPr>
  </singleXmlCell>
  <singleXmlCell id="1750" xr6:uid="{00000000-000C-0000-FFFF-FFFFCF060000}" r="H20" connectionId="0">
    <xmlCellPr id="1" xr6:uid="{00000000-0010-0000-CF06-000001000000}" uniqueName="P1329769">
      <xmlPr mapId="1" xpath="/TFI-IZD-OSIG/IPK-E_1001243/P1329769" xmlDataType="decimal"/>
    </xmlCellPr>
  </singleXmlCell>
  <singleXmlCell id="1751" xr6:uid="{00000000-000C-0000-FFFF-FFFFD0060000}" r="I20" connectionId="0">
    <xmlCellPr id="1" xr6:uid="{00000000-0010-0000-D006-000001000000}" uniqueName="P1329807">
      <xmlPr mapId="1" xpath="/TFI-IZD-OSIG/IPK-E_1001243/P1329807" xmlDataType="decimal"/>
    </xmlCellPr>
  </singleXmlCell>
  <singleXmlCell id="1752" xr6:uid="{00000000-000C-0000-FFFF-FFFFD1060000}" r="J20" connectionId="0">
    <xmlCellPr id="1" xr6:uid="{00000000-0010-0000-D106-000001000000}" uniqueName="P1329845">
      <xmlPr mapId="1" xpath="/TFI-IZD-OSIG/IPK-E_1001243/P1329845" xmlDataType="decimal"/>
    </xmlCellPr>
  </singleXmlCell>
  <singleXmlCell id="1753" xr6:uid="{00000000-000C-0000-FFFF-FFFFD2060000}" r="K20" connectionId="0">
    <xmlCellPr id="1" xr6:uid="{00000000-0010-0000-D206-000001000000}" uniqueName="P1329883">
      <xmlPr mapId="1" xpath="/TFI-IZD-OSIG/IPK-E_1001243/P1329883" xmlDataType="decimal"/>
    </xmlCellPr>
  </singleXmlCell>
  <singleXmlCell id="1754" xr6:uid="{00000000-000C-0000-FFFF-FFFFD3060000}" r="L20" connectionId="0">
    <xmlCellPr id="1" xr6:uid="{00000000-0010-0000-D306-000001000000}" uniqueName="P1329921">
      <xmlPr mapId="1" xpath="/TFI-IZD-OSIG/IPK-E_1001243/P1329921" xmlDataType="decimal"/>
    </xmlCellPr>
  </singleXmlCell>
  <singleXmlCell id="1755" xr6:uid="{00000000-000C-0000-FFFF-FFFFD4060000}" r="C21" connectionId="0">
    <xmlCellPr id="1" xr6:uid="{00000000-0010-0000-D406-000001000000}" uniqueName="P1329595">
      <xmlPr mapId="1" xpath="/TFI-IZD-OSIG/IPK-E_1001243/P1329595" xmlDataType="decimal"/>
    </xmlCellPr>
  </singleXmlCell>
  <singleXmlCell id="1756" xr6:uid="{00000000-000C-0000-FFFF-FFFFD5060000}" r="D21" connectionId="0">
    <xmlCellPr id="1" xr6:uid="{00000000-0010-0000-D506-000001000000}" uniqueName="P1329596">
      <xmlPr mapId="1" xpath="/TFI-IZD-OSIG/IPK-E_1001243/P1329596" xmlDataType="decimal"/>
    </xmlCellPr>
  </singleXmlCell>
  <singleXmlCell id="1757" xr6:uid="{00000000-000C-0000-FFFF-FFFFD6060000}" r="E21" connectionId="0">
    <xmlCellPr id="1" xr6:uid="{00000000-0010-0000-D606-000001000000}" uniqueName="P1329657">
      <xmlPr mapId="1" xpath="/TFI-IZD-OSIG/IPK-E_1001243/P1329657" xmlDataType="decimal"/>
    </xmlCellPr>
  </singleXmlCell>
  <singleXmlCell id="1758" xr6:uid="{00000000-000C-0000-FFFF-FFFFD7060000}" r="F21" connectionId="0">
    <xmlCellPr id="1" xr6:uid="{00000000-0010-0000-D706-000001000000}" uniqueName="P1329695">
      <xmlPr mapId="1" xpath="/TFI-IZD-OSIG/IPK-E_1001243/P1329695" xmlDataType="decimal"/>
    </xmlCellPr>
  </singleXmlCell>
  <singleXmlCell id="1759" xr6:uid="{00000000-000C-0000-FFFF-FFFFD8060000}" r="G21" connectionId="0">
    <xmlCellPr id="1" xr6:uid="{00000000-0010-0000-D806-000001000000}" uniqueName="P1329732">
      <xmlPr mapId="1" xpath="/TFI-IZD-OSIG/IPK-E_1001243/P1329732" xmlDataType="decimal"/>
    </xmlCellPr>
  </singleXmlCell>
  <singleXmlCell id="1760" xr6:uid="{00000000-000C-0000-FFFF-FFFFD9060000}" r="H21" connectionId="0">
    <xmlCellPr id="1" xr6:uid="{00000000-0010-0000-D906-000001000000}" uniqueName="P1329770">
      <xmlPr mapId="1" xpath="/TFI-IZD-OSIG/IPK-E_1001243/P1329770" xmlDataType="decimal"/>
    </xmlCellPr>
  </singleXmlCell>
  <singleXmlCell id="1761" xr6:uid="{00000000-000C-0000-FFFF-FFFFDA060000}" r="I21" connectionId="0">
    <xmlCellPr id="1" xr6:uid="{00000000-0010-0000-DA06-000001000000}" uniqueName="P1329808">
      <xmlPr mapId="1" xpath="/TFI-IZD-OSIG/IPK-E_1001243/P1329808" xmlDataType="decimal"/>
    </xmlCellPr>
  </singleXmlCell>
  <singleXmlCell id="1762" xr6:uid="{00000000-000C-0000-FFFF-FFFFDB060000}" r="J21" connectionId="0">
    <xmlCellPr id="1" xr6:uid="{00000000-0010-0000-DB06-000001000000}" uniqueName="P1329846">
      <xmlPr mapId="1" xpath="/TFI-IZD-OSIG/IPK-E_1001243/P1329846" xmlDataType="decimal"/>
    </xmlCellPr>
  </singleXmlCell>
  <singleXmlCell id="1763" xr6:uid="{00000000-000C-0000-FFFF-FFFFDC060000}" r="K21" connectionId="0">
    <xmlCellPr id="1" xr6:uid="{00000000-0010-0000-DC06-000001000000}" uniqueName="P1329884">
      <xmlPr mapId="1" xpath="/TFI-IZD-OSIG/IPK-E_1001243/P1329884" xmlDataType="decimal"/>
    </xmlCellPr>
  </singleXmlCell>
  <singleXmlCell id="1764" xr6:uid="{00000000-000C-0000-FFFF-FFFFDD060000}" r="L21" connectionId="0">
    <xmlCellPr id="1" xr6:uid="{00000000-0010-0000-DD06-000001000000}" uniqueName="P1329922">
      <xmlPr mapId="1" xpath="/TFI-IZD-OSIG/IPK-E_1001243/P1329922" xmlDataType="decimal"/>
    </xmlCellPr>
  </singleXmlCell>
  <singleXmlCell id="1765" xr6:uid="{00000000-000C-0000-FFFF-FFFFDE060000}" r="C22" connectionId="0">
    <xmlCellPr id="1" xr6:uid="{00000000-0010-0000-DE06-000001000000}" uniqueName="P1329597">
      <xmlPr mapId="1" xpath="/TFI-IZD-OSIG/IPK-E_1001243/P1329597" xmlDataType="decimal"/>
    </xmlCellPr>
  </singleXmlCell>
  <singleXmlCell id="1766" xr6:uid="{00000000-000C-0000-FFFF-FFFFDF060000}" r="D22" connectionId="0">
    <xmlCellPr id="1" xr6:uid="{00000000-0010-0000-DF06-000001000000}" uniqueName="P1329598">
      <xmlPr mapId="1" xpath="/TFI-IZD-OSIG/IPK-E_1001243/P1329598" xmlDataType="decimal"/>
    </xmlCellPr>
  </singleXmlCell>
  <singleXmlCell id="1767" xr6:uid="{00000000-000C-0000-FFFF-FFFFE0060000}" r="E22" connectionId="0">
    <xmlCellPr id="1" xr6:uid="{00000000-0010-0000-E006-000001000000}" uniqueName="P1329658">
      <xmlPr mapId="1" xpath="/TFI-IZD-OSIG/IPK-E_1001243/P1329658" xmlDataType="decimal"/>
    </xmlCellPr>
  </singleXmlCell>
  <singleXmlCell id="1768" xr6:uid="{00000000-000C-0000-FFFF-FFFFE1060000}" r="F22" connectionId="0">
    <xmlCellPr id="1" xr6:uid="{00000000-0010-0000-E106-000001000000}" uniqueName="P1329696">
      <xmlPr mapId="1" xpath="/TFI-IZD-OSIG/IPK-E_1001243/P1329696" xmlDataType="decimal"/>
    </xmlCellPr>
  </singleXmlCell>
  <singleXmlCell id="1769" xr6:uid="{00000000-000C-0000-FFFF-FFFFE2060000}" r="G22" connectionId="0">
    <xmlCellPr id="1" xr6:uid="{00000000-0010-0000-E206-000001000000}" uniqueName="P1329733">
      <xmlPr mapId="1" xpath="/TFI-IZD-OSIG/IPK-E_1001243/P1329733" xmlDataType="decimal"/>
    </xmlCellPr>
  </singleXmlCell>
  <singleXmlCell id="1770" xr6:uid="{00000000-000C-0000-FFFF-FFFFE3060000}" r="H22" connectionId="0">
    <xmlCellPr id="1" xr6:uid="{00000000-0010-0000-E306-000001000000}" uniqueName="P1329771">
      <xmlPr mapId="1" xpath="/TFI-IZD-OSIG/IPK-E_1001243/P1329771" xmlDataType="decimal"/>
    </xmlCellPr>
  </singleXmlCell>
  <singleXmlCell id="1771" xr6:uid="{00000000-000C-0000-FFFF-FFFFE4060000}" r="I22" connectionId="0">
    <xmlCellPr id="1" xr6:uid="{00000000-0010-0000-E406-000001000000}" uniqueName="P1329809">
      <xmlPr mapId="1" xpath="/TFI-IZD-OSIG/IPK-E_1001243/P1329809" xmlDataType="decimal"/>
    </xmlCellPr>
  </singleXmlCell>
  <singleXmlCell id="1772" xr6:uid="{00000000-000C-0000-FFFF-FFFFE5060000}" r="J22" connectionId="0">
    <xmlCellPr id="1" xr6:uid="{00000000-0010-0000-E506-000001000000}" uniqueName="P1329847">
      <xmlPr mapId="1" xpath="/TFI-IZD-OSIG/IPK-E_1001243/P1329847" xmlDataType="decimal"/>
    </xmlCellPr>
  </singleXmlCell>
  <singleXmlCell id="1773" xr6:uid="{00000000-000C-0000-FFFF-FFFFE6060000}" r="K22" connectionId="0">
    <xmlCellPr id="1" xr6:uid="{00000000-0010-0000-E606-000001000000}" uniqueName="P1329885">
      <xmlPr mapId="1" xpath="/TFI-IZD-OSIG/IPK-E_1001243/P1329885" xmlDataType="decimal"/>
    </xmlCellPr>
  </singleXmlCell>
  <singleXmlCell id="1774" xr6:uid="{00000000-000C-0000-FFFF-FFFFE7060000}" r="L22" connectionId="0">
    <xmlCellPr id="1" xr6:uid="{00000000-0010-0000-E706-000001000000}" uniqueName="P1329923">
      <xmlPr mapId="1" xpath="/TFI-IZD-OSIG/IPK-E_1001243/P1329923" xmlDataType="decimal"/>
    </xmlCellPr>
  </singleXmlCell>
  <singleXmlCell id="1775" xr6:uid="{00000000-000C-0000-FFFF-FFFFE8060000}" r="C23" connectionId="0">
    <xmlCellPr id="1" xr6:uid="{00000000-0010-0000-E806-000001000000}" uniqueName="P1329599">
      <xmlPr mapId="1" xpath="/TFI-IZD-OSIG/IPK-E_1001243/P1329599" xmlDataType="decimal"/>
    </xmlCellPr>
  </singleXmlCell>
  <singleXmlCell id="1776" xr6:uid="{00000000-000C-0000-FFFF-FFFFE9060000}" r="D23" connectionId="0">
    <xmlCellPr id="1" xr6:uid="{00000000-0010-0000-E906-000001000000}" uniqueName="P1329600">
      <xmlPr mapId="1" xpath="/TFI-IZD-OSIG/IPK-E_1001243/P1329600" xmlDataType="decimal"/>
    </xmlCellPr>
  </singleXmlCell>
  <singleXmlCell id="1777" xr6:uid="{00000000-000C-0000-FFFF-FFFFEA060000}" r="E23" connectionId="0">
    <xmlCellPr id="1" xr6:uid="{00000000-0010-0000-EA06-000001000000}" uniqueName="P1329659">
      <xmlPr mapId="1" xpath="/TFI-IZD-OSIG/IPK-E_1001243/P1329659" xmlDataType="decimal"/>
    </xmlCellPr>
  </singleXmlCell>
  <singleXmlCell id="1778" xr6:uid="{00000000-000C-0000-FFFF-FFFFEB060000}" r="F23" connectionId="0">
    <xmlCellPr id="1" xr6:uid="{00000000-0010-0000-EB06-000001000000}" uniqueName="P1329697">
      <xmlPr mapId="1" xpath="/TFI-IZD-OSIG/IPK-E_1001243/P1329697" xmlDataType="decimal"/>
    </xmlCellPr>
  </singleXmlCell>
  <singleXmlCell id="1779" xr6:uid="{00000000-000C-0000-FFFF-FFFFEC060000}" r="G23" connectionId="0">
    <xmlCellPr id="1" xr6:uid="{00000000-0010-0000-EC06-000001000000}" uniqueName="P1329734">
      <xmlPr mapId="1" xpath="/TFI-IZD-OSIG/IPK-E_1001243/P1329734" xmlDataType="decimal"/>
    </xmlCellPr>
  </singleXmlCell>
  <singleXmlCell id="1780" xr6:uid="{00000000-000C-0000-FFFF-FFFFED060000}" r="H23" connectionId="0">
    <xmlCellPr id="1" xr6:uid="{00000000-0010-0000-ED06-000001000000}" uniqueName="P1329772">
      <xmlPr mapId="1" xpath="/TFI-IZD-OSIG/IPK-E_1001243/P1329772" xmlDataType="decimal"/>
    </xmlCellPr>
  </singleXmlCell>
  <singleXmlCell id="1781" xr6:uid="{00000000-000C-0000-FFFF-FFFFEE060000}" r="I23" connectionId="0">
    <xmlCellPr id="1" xr6:uid="{00000000-0010-0000-EE06-000001000000}" uniqueName="P1329810">
      <xmlPr mapId="1" xpath="/TFI-IZD-OSIG/IPK-E_1001243/P1329810" xmlDataType="decimal"/>
    </xmlCellPr>
  </singleXmlCell>
  <singleXmlCell id="1782" xr6:uid="{00000000-000C-0000-FFFF-FFFFEF060000}" r="J23" connectionId="0">
    <xmlCellPr id="1" xr6:uid="{00000000-0010-0000-EF06-000001000000}" uniqueName="P1329848">
      <xmlPr mapId="1" xpath="/TFI-IZD-OSIG/IPK-E_1001243/P1329848" xmlDataType="decimal"/>
    </xmlCellPr>
  </singleXmlCell>
  <singleXmlCell id="1783" xr6:uid="{00000000-000C-0000-FFFF-FFFFF0060000}" r="K23" connectionId="0">
    <xmlCellPr id="1" xr6:uid="{00000000-0010-0000-F006-000001000000}" uniqueName="P1329886">
      <xmlPr mapId="1" xpath="/TFI-IZD-OSIG/IPK-E_1001243/P1329886" xmlDataType="decimal"/>
    </xmlCellPr>
  </singleXmlCell>
  <singleXmlCell id="1784" xr6:uid="{00000000-000C-0000-FFFF-FFFFF1060000}" r="L23" connectionId="0">
    <xmlCellPr id="1" xr6:uid="{00000000-0010-0000-F106-000001000000}" uniqueName="P1329924">
      <xmlPr mapId="1" xpath="/TFI-IZD-OSIG/IPK-E_1001243/P1329924" xmlDataType="decimal"/>
    </xmlCellPr>
  </singleXmlCell>
  <singleXmlCell id="1785" xr6:uid="{00000000-000C-0000-FFFF-FFFFF2060000}" r="C24" connectionId="0">
    <xmlCellPr id="1" xr6:uid="{00000000-0010-0000-F206-000001000000}" uniqueName="P1329601">
      <xmlPr mapId="1" xpath="/TFI-IZD-OSIG/IPK-E_1001243/P1329601" xmlDataType="decimal"/>
    </xmlCellPr>
  </singleXmlCell>
  <singleXmlCell id="1786" xr6:uid="{00000000-000C-0000-FFFF-FFFFF3060000}" r="D24" connectionId="0">
    <xmlCellPr id="1" xr6:uid="{00000000-0010-0000-F306-000001000000}" uniqueName="P1329602">
      <xmlPr mapId="1" xpath="/TFI-IZD-OSIG/IPK-E_1001243/P1329602" xmlDataType="decimal"/>
    </xmlCellPr>
  </singleXmlCell>
  <singleXmlCell id="1787" xr6:uid="{00000000-000C-0000-FFFF-FFFFF4060000}" r="E24" connectionId="0">
    <xmlCellPr id="1" xr6:uid="{00000000-0010-0000-F406-000001000000}" uniqueName="P1329660">
      <xmlPr mapId="1" xpath="/TFI-IZD-OSIG/IPK-E_1001243/P1329660" xmlDataType="decimal"/>
    </xmlCellPr>
  </singleXmlCell>
  <singleXmlCell id="1788" xr6:uid="{00000000-000C-0000-FFFF-FFFFF5060000}" r="F24" connectionId="0">
    <xmlCellPr id="1" xr6:uid="{00000000-0010-0000-F506-000001000000}" uniqueName="P1329698">
      <xmlPr mapId="1" xpath="/TFI-IZD-OSIG/IPK-E_1001243/P1329698" xmlDataType="decimal"/>
    </xmlCellPr>
  </singleXmlCell>
  <singleXmlCell id="1789" xr6:uid="{00000000-000C-0000-FFFF-FFFFF6060000}" r="G24" connectionId="0">
    <xmlCellPr id="1" xr6:uid="{00000000-0010-0000-F606-000001000000}" uniqueName="P1329735">
      <xmlPr mapId="1" xpath="/TFI-IZD-OSIG/IPK-E_1001243/P1329735" xmlDataType="decimal"/>
    </xmlCellPr>
  </singleXmlCell>
  <singleXmlCell id="1790" xr6:uid="{00000000-000C-0000-FFFF-FFFFF7060000}" r="H24" connectionId="0">
    <xmlCellPr id="1" xr6:uid="{00000000-0010-0000-F706-000001000000}" uniqueName="P1329773">
      <xmlPr mapId="1" xpath="/TFI-IZD-OSIG/IPK-E_1001243/P1329773" xmlDataType="decimal"/>
    </xmlCellPr>
  </singleXmlCell>
  <singleXmlCell id="1791" xr6:uid="{00000000-000C-0000-FFFF-FFFFF8060000}" r="I24" connectionId="0">
    <xmlCellPr id="1" xr6:uid="{00000000-0010-0000-F806-000001000000}" uniqueName="P1329811">
      <xmlPr mapId="1" xpath="/TFI-IZD-OSIG/IPK-E_1001243/P1329811" xmlDataType="decimal"/>
    </xmlCellPr>
  </singleXmlCell>
  <singleXmlCell id="1792" xr6:uid="{00000000-000C-0000-FFFF-FFFFF9060000}" r="J24" connectionId="0">
    <xmlCellPr id="1" xr6:uid="{00000000-0010-0000-F906-000001000000}" uniqueName="P1329849">
      <xmlPr mapId="1" xpath="/TFI-IZD-OSIG/IPK-E_1001243/P1329849" xmlDataType="decimal"/>
    </xmlCellPr>
  </singleXmlCell>
  <singleXmlCell id="1793" xr6:uid="{00000000-000C-0000-FFFF-FFFFFA060000}" r="K24" connectionId="0">
    <xmlCellPr id="1" xr6:uid="{00000000-0010-0000-FA06-000001000000}" uniqueName="P1329887">
      <xmlPr mapId="1" xpath="/TFI-IZD-OSIG/IPK-E_1001243/P1329887" xmlDataType="decimal"/>
    </xmlCellPr>
  </singleXmlCell>
  <singleXmlCell id="1794" xr6:uid="{00000000-000C-0000-FFFF-FFFFFB060000}" r="L24" connectionId="0">
    <xmlCellPr id="1" xr6:uid="{00000000-0010-0000-FB06-000001000000}" uniqueName="P1329925">
      <xmlPr mapId="1" xpath="/TFI-IZD-OSIG/IPK-E_1001243/P1329925" xmlDataType="decimal"/>
    </xmlCellPr>
  </singleXmlCell>
  <singleXmlCell id="1795" xr6:uid="{00000000-000C-0000-FFFF-FFFFFC060000}" r="C25" connectionId="0">
    <xmlCellPr id="1" xr6:uid="{00000000-0010-0000-FC06-000001000000}" uniqueName="P1329603">
      <xmlPr mapId="1" xpath="/TFI-IZD-OSIG/IPK-E_1001243/P1329603" xmlDataType="decimal"/>
    </xmlCellPr>
  </singleXmlCell>
  <singleXmlCell id="1796" xr6:uid="{00000000-000C-0000-FFFF-FFFFFD060000}" r="D25" connectionId="0">
    <xmlCellPr id="1" xr6:uid="{00000000-0010-0000-FD06-000001000000}" uniqueName="P1329604">
      <xmlPr mapId="1" xpath="/TFI-IZD-OSIG/IPK-E_1001243/P1329604" xmlDataType="decimal"/>
    </xmlCellPr>
  </singleXmlCell>
  <singleXmlCell id="1797" xr6:uid="{00000000-000C-0000-FFFF-FFFFFE060000}" r="E25" connectionId="0">
    <xmlCellPr id="1" xr6:uid="{00000000-0010-0000-FE06-000001000000}" uniqueName="P1329661">
      <xmlPr mapId="1" xpath="/TFI-IZD-OSIG/IPK-E_1001243/P1329661" xmlDataType="decimal"/>
    </xmlCellPr>
  </singleXmlCell>
  <singleXmlCell id="1798" xr6:uid="{00000000-000C-0000-FFFF-FFFFFF060000}" r="F25" connectionId="0">
    <xmlCellPr id="1" xr6:uid="{00000000-0010-0000-FF06-000001000000}" uniqueName="P1329699">
      <xmlPr mapId="1" xpath="/TFI-IZD-OSIG/IPK-E_1001243/P1329699" xmlDataType="decimal"/>
    </xmlCellPr>
  </singleXmlCell>
  <singleXmlCell id="1799" xr6:uid="{00000000-000C-0000-FFFF-FFFF00070000}" r="G25" connectionId="0">
    <xmlCellPr id="1" xr6:uid="{00000000-0010-0000-0007-000001000000}" uniqueName="P1329736">
      <xmlPr mapId="1" xpath="/TFI-IZD-OSIG/IPK-E_1001243/P1329736" xmlDataType="decimal"/>
    </xmlCellPr>
  </singleXmlCell>
  <singleXmlCell id="1800" xr6:uid="{00000000-000C-0000-FFFF-FFFF01070000}" r="H25" connectionId="0">
    <xmlCellPr id="1" xr6:uid="{00000000-0010-0000-0107-000001000000}" uniqueName="P1329774">
      <xmlPr mapId="1" xpath="/TFI-IZD-OSIG/IPK-E_1001243/P1329774" xmlDataType="decimal"/>
    </xmlCellPr>
  </singleXmlCell>
  <singleXmlCell id="1801" xr6:uid="{00000000-000C-0000-FFFF-FFFF02070000}" r="I25" connectionId="0">
    <xmlCellPr id="1" xr6:uid="{00000000-0010-0000-0207-000001000000}" uniqueName="P1329812">
      <xmlPr mapId="1" xpath="/TFI-IZD-OSIG/IPK-E_1001243/P1329812" xmlDataType="decimal"/>
    </xmlCellPr>
  </singleXmlCell>
  <singleXmlCell id="1802" xr6:uid="{00000000-000C-0000-FFFF-FFFF03070000}" r="J25" connectionId="0">
    <xmlCellPr id="1" xr6:uid="{00000000-0010-0000-0307-000001000000}" uniqueName="P1329850">
      <xmlPr mapId="1" xpath="/TFI-IZD-OSIG/IPK-E_1001243/P1329850" xmlDataType="decimal"/>
    </xmlCellPr>
  </singleXmlCell>
  <singleXmlCell id="1803" xr6:uid="{00000000-000C-0000-FFFF-FFFF04070000}" r="K25" connectionId="0">
    <xmlCellPr id="1" xr6:uid="{00000000-0010-0000-0407-000001000000}" uniqueName="P1329888">
      <xmlPr mapId="1" xpath="/TFI-IZD-OSIG/IPK-E_1001243/P1329888" xmlDataType="decimal"/>
    </xmlCellPr>
  </singleXmlCell>
  <singleXmlCell id="1804" xr6:uid="{00000000-000C-0000-FFFF-FFFF05070000}" r="L25" connectionId="0">
    <xmlCellPr id="1" xr6:uid="{00000000-0010-0000-0507-000001000000}" uniqueName="P1329926">
      <xmlPr mapId="1" xpath="/TFI-IZD-OSIG/IPK-E_1001243/P1329926" xmlDataType="decimal"/>
    </xmlCellPr>
  </singleXmlCell>
  <singleXmlCell id="1805" xr6:uid="{00000000-000C-0000-FFFF-FFFF06070000}" r="C26" connectionId="0">
    <xmlCellPr id="1" xr6:uid="{00000000-0010-0000-0607-000001000000}" uniqueName="P1329605">
      <xmlPr mapId="1" xpath="/TFI-IZD-OSIG/IPK-E_1001243/P1329605" xmlDataType="decimal"/>
    </xmlCellPr>
  </singleXmlCell>
  <singleXmlCell id="1806" xr6:uid="{00000000-000C-0000-FFFF-FFFF07070000}" r="D26" connectionId="0">
    <xmlCellPr id="1" xr6:uid="{00000000-0010-0000-0707-000001000000}" uniqueName="P1329606">
      <xmlPr mapId="1" xpath="/TFI-IZD-OSIG/IPK-E_1001243/P1329606" xmlDataType="decimal"/>
    </xmlCellPr>
  </singleXmlCell>
  <singleXmlCell id="1807" xr6:uid="{00000000-000C-0000-FFFF-FFFF08070000}" r="E26" connectionId="0">
    <xmlCellPr id="1" xr6:uid="{00000000-0010-0000-0807-000001000000}" uniqueName="P1329662">
      <xmlPr mapId="1" xpath="/TFI-IZD-OSIG/IPK-E_1001243/P1329662" xmlDataType="decimal"/>
    </xmlCellPr>
  </singleXmlCell>
  <singleXmlCell id="1808" xr6:uid="{00000000-000C-0000-FFFF-FFFF09070000}" r="F26" connectionId="0">
    <xmlCellPr id="1" xr6:uid="{00000000-0010-0000-0907-000001000000}" uniqueName="P1329700">
      <xmlPr mapId="1" xpath="/TFI-IZD-OSIG/IPK-E_1001243/P1329700" xmlDataType="decimal"/>
    </xmlCellPr>
  </singleXmlCell>
  <singleXmlCell id="1809" xr6:uid="{00000000-000C-0000-FFFF-FFFF0A070000}" r="G26" connectionId="0">
    <xmlCellPr id="1" xr6:uid="{00000000-0010-0000-0A07-000001000000}" uniqueName="P1329737">
      <xmlPr mapId="1" xpath="/TFI-IZD-OSIG/IPK-E_1001243/P1329737" xmlDataType="decimal"/>
    </xmlCellPr>
  </singleXmlCell>
  <singleXmlCell id="1810" xr6:uid="{00000000-000C-0000-FFFF-FFFF0B070000}" r="H26" connectionId="0">
    <xmlCellPr id="1" xr6:uid="{00000000-0010-0000-0B07-000001000000}" uniqueName="P1329775">
      <xmlPr mapId="1" xpath="/TFI-IZD-OSIG/IPK-E_1001243/P1329775" xmlDataType="decimal"/>
    </xmlCellPr>
  </singleXmlCell>
  <singleXmlCell id="1811" xr6:uid="{00000000-000C-0000-FFFF-FFFF0C070000}" r="I26" connectionId="0">
    <xmlCellPr id="1" xr6:uid="{00000000-0010-0000-0C07-000001000000}" uniqueName="P1329813">
      <xmlPr mapId="1" xpath="/TFI-IZD-OSIG/IPK-E_1001243/P1329813" xmlDataType="decimal"/>
    </xmlCellPr>
  </singleXmlCell>
  <singleXmlCell id="1812" xr6:uid="{00000000-000C-0000-FFFF-FFFF0D070000}" r="J26" connectionId="0">
    <xmlCellPr id="1" xr6:uid="{00000000-0010-0000-0D07-000001000000}" uniqueName="P1329851">
      <xmlPr mapId="1" xpath="/TFI-IZD-OSIG/IPK-E_1001243/P1329851" xmlDataType="decimal"/>
    </xmlCellPr>
  </singleXmlCell>
  <singleXmlCell id="1813" xr6:uid="{00000000-000C-0000-FFFF-FFFF0E070000}" r="K26" connectionId="0">
    <xmlCellPr id="1" xr6:uid="{00000000-0010-0000-0E07-000001000000}" uniqueName="P1329889">
      <xmlPr mapId="1" xpath="/TFI-IZD-OSIG/IPK-E_1001243/P1329889" xmlDataType="decimal"/>
    </xmlCellPr>
  </singleXmlCell>
  <singleXmlCell id="1814" xr6:uid="{00000000-000C-0000-FFFF-FFFF0F070000}" r="L26" connectionId="0">
    <xmlCellPr id="1" xr6:uid="{00000000-0010-0000-0F07-000001000000}" uniqueName="P1329927">
      <xmlPr mapId="1" xpath="/TFI-IZD-OSIG/IPK-E_1001243/P1329927" xmlDataType="decimal"/>
    </xmlCellPr>
  </singleXmlCell>
  <singleXmlCell id="1815" xr6:uid="{00000000-000C-0000-FFFF-FFFF10070000}" r="C27" connectionId="0">
    <xmlCellPr id="1" xr6:uid="{00000000-0010-0000-1007-000001000000}" uniqueName="P1329607">
      <xmlPr mapId="1" xpath="/TFI-IZD-OSIG/IPK-E_1001243/P1329607" xmlDataType="decimal"/>
    </xmlCellPr>
  </singleXmlCell>
  <singleXmlCell id="1816" xr6:uid="{00000000-000C-0000-FFFF-FFFF11070000}" r="D27" connectionId="0">
    <xmlCellPr id="1" xr6:uid="{00000000-0010-0000-1107-000001000000}" uniqueName="P1329608">
      <xmlPr mapId="1" xpath="/TFI-IZD-OSIG/IPK-E_1001243/P1329608" xmlDataType="decimal"/>
    </xmlCellPr>
  </singleXmlCell>
  <singleXmlCell id="1817" xr6:uid="{00000000-000C-0000-FFFF-FFFF12070000}" r="E27" connectionId="0">
    <xmlCellPr id="1" xr6:uid="{00000000-0010-0000-1207-000001000000}" uniqueName="P1329663">
      <xmlPr mapId="1" xpath="/TFI-IZD-OSIG/IPK-E_1001243/P1329663" xmlDataType="decimal"/>
    </xmlCellPr>
  </singleXmlCell>
  <singleXmlCell id="1818" xr6:uid="{00000000-000C-0000-FFFF-FFFF13070000}" r="F27" connectionId="0">
    <xmlCellPr id="1" xr6:uid="{00000000-0010-0000-1307-000001000000}" uniqueName="P1329701">
      <xmlPr mapId="1" xpath="/TFI-IZD-OSIG/IPK-E_1001243/P1329701" xmlDataType="decimal"/>
    </xmlCellPr>
  </singleXmlCell>
  <singleXmlCell id="1819" xr6:uid="{00000000-000C-0000-FFFF-FFFF14070000}" r="G27" connectionId="0">
    <xmlCellPr id="1" xr6:uid="{00000000-0010-0000-1407-000001000000}" uniqueName="P1329738">
      <xmlPr mapId="1" xpath="/TFI-IZD-OSIG/IPK-E_1001243/P1329738" xmlDataType="decimal"/>
    </xmlCellPr>
  </singleXmlCell>
  <singleXmlCell id="1820" xr6:uid="{00000000-000C-0000-FFFF-FFFF15070000}" r="H27" connectionId="0">
    <xmlCellPr id="1" xr6:uid="{00000000-0010-0000-1507-000001000000}" uniqueName="P1329776">
      <xmlPr mapId="1" xpath="/TFI-IZD-OSIG/IPK-E_1001243/P1329776" xmlDataType="decimal"/>
    </xmlCellPr>
  </singleXmlCell>
  <singleXmlCell id="1821" xr6:uid="{00000000-000C-0000-FFFF-FFFF16070000}" r="I27" connectionId="0">
    <xmlCellPr id="1" xr6:uid="{00000000-0010-0000-1607-000001000000}" uniqueName="P1329814">
      <xmlPr mapId="1" xpath="/TFI-IZD-OSIG/IPK-E_1001243/P1329814" xmlDataType="decimal"/>
    </xmlCellPr>
  </singleXmlCell>
  <singleXmlCell id="1822" xr6:uid="{00000000-000C-0000-FFFF-FFFF17070000}" r="J27" connectionId="0">
    <xmlCellPr id="1" xr6:uid="{00000000-0010-0000-1707-000001000000}" uniqueName="P1329852">
      <xmlPr mapId="1" xpath="/TFI-IZD-OSIG/IPK-E_1001243/P1329852" xmlDataType="decimal"/>
    </xmlCellPr>
  </singleXmlCell>
  <singleXmlCell id="1823" xr6:uid="{00000000-000C-0000-FFFF-FFFF18070000}" r="K27" connectionId="0">
    <xmlCellPr id="1" xr6:uid="{00000000-0010-0000-1807-000001000000}" uniqueName="P1329890">
      <xmlPr mapId="1" xpath="/TFI-IZD-OSIG/IPK-E_1001243/P1329890" xmlDataType="decimal"/>
    </xmlCellPr>
  </singleXmlCell>
  <singleXmlCell id="1824" xr6:uid="{00000000-000C-0000-FFFF-FFFF19070000}" r="L27" connectionId="0">
    <xmlCellPr id="1" xr6:uid="{00000000-0010-0000-1907-000001000000}" uniqueName="P1329928">
      <xmlPr mapId="1" xpath="/TFI-IZD-OSIG/IPK-E_1001243/P1329928" xmlDataType="decimal"/>
    </xmlCellPr>
  </singleXmlCell>
  <singleXmlCell id="1825" xr6:uid="{00000000-000C-0000-FFFF-FFFF1A070000}" r="C28" connectionId="0">
    <xmlCellPr id="1" xr6:uid="{00000000-0010-0000-1A07-000001000000}" uniqueName="P1329610">
      <xmlPr mapId="1" xpath="/TFI-IZD-OSIG/IPK-E_1001243/P1329610" xmlDataType="decimal"/>
    </xmlCellPr>
  </singleXmlCell>
  <singleXmlCell id="1826" xr6:uid="{00000000-000C-0000-FFFF-FFFF1B070000}" r="D28" connectionId="0">
    <xmlCellPr id="1" xr6:uid="{00000000-0010-0000-1B07-000001000000}" uniqueName="P1329609">
      <xmlPr mapId="1" xpath="/TFI-IZD-OSIG/IPK-E_1001243/P1329609" xmlDataType="decimal"/>
    </xmlCellPr>
  </singleXmlCell>
  <singleXmlCell id="1827" xr6:uid="{00000000-000C-0000-FFFF-FFFF1C070000}" r="E28" connectionId="0">
    <xmlCellPr id="1" xr6:uid="{00000000-0010-0000-1C07-000001000000}" uniqueName="P1329664">
      <xmlPr mapId="1" xpath="/TFI-IZD-OSIG/IPK-E_1001243/P1329664" xmlDataType="decimal"/>
    </xmlCellPr>
  </singleXmlCell>
  <singleXmlCell id="1828" xr6:uid="{00000000-000C-0000-FFFF-FFFF1D070000}" r="F28" connectionId="0">
    <xmlCellPr id="1" xr6:uid="{00000000-0010-0000-1D07-000001000000}" uniqueName="P1329702">
      <xmlPr mapId="1" xpath="/TFI-IZD-OSIG/IPK-E_1001243/P1329702" xmlDataType="decimal"/>
    </xmlCellPr>
  </singleXmlCell>
  <singleXmlCell id="1829" xr6:uid="{00000000-000C-0000-FFFF-FFFF1E070000}" r="G28" connectionId="0">
    <xmlCellPr id="1" xr6:uid="{00000000-0010-0000-1E07-000001000000}" uniqueName="P1329739">
      <xmlPr mapId="1" xpath="/TFI-IZD-OSIG/IPK-E_1001243/P1329739" xmlDataType="decimal"/>
    </xmlCellPr>
  </singleXmlCell>
  <singleXmlCell id="1830" xr6:uid="{00000000-000C-0000-FFFF-FFFF1F070000}" r="H28" connectionId="0">
    <xmlCellPr id="1" xr6:uid="{00000000-0010-0000-1F07-000001000000}" uniqueName="P1329777">
      <xmlPr mapId="1" xpath="/TFI-IZD-OSIG/IPK-E_1001243/P1329777" xmlDataType="decimal"/>
    </xmlCellPr>
  </singleXmlCell>
  <singleXmlCell id="1831" xr6:uid="{00000000-000C-0000-FFFF-FFFF20070000}" r="I28" connectionId="0">
    <xmlCellPr id="1" xr6:uid="{00000000-0010-0000-2007-000001000000}" uniqueName="P1329815">
      <xmlPr mapId="1" xpath="/TFI-IZD-OSIG/IPK-E_1001243/P1329815" xmlDataType="decimal"/>
    </xmlCellPr>
  </singleXmlCell>
  <singleXmlCell id="1832" xr6:uid="{00000000-000C-0000-FFFF-FFFF21070000}" r="J28" connectionId="0">
    <xmlCellPr id="1" xr6:uid="{00000000-0010-0000-2107-000001000000}" uniqueName="P1329853">
      <xmlPr mapId="1" xpath="/TFI-IZD-OSIG/IPK-E_1001243/P1329853" xmlDataType="decimal"/>
    </xmlCellPr>
  </singleXmlCell>
  <singleXmlCell id="1833" xr6:uid="{00000000-000C-0000-FFFF-FFFF22070000}" r="K28" connectionId="0">
    <xmlCellPr id="1" xr6:uid="{00000000-0010-0000-2207-000001000000}" uniqueName="P1329891">
      <xmlPr mapId="1" xpath="/TFI-IZD-OSIG/IPK-E_1001243/P1329891" xmlDataType="decimal"/>
    </xmlCellPr>
  </singleXmlCell>
  <singleXmlCell id="1834" xr6:uid="{00000000-000C-0000-FFFF-FFFF23070000}" r="L28" connectionId="0">
    <xmlCellPr id="1" xr6:uid="{00000000-0010-0000-2307-000001000000}" uniqueName="P1329929">
      <xmlPr mapId="1" xpath="/TFI-IZD-OSIG/IPK-E_1001243/P1329929" xmlDataType="decimal"/>
    </xmlCellPr>
  </singleXmlCell>
  <singleXmlCell id="1835" xr6:uid="{00000000-000C-0000-FFFF-FFFF24070000}" r="C29" connectionId="0">
    <xmlCellPr id="1" xr6:uid="{00000000-0010-0000-2407-000001000000}" uniqueName="P1329611">
      <xmlPr mapId="1" xpath="/TFI-IZD-OSIG/IPK-E_1001243/P1329611" xmlDataType="decimal"/>
    </xmlCellPr>
  </singleXmlCell>
  <singleXmlCell id="1836" xr6:uid="{00000000-000C-0000-FFFF-FFFF25070000}" r="D29" connectionId="0">
    <xmlCellPr id="1" xr6:uid="{00000000-0010-0000-2507-000001000000}" uniqueName="P1329612">
      <xmlPr mapId="1" xpath="/TFI-IZD-OSIG/IPK-E_1001243/P1329612" xmlDataType="decimal"/>
    </xmlCellPr>
  </singleXmlCell>
  <singleXmlCell id="1837" xr6:uid="{00000000-000C-0000-FFFF-FFFF26070000}" r="E29" connectionId="0">
    <xmlCellPr id="1" xr6:uid="{00000000-0010-0000-2607-000001000000}" uniqueName="P1329665">
      <xmlPr mapId="1" xpath="/TFI-IZD-OSIG/IPK-E_1001243/P1329665" xmlDataType="decimal"/>
    </xmlCellPr>
  </singleXmlCell>
  <singleXmlCell id="1838" xr6:uid="{00000000-000C-0000-FFFF-FFFF27070000}" r="F29" connectionId="0">
    <xmlCellPr id="1" xr6:uid="{00000000-0010-0000-2707-000001000000}" uniqueName="P1329703">
      <xmlPr mapId="1" xpath="/TFI-IZD-OSIG/IPK-E_1001243/P1329703" xmlDataType="decimal"/>
    </xmlCellPr>
  </singleXmlCell>
  <singleXmlCell id="1839" xr6:uid="{00000000-000C-0000-FFFF-FFFF28070000}" r="G29" connectionId="0">
    <xmlCellPr id="1" xr6:uid="{00000000-0010-0000-2807-000001000000}" uniqueName="P1329740">
      <xmlPr mapId="1" xpath="/TFI-IZD-OSIG/IPK-E_1001243/P1329740" xmlDataType="decimal"/>
    </xmlCellPr>
  </singleXmlCell>
  <singleXmlCell id="1840" xr6:uid="{00000000-000C-0000-FFFF-FFFF29070000}" r="H29" connectionId="0">
    <xmlCellPr id="1" xr6:uid="{00000000-0010-0000-2907-000001000000}" uniqueName="P1329778">
      <xmlPr mapId="1" xpath="/TFI-IZD-OSIG/IPK-E_1001243/P1329778" xmlDataType="decimal"/>
    </xmlCellPr>
  </singleXmlCell>
  <singleXmlCell id="1841" xr6:uid="{00000000-000C-0000-FFFF-FFFF2A070000}" r="I29" connectionId="0">
    <xmlCellPr id="1" xr6:uid="{00000000-0010-0000-2A07-000001000000}" uniqueName="P1329816">
      <xmlPr mapId="1" xpath="/TFI-IZD-OSIG/IPK-E_1001243/P1329816" xmlDataType="decimal"/>
    </xmlCellPr>
  </singleXmlCell>
  <singleXmlCell id="1842" xr6:uid="{00000000-000C-0000-FFFF-FFFF2B070000}" r="J29" connectionId="0">
    <xmlCellPr id="1" xr6:uid="{00000000-0010-0000-2B07-000001000000}" uniqueName="P1329854">
      <xmlPr mapId="1" xpath="/TFI-IZD-OSIG/IPK-E_1001243/P1329854" xmlDataType="decimal"/>
    </xmlCellPr>
  </singleXmlCell>
  <singleXmlCell id="1843" xr6:uid="{00000000-000C-0000-FFFF-FFFF2C070000}" r="K29" connectionId="0">
    <xmlCellPr id="1" xr6:uid="{00000000-0010-0000-2C07-000001000000}" uniqueName="P1329892">
      <xmlPr mapId="1" xpath="/TFI-IZD-OSIG/IPK-E_1001243/P1329892" xmlDataType="decimal"/>
    </xmlCellPr>
  </singleXmlCell>
  <singleXmlCell id="1844" xr6:uid="{00000000-000C-0000-FFFF-FFFF2D070000}" r="L29" connectionId="0">
    <xmlCellPr id="1" xr6:uid="{00000000-0010-0000-2D07-000001000000}" uniqueName="P1329930">
      <xmlPr mapId="1" xpath="/TFI-IZD-OSIG/IPK-E_1001243/P1329930" xmlDataType="decimal"/>
    </xmlCellPr>
  </singleXmlCell>
  <singleXmlCell id="1845" xr6:uid="{00000000-000C-0000-FFFF-FFFF2E070000}" r="C30" connectionId="0">
    <xmlCellPr id="1" xr6:uid="{00000000-0010-0000-2E07-000001000000}" uniqueName="P1329613">
      <xmlPr mapId="1" xpath="/TFI-IZD-OSIG/IPK-E_1001243/P1329613" xmlDataType="decimal"/>
    </xmlCellPr>
  </singleXmlCell>
  <singleXmlCell id="1846" xr6:uid="{00000000-000C-0000-FFFF-FFFF2F070000}" r="D30" connectionId="0">
    <xmlCellPr id="1" xr6:uid="{00000000-0010-0000-2F07-000001000000}" uniqueName="P1329614">
      <xmlPr mapId="1" xpath="/TFI-IZD-OSIG/IPK-E_1001243/P1329614" xmlDataType="decimal"/>
    </xmlCellPr>
  </singleXmlCell>
  <singleXmlCell id="1847" xr6:uid="{00000000-000C-0000-FFFF-FFFF30070000}" r="E30" connectionId="0">
    <xmlCellPr id="1" xr6:uid="{00000000-0010-0000-3007-000001000000}" uniqueName="P1329666">
      <xmlPr mapId="1" xpath="/TFI-IZD-OSIG/IPK-E_1001243/P1329666" xmlDataType="decimal"/>
    </xmlCellPr>
  </singleXmlCell>
  <singleXmlCell id="1848" xr6:uid="{00000000-000C-0000-FFFF-FFFF31070000}" r="F30" connectionId="0">
    <xmlCellPr id="1" xr6:uid="{00000000-0010-0000-3107-000001000000}" uniqueName="P1329704">
      <xmlPr mapId="1" xpath="/TFI-IZD-OSIG/IPK-E_1001243/P1329704" xmlDataType="decimal"/>
    </xmlCellPr>
  </singleXmlCell>
  <singleXmlCell id="1849" xr6:uid="{00000000-000C-0000-FFFF-FFFF32070000}" r="G30" connectionId="0">
    <xmlCellPr id="1" xr6:uid="{00000000-0010-0000-3207-000001000000}" uniqueName="P1329741">
      <xmlPr mapId="1" xpath="/TFI-IZD-OSIG/IPK-E_1001243/P1329741" xmlDataType="decimal"/>
    </xmlCellPr>
  </singleXmlCell>
  <singleXmlCell id="1850" xr6:uid="{00000000-000C-0000-FFFF-FFFF33070000}" r="H30" connectionId="0">
    <xmlCellPr id="1" xr6:uid="{00000000-0010-0000-3307-000001000000}" uniqueName="P1329779">
      <xmlPr mapId="1" xpath="/TFI-IZD-OSIG/IPK-E_1001243/P1329779" xmlDataType="decimal"/>
    </xmlCellPr>
  </singleXmlCell>
  <singleXmlCell id="1851" xr6:uid="{00000000-000C-0000-FFFF-FFFF34070000}" r="I30" connectionId="0">
    <xmlCellPr id="1" xr6:uid="{00000000-0010-0000-3407-000001000000}" uniqueName="P1329817">
      <xmlPr mapId="1" xpath="/TFI-IZD-OSIG/IPK-E_1001243/P1329817" xmlDataType="decimal"/>
    </xmlCellPr>
  </singleXmlCell>
  <singleXmlCell id="1852" xr6:uid="{00000000-000C-0000-FFFF-FFFF35070000}" r="J30" connectionId="0">
    <xmlCellPr id="1" xr6:uid="{00000000-0010-0000-3507-000001000000}" uniqueName="P1329855">
      <xmlPr mapId="1" xpath="/TFI-IZD-OSIG/IPK-E_1001243/P1329855" xmlDataType="decimal"/>
    </xmlCellPr>
  </singleXmlCell>
  <singleXmlCell id="1853" xr6:uid="{00000000-000C-0000-FFFF-FFFF36070000}" r="K30" connectionId="0">
    <xmlCellPr id="1" xr6:uid="{00000000-0010-0000-3607-000001000000}" uniqueName="P1329893">
      <xmlPr mapId="1" xpath="/TFI-IZD-OSIG/IPK-E_1001243/P1329893" xmlDataType="decimal"/>
    </xmlCellPr>
  </singleXmlCell>
  <singleXmlCell id="1854" xr6:uid="{00000000-000C-0000-FFFF-FFFF37070000}" r="L30" connectionId="0">
    <xmlCellPr id="1" xr6:uid="{00000000-0010-0000-3707-000001000000}" uniqueName="P1329931">
      <xmlPr mapId="1" xpath="/TFI-IZD-OSIG/IPK-E_1001243/P1329931" xmlDataType="decimal"/>
    </xmlCellPr>
  </singleXmlCell>
  <singleXmlCell id="1855" xr6:uid="{00000000-000C-0000-FFFF-FFFF38070000}" r="C31" connectionId="0">
    <xmlCellPr id="1" xr6:uid="{00000000-0010-0000-3807-000001000000}" uniqueName="P1329615">
      <xmlPr mapId="1" xpath="/TFI-IZD-OSIG/IPK-E_1001243/P1329615" xmlDataType="decimal"/>
    </xmlCellPr>
  </singleXmlCell>
  <singleXmlCell id="1856" xr6:uid="{00000000-000C-0000-FFFF-FFFF39070000}" r="D31" connectionId="0">
    <xmlCellPr id="1" xr6:uid="{00000000-0010-0000-3907-000001000000}" uniqueName="P1329616">
      <xmlPr mapId="1" xpath="/TFI-IZD-OSIG/IPK-E_1001243/P1329616" xmlDataType="decimal"/>
    </xmlCellPr>
  </singleXmlCell>
  <singleXmlCell id="1857" xr6:uid="{00000000-000C-0000-FFFF-FFFF3A070000}" r="E31" connectionId="0">
    <xmlCellPr id="1" xr6:uid="{00000000-0010-0000-3A07-000001000000}" uniqueName="P1329667">
      <xmlPr mapId="1" xpath="/TFI-IZD-OSIG/IPK-E_1001243/P1329667" xmlDataType="decimal"/>
    </xmlCellPr>
  </singleXmlCell>
  <singleXmlCell id="1858" xr6:uid="{00000000-000C-0000-FFFF-FFFF3B070000}" r="F31" connectionId="0">
    <xmlCellPr id="1" xr6:uid="{00000000-0010-0000-3B07-000001000000}" uniqueName="P1329705">
      <xmlPr mapId="1" xpath="/TFI-IZD-OSIG/IPK-E_1001243/P1329705" xmlDataType="decimal"/>
    </xmlCellPr>
  </singleXmlCell>
  <singleXmlCell id="1859" xr6:uid="{00000000-000C-0000-FFFF-FFFF3C070000}" r="G31" connectionId="0">
    <xmlCellPr id="1" xr6:uid="{00000000-0010-0000-3C07-000001000000}" uniqueName="P1329742">
      <xmlPr mapId="1" xpath="/TFI-IZD-OSIG/IPK-E_1001243/P1329742" xmlDataType="decimal"/>
    </xmlCellPr>
  </singleXmlCell>
  <singleXmlCell id="1860" xr6:uid="{00000000-000C-0000-FFFF-FFFF3D070000}" r="H31" connectionId="0">
    <xmlCellPr id="1" xr6:uid="{00000000-0010-0000-3D07-000001000000}" uniqueName="P1329780">
      <xmlPr mapId="1" xpath="/TFI-IZD-OSIG/IPK-E_1001243/P1329780" xmlDataType="decimal"/>
    </xmlCellPr>
  </singleXmlCell>
  <singleXmlCell id="1861" xr6:uid="{00000000-000C-0000-FFFF-FFFF3E070000}" r="I31" connectionId="0">
    <xmlCellPr id="1" xr6:uid="{00000000-0010-0000-3E07-000001000000}" uniqueName="P1329818">
      <xmlPr mapId="1" xpath="/TFI-IZD-OSIG/IPK-E_1001243/P1329818" xmlDataType="decimal"/>
    </xmlCellPr>
  </singleXmlCell>
  <singleXmlCell id="1862" xr6:uid="{00000000-000C-0000-FFFF-FFFF3F070000}" r="J31" connectionId="0">
    <xmlCellPr id="1" xr6:uid="{00000000-0010-0000-3F07-000001000000}" uniqueName="P1329856">
      <xmlPr mapId="1" xpath="/TFI-IZD-OSIG/IPK-E_1001243/P1329856" xmlDataType="decimal"/>
    </xmlCellPr>
  </singleXmlCell>
  <singleXmlCell id="1863" xr6:uid="{00000000-000C-0000-FFFF-FFFF40070000}" r="K31" connectionId="0">
    <xmlCellPr id="1" xr6:uid="{00000000-0010-0000-4007-000001000000}" uniqueName="P1329894">
      <xmlPr mapId="1" xpath="/TFI-IZD-OSIG/IPK-E_1001243/P1329894" xmlDataType="decimal"/>
    </xmlCellPr>
  </singleXmlCell>
  <singleXmlCell id="1864" xr6:uid="{00000000-000C-0000-FFFF-FFFF41070000}" r="L31" connectionId="0">
    <xmlCellPr id="1" xr6:uid="{00000000-0010-0000-4107-000001000000}" uniqueName="P1329932">
      <xmlPr mapId="1" xpath="/TFI-IZD-OSIG/IPK-E_1001243/P1329932" xmlDataType="decimal"/>
    </xmlCellPr>
  </singleXmlCell>
  <singleXmlCell id="1865" xr6:uid="{00000000-000C-0000-FFFF-FFFF42070000}" r="C32" connectionId="0">
    <xmlCellPr id="1" xr6:uid="{00000000-0010-0000-4207-000001000000}" uniqueName="P1329617">
      <xmlPr mapId="1" xpath="/TFI-IZD-OSIG/IPK-E_1001243/P1329617" xmlDataType="decimal"/>
    </xmlCellPr>
  </singleXmlCell>
  <singleXmlCell id="1866" xr6:uid="{00000000-000C-0000-FFFF-FFFF43070000}" r="D32" connectionId="0">
    <xmlCellPr id="1" xr6:uid="{00000000-0010-0000-4307-000001000000}" uniqueName="P1329618">
      <xmlPr mapId="1" xpath="/TFI-IZD-OSIG/IPK-E_1001243/P1329618" xmlDataType="decimal"/>
    </xmlCellPr>
  </singleXmlCell>
  <singleXmlCell id="1867" xr6:uid="{00000000-000C-0000-FFFF-FFFF44070000}" r="E32" connectionId="0">
    <xmlCellPr id="1" xr6:uid="{00000000-0010-0000-4407-000001000000}" uniqueName="P1329668">
      <xmlPr mapId="1" xpath="/TFI-IZD-OSIG/IPK-E_1001243/P1329668" xmlDataType="decimal"/>
    </xmlCellPr>
  </singleXmlCell>
  <singleXmlCell id="1868" xr6:uid="{00000000-000C-0000-FFFF-FFFF45070000}" r="F32" connectionId="0">
    <xmlCellPr id="1" xr6:uid="{00000000-0010-0000-4507-000001000000}" uniqueName="P1329706">
      <xmlPr mapId="1" xpath="/TFI-IZD-OSIG/IPK-E_1001243/P1329706" xmlDataType="decimal"/>
    </xmlCellPr>
  </singleXmlCell>
  <singleXmlCell id="1869" xr6:uid="{00000000-000C-0000-FFFF-FFFF46070000}" r="G32" connectionId="0">
    <xmlCellPr id="1" xr6:uid="{00000000-0010-0000-4607-000001000000}" uniqueName="P1329743">
      <xmlPr mapId="1" xpath="/TFI-IZD-OSIG/IPK-E_1001243/P1329743" xmlDataType="decimal"/>
    </xmlCellPr>
  </singleXmlCell>
  <singleXmlCell id="1870" xr6:uid="{00000000-000C-0000-FFFF-FFFF47070000}" r="H32" connectionId="0">
    <xmlCellPr id="1" xr6:uid="{00000000-0010-0000-4707-000001000000}" uniqueName="P1329781">
      <xmlPr mapId="1" xpath="/TFI-IZD-OSIG/IPK-E_1001243/P1329781" xmlDataType="decimal"/>
    </xmlCellPr>
  </singleXmlCell>
  <singleXmlCell id="1871" xr6:uid="{00000000-000C-0000-FFFF-FFFF48070000}" r="I32" connectionId="0">
    <xmlCellPr id="1" xr6:uid="{00000000-0010-0000-4807-000001000000}" uniqueName="P1329819">
      <xmlPr mapId="1" xpath="/TFI-IZD-OSIG/IPK-E_1001243/P1329819" xmlDataType="decimal"/>
    </xmlCellPr>
  </singleXmlCell>
  <singleXmlCell id="1872" xr6:uid="{00000000-000C-0000-FFFF-FFFF49070000}" r="J32" connectionId="0">
    <xmlCellPr id="1" xr6:uid="{00000000-0010-0000-4907-000001000000}" uniqueName="P1329857">
      <xmlPr mapId="1" xpath="/TFI-IZD-OSIG/IPK-E_1001243/P1329857" xmlDataType="decimal"/>
    </xmlCellPr>
  </singleXmlCell>
  <singleXmlCell id="1873" xr6:uid="{00000000-000C-0000-FFFF-FFFF4A070000}" r="K32" connectionId="0">
    <xmlCellPr id="1" xr6:uid="{00000000-0010-0000-4A07-000001000000}" uniqueName="P1329895">
      <xmlPr mapId="1" xpath="/TFI-IZD-OSIG/IPK-E_1001243/P1329895" xmlDataType="decimal"/>
    </xmlCellPr>
  </singleXmlCell>
  <singleXmlCell id="1874" xr6:uid="{00000000-000C-0000-FFFF-FFFF4B070000}" r="L32" connectionId="0">
    <xmlCellPr id="1" xr6:uid="{00000000-0010-0000-4B07-000001000000}" uniqueName="P1329933">
      <xmlPr mapId="1" xpath="/TFI-IZD-OSIG/IPK-E_1001243/P1329933" xmlDataType="decimal"/>
    </xmlCellPr>
  </singleXmlCell>
  <singleXmlCell id="1875" xr6:uid="{00000000-000C-0000-FFFF-FFFF4C070000}" r="C33" connectionId="0">
    <xmlCellPr id="1" xr6:uid="{00000000-0010-0000-4C07-000001000000}" uniqueName="P1329619">
      <xmlPr mapId="1" xpath="/TFI-IZD-OSIG/IPK-E_1001243/P1329619" xmlDataType="decimal"/>
    </xmlCellPr>
  </singleXmlCell>
  <singleXmlCell id="1876" xr6:uid="{00000000-000C-0000-FFFF-FFFF4D070000}" r="D33" connectionId="0">
    <xmlCellPr id="1" xr6:uid="{00000000-0010-0000-4D07-000001000000}" uniqueName="P1329620">
      <xmlPr mapId="1" xpath="/TFI-IZD-OSIG/IPK-E_1001243/P1329620" xmlDataType="decimal"/>
    </xmlCellPr>
  </singleXmlCell>
  <singleXmlCell id="1877" xr6:uid="{00000000-000C-0000-FFFF-FFFF4E070000}" r="E33" connectionId="0">
    <xmlCellPr id="1" xr6:uid="{00000000-0010-0000-4E07-000001000000}" uniqueName="P1329669">
      <xmlPr mapId="1" xpath="/TFI-IZD-OSIG/IPK-E_1001243/P1329669" xmlDataType="decimal"/>
    </xmlCellPr>
  </singleXmlCell>
  <singleXmlCell id="1878" xr6:uid="{00000000-000C-0000-FFFF-FFFF4F070000}" r="F33" connectionId="0">
    <xmlCellPr id="1" xr6:uid="{00000000-0010-0000-4F07-000001000000}" uniqueName="P1329707">
      <xmlPr mapId="1" xpath="/TFI-IZD-OSIG/IPK-E_1001243/P1329707" xmlDataType="decimal"/>
    </xmlCellPr>
  </singleXmlCell>
  <singleXmlCell id="1879" xr6:uid="{00000000-000C-0000-FFFF-FFFF50070000}" r="G33" connectionId="0">
    <xmlCellPr id="1" xr6:uid="{00000000-0010-0000-5007-000001000000}" uniqueName="P1329744">
      <xmlPr mapId="1" xpath="/TFI-IZD-OSIG/IPK-E_1001243/P1329744" xmlDataType="decimal"/>
    </xmlCellPr>
  </singleXmlCell>
  <singleXmlCell id="1880" xr6:uid="{00000000-000C-0000-FFFF-FFFF51070000}" r="H33" connectionId="0">
    <xmlCellPr id="1" xr6:uid="{00000000-0010-0000-5107-000001000000}" uniqueName="P1329782">
      <xmlPr mapId="1" xpath="/TFI-IZD-OSIG/IPK-E_1001243/P1329782" xmlDataType="decimal"/>
    </xmlCellPr>
  </singleXmlCell>
  <singleXmlCell id="1881" xr6:uid="{00000000-000C-0000-FFFF-FFFF52070000}" r="I33" connectionId="0">
    <xmlCellPr id="1" xr6:uid="{00000000-0010-0000-5207-000001000000}" uniqueName="P1329820">
      <xmlPr mapId="1" xpath="/TFI-IZD-OSIG/IPK-E_1001243/P1329820" xmlDataType="decimal"/>
    </xmlCellPr>
  </singleXmlCell>
  <singleXmlCell id="1882" xr6:uid="{00000000-000C-0000-FFFF-FFFF53070000}" r="J33" connectionId="0">
    <xmlCellPr id="1" xr6:uid="{00000000-0010-0000-5307-000001000000}" uniqueName="P1329858">
      <xmlPr mapId="1" xpath="/TFI-IZD-OSIG/IPK-E_1001243/P1329858" xmlDataType="decimal"/>
    </xmlCellPr>
  </singleXmlCell>
  <singleXmlCell id="1883" xr6:uid="{00000000-000C-0000-FFFF-FFFF54070000}" r="K33" connectionId="0">
    <xmlCellPr id="1" xr6:uid="{00000000-0010-0000-5407-000001000000}" uniqueName="P1329896">
      <xmlPr mapId="1" xpath="/TFI-IZD-OSIG/IPK-E_1001243/P1329896" xmlDataType="decimal"/>
    </xmlCellPr>
  </singleXmlCell>
  <singleXmlCell id="1884" xr6:uid="{00000000-000C-0000-FFFF-FFFF55070000}" r="L33" connectionId="0">
    <xmlCellPr id="1" xr6:uid="{00000000-0010-0000-5507-000001000000}" uniqueName="P1329934">
      <xmlPr mapId="1" xpath="/TFI-IZD-OSIG/IPK-E_1001243/P1329934" xmlDataType="decimal"/>
    </xmlCellPr>
  </singleXmlCell>
  <singleXmlCell id="1885" xr6:uid="{00000000-000C-0000-FFFF-FFFF56070000}" r="C34" connectionId="0">
    <xmlCellPr id="1" xr6:uid="{00000000-0010-0000-5607-000001000000}" uniqueName="P1329621">
      <xmlPr mapId="1" xpath="/TFI-IZD-OSIG/IPK-E_1001243/P1329621" xmlDataType="decimal"/>
    </xmlCellPr>
  </singleXmlCell>
  <singleXmlCell id="1886" xr6:uid="{00000000-000C-0000-FFFF-FFFF57070000}" r="D34" connectionId="0">
    <xmlCellPr id="1" xr6:uid="{00000000-0010-0000-5707-000001000000}" uniqueName="P1329624">
      <xmlPr mapId="1" xpath="/TFI-IZD-OSIG/IPK-E_1001243/P1329624" xmlDataType="decimal"/>
    </xmlCellPr>
  </singleXmlCell>
  <singleXmlCell id="1887" xr6:uid="{00000000-000C-0000-FFFF-FFFF58070000}" r="E34" connectionId="0">
    <xmlCellPr id="1" xr6:uid="{00000000-0010-0000-5807-000001000000}" uniqueName="P1329670">
      <xmlPr mapId="1" xpath="/TFI-IZD-OSIG/IPK-E_1001243/P1329670" xmlDataType="decimal"/>
    </xmlCellPr>
  </singleXmlCell>
  <singleXmlCell id="1888" xr6:uid="{00000000-000C-0000-FFFF-FFFF59070000}" r="F34" connectionId="0">
    <xmlCellPr id="1" xr6:uid="{00000000-0010-0000-5907-000001000000}" uniqueName="P1329708">
      <xmlPr mapId="1" xpath="/TFI-IZD-OSIG/IPK-E_1001243/P1329708" xmlDataType="decimal"/>
    </xmlCellPr>
  </singleXmlCell>
  <singleXmlCell id="1889" xr6:uid="{00000000-000C-0000-FFFF-FFFF5A070000}" r="G34" connectionId="0">
    <xmlCellPr id="1" xr6:uid="{00000000-0010-0000-5A07-000001000000}" uniqueName="P1329745">
      <xmlPr mapId="1" xpath="/TFI-IZD-OSIG/IPK-E_1001243/P1329745" xmlDataType="decimal"/>
    </xmlCellPr>
  </singleXmlCell>
  <singleXmlCell id="1890" xr6:uid="{00000000-000C-0000-FFFF-FFFF5B070000}" r="H34" connectionId="0">
    <xmlCellPr id="1" xr6:uid="{00000000-0010-0000-5B07-000001000000}" uniqueName="P1329783">
      <xmlPr mapId="1" xpath="/TFI-IZD-OSIG/IPK-E_1001243/P1329783" xmlDataType="decimal"/>
    </xmlCellPr>
  </singleXmlCell>
  <singleXmlCell id="1891" xr6:uid="{00000000-000C-0000-FFFF-FFFF5C070000}" r="I34" connectionId="0">
    <xmlCellPr id="1" xr6:uid="{00000000-0010-0000-5C07-000001000000}" uniqueName="P1329821">
      <xmlPr mapId="1" xpath="/TFI-IZD-OSIG/IPK-E_1001243/P1329821" xmlDataType="decimal"/>
    </xmlCellPr>
  </singleXmlCell>
  <singleXmlCell id="1892" xr6:uid="{00000000-000C-0000-FFFF-FFFF5D070000}" r="J34" connectionId="0">
    <xmlCellPr id="1" xr6:uid="{00000000-0010-0000-5D07-000001000000}" uniqueName="P1329859">
      <xmlPr mapId="1" xpath="/TFI-IZD-OSIG/IPK-E_1001243/P1329859" xmlDataType="decimal"/>
    </xmlCellPr>
  </singleXmlCell>
  <singleXmlCell id="1893" xr6:uid="{00000000-000C-0000-FFFF-FFFF5E070000}" r="K34" connectionId="0">
    <xmlCellPr id="1" xr6:uid="{00000000-0010-0000-5E07-000001000000}" uniqueName="P1329897">
      <xmlPr mapId="1" xpath="/TFI-IZD-OSIG/IPK-E_1001243/P1329897" xmlDataType="decimal"/>
    </xmlCellPr>
  </singleXmlCell>
  <singleXmlCell id="1894" xr6:uid="{00000000-000C-0000-FFFF-FFFF5F070000}" r="L34" connectionId="0">
    <xmlCellPr id="1" xr6:uid="{00000000-0010-0000-5F07-000001000000}" uniqueName="P1329935">
      <xmlPr mapId="1" xpath="/TFI-IZD-OSIG/IPK-E_1001243/P1329935" xmlDataType="decimal"/>
    </xmlCellPr>
  </singleXmlCell>
  <singleXmlCell id="1895" xr6:uid="{00000000-000C-0000-FFFF-FFFF60070000}" r="C35" connectionId="0">
    <xmlCellPr id="1" xr6:uid="{00000000-0010-0000-6007-000001000000}" uniqueName="P1329625">
      <xmlPr mapId="1" xpath="/TFI-IZD-OSIG/IPK-E_1001243/P1329625" xmlDataType="decimal"/>
    </xmlCellPr>
  </singleXmlCell>
  <singleXmlCell id="1896" xr6:uid="{00000000-000C-0000-FFFF-FFFF61070000}" r="D35" connectionId="0">
    <xmlCellPr id="1" xr6:uid="{00000000-0010-0000-6107-000001000000}" uniqueName="P1329622">
      <xmlPr mapId="1" xpath="/TFI-IZD-OSIG/IPK-E_1001243/P1329622" xmlDataType="decimal"/>
    </xmlCellPr>
  </singleXmlCell>
  <singleXmlCell id="1897" xr6:uid="{00000000-000C-0000-FFFF-FFFF62070000}" r="E35" connectionId="0">
    <xmlCellPr id="1" xr6:uid="{00000000-0010-0000-6207-000001000000}" uniqueName="P1329671">
      <xmlPr mapId="1" xpath="/TFI-IZD-OSIG/IPK-E_1001243/P1329671" xmlDataType="decimal"/>
    </xmlCellPr>
  </singleXmlCell>
  <singleXmlCell id="1898" xr6:uid="{00000000-000C-0000-FFFF-FFFF63070000}" r="F35" connectionId="0">
    <xmlCellPr id="1" xr6:uid="{00000000-0010-0000-6307-000001000000}" uniqueName="P1329709">
      <xmlPr mapId="1" xpath="/TFI-IZD-OSIG/IPK-E_1001243/P1329709" xmlDataType="decimal"/>
    </xmlCellPr>
  </singleXmlCell>
  <singleXmlCell id="1899" xr6:uid="{00000000-000C-0000-FFFF-FFFF64070000}" r="G35" connectionId="0">
    <xmlCellPr id="1" xr6:uid="{00000000-0010-0000-6407-000001000000}" uniqueName="P1329746">
      <xmlPr mapId="1" xpath="/TFI-IZD-OSIG/IPK-E_1001243/P1329746" xmlDataType="decimal"/>
    </xmlCellPr>
  </singleXmlCell>
  <singleXmlCell id="1900" xr6:uid="{00000000-000C-0000-FFFF-FFFF65070000}" r="H35" connectionId="0">
    <xmlCellPr id="1" xr6:uid="{00000000-0010-0000-6507-000001000000}" uniqueName="P1329784">
      <xmlPr mapId="1" xpath="/TFI-IZD-OSIG/IPK-E_1001243/P1329784" xmlDataType="decimal"/>
    </xmlCellPr>
  </singleXmlCell>
  <singleXmlCell id="1901" xr6:uid="{00000000-000C-0000-FFFF-FFFF66070000}" r="I35" connectionId="0">
    <xmlCellPr id="1" xr6:uid="{00000000-0010-0000-6607-000001000000}" uniqueName="P1329822">
      <xmlPr mapId="1" xpath="/TFI-IZD-OSIG/IPK-E_1001243/P1329822" xmlDataType="decimal"/>
    </xmlCellPr>
  </singleXmlCell>
  <singleXmlCell id="1902" xr6:uid="{00000000-000C-0000-FFFF-FFFF67070000}" r="J35" connectionId="0">
    <xmlCellPr id="1" xr6:uid="{00000000-0010-0000-6707-000001000000}" uniqueName="P1329860">
      <xmlPr mapId="1" xpath="/TFI-IZD-OSIG/IPK-E_1001243/P1329860" xmlDataType="decimal"/>
    </xmlCellPr>
  </singleXmlCell>
  <singleXmlCell id="1903" xr6:uid="{00000000-000C-0000-FFFF-FFFF68070000}" r="K35" connectionId="0">
    <xmlCellPr id="1" xr6:uid="{00000000-0010-0000-6807-000001000000}" uniqueName="P1329898">
      <xmlPr mapId="1" xpath="/TFI-IZD-OSIG/IPK-E_1001243/P1329898" xmlDataType="decimal"/>
    </xmlCellPr>
  </singleXmlCell>
  <singleXmlCell id="1904" xr6:uid="{00000000-000C-0000-FFFF-FFFF69070000}" r="L35" connectionId="0">
    <xmlCellPr id="1" xr6:uid="{00000000-0010-0000-6907-000001000000}" uniqueName="P1329936">
      <xmlPr mapId="1" xpath="/TFI-IZD-OSIG/IPK-E_1001243/P1329936" xmlDataType="decimal"/>
    </xmlCellPr>
  </singleXmlCell>
  <singleXmlCell id="1905" xr6:uid="{00000000-000C-0000-FFFF-FFFF6A070000}" r="C36" connectionId="0">
    <xmlCellPr id="1" xr6:uid="{00000000-0010-0000-6A07-000001000000}" uniqueName="P1329623">
      <xmlPr mapId="1" xpath="/TFI-IZD-OSIG/IPK-E_1001243/P1329623" xmlDataType="decimal"/>
    </xmlCellPr>
  </singleXmlCell>
  <singleXmlCell id="1906" xr6:uid="{00000000-000C-0000-FFFF-FFFF6B070000}" r="D36" connectionId="0">
    <xmlCellPr id="1" xr6:uid="{00000000-0010-0000-6B07-000001000000}" uniqueName="P1329626">
      <xmlPr mapId="1" xpath="/TFI-IZD-OSIG/IPK-E_1001243/P1329626" xmlDataType="decimal"/>
    </xmlCellPr>
  </singleXmlCell>
  <singleXmlCell id="1907" xr6:uid="{00000000-000C-0000-FFFF-FFFF6C070000}" r="E36" connectionId="0">
    <xmlCellPr id="1" xr6:uid="{00000000-0010-0000-6C07-000001000000}" uniqueName="P1329672">
      <xmlPr mapId="1" xpath="/TFI-IZD-OSIG/IPK-E_1001243/P1329672" xmlDataType="decimal"/>
    </xmlCellPr>
  </singleXmlCell>
  <singleXmlCell id="1908" xr6:uid="{00000000-000C-0000-FFFF-FFFF6D070000}" r="F36" connectionId="0">
    <xmlCellPr id="1" xr6:uid="{00000000-0010-0000-6D07-000001000000}" uniqueName="P1329710">
      <xmlPr mapId="1" xpath="/TFI-IZD-OSIG/IPK-E_1001243/P1329710" xmlDataType="decimal"/>
    </xmlCellPr>
  </singleXmlCell>
  <singleXmlCell id="1909" xr6:uid="{00000000-000C-0000-FFFF-FFFF6E070000}" r="G36" connectionId="0">
    <xmlCellPr id="1" xr6:uid="{00000000-0010-0000-6E07-000001000000}" uniqueName="P1329747">
      <xmlPr mapId="1" xpath="/TFI-IZD-OSIG/IPK-E_1001243/P1329747" xmlDataType="decimal"/>
    </xmlCellPr>
  </singleXmlCell>
  <singleXmlCell id="1910" xr6:uid="{00000000-000C-0000-FFFF-FFFF6F070000}" r="H36" connectionId="0">
    <xmlCellPr id="1" xr6:uid="{00000000-0010-0000-6F07-000001000000}" uniqueName="P1329785">
      <xmlPr mapId="1" xpath="/TFI-IZD-OSIG/IPK-E_1001243/P1329785" xmlDataType="decimal"/>
    </xmlCellPr>
  </singleXmlCell>
  <singleXmlCell id="1911" xr6:uid="{00000000-000C-0000-FFFF-FFFF70070000}" r="I36" connectionId="0">
    <xmlCellPr id="1" xr6:uid="{00000000-0010-0000-7007-000001000000}" uniqueName="P1329823">
      <xmlPr mapId="1" xpath="/TFI-IZD-OSIG/IPK-E_1001243/P1329823" xmlDataType="decimal"/>
    </xmlCellPr>
  </singleXmlCell>
  <singleXmlCell id="1912" xr6:uid="{00000000-000C-0000-FFFF-FFFF71070000}" r="J36" connectionId="0">
    <xmlCellPr id="1" xr6:uid="{00000000-0010-0000-7107-000001000000}" uniqueName="P1329861">
      <xmlPr mapId="1" xpath="/TFI-IZD-OSIG/IPK-E_1001243/P1329861" xmlDataType="decimal"/>
    </xmlCellPr>
  </singleXmlCell>
  <singleXmlCell id="1913" xr6:uid="{00000000-000C-0000-FFFF-FFFF72070000}" r="K36" connectionId="0">
    <xmlCellPr id="1" xr6:uid="{00000000-0010-0000-7207-000001000000}" uniqueName="P1329899">
      <xmlPr mapId="1" xpath="/TFI-IZD-OSIG/IPK-E_1001243/P1329899" xmlDataType="decimal"/>
    </xmlCellPr>
  </singleXmlCell>
  <singleXmlCell id="1914" xr6:uid="{00000000-000C-0000-FFFF-FFFF73070000}" r="L36" connectionId="0">
    <xmlCellPr id="1" xr6:uid="{00000000-0010-0000-7307-000001000000}" uniqueName="P1329937">
      <xmlPr mapId="1" xpath="/TFI-IZD-OSIG/IPK-E_1001243/P1329937" xmlDataType="decimal"/>
    </xmlCellPr>
  </singleXmlCell>
  <singleXmlCell id="1915" xr6:uid="{00000000-000C-0000-FFFF-FFFF74070000}" r="C37" connectionId="0">
    <xmlCellPr id="1" xr6:uid="{00000000-0010-0000-7407-000001000000}" uniqueName="P1329627">
      <xmlPr mapId="1" xpath="/TFI-IZD-OSIG/IPK-E_1001243/P1329627" xmlDataType="decimal"/>
    </xmlCellPr>
  </singleXmlCell>
  <singleXmlCell id="1916" xr6:uid="{00000000-000C-0000-FFFF-FFFF75070000}" r="D37" connectionId="0">
    <xmlCellPr id="1" xr6:uid="{00000000-0010-0000-7507-000001000000}" uniqueName="P1329628">
      <xmlPr mapId="1" xpath="/TFI-IZD-OSIG/IPK-E_1001243/P1329628" xmlDataType="decimal"/>
    </xmlCellPr>
  </singleXmlCell>
  <singleXmlCell id="1917" xr6:uid="{00000000-000C-0000-FFFF-FFFF76070000}" r="E37" connectionId="0">
    <xmlCellPr id="1" xr6:uid="{00000000-0010-0000-7607-000001000000}" uniqueName="P1329673">
      <xmlPr mapId="1" xpath="/TFI-IZD-OSIG/IPK-E_1001243/P1329673" xmlDataType="decimal"/>
    </xmlCellPr>
  </singleXmlCell>
  <singleXmlCell id="1918" xr6:uid="{00000000-000C-0000-FFFF-FFFF77070000}" r="F37" connectionId="0">
    <xmlCellPr id="1" xr6:uid="{00000000-0010-0000-7707-000001000000}" uniqueName="P1329711">
      <xmlPr mapId="1" xpath="/TFI-IZD-OSIG/IPK-E_1001243/P1329711" xmlDataType="decimal"/>
    </xmlCellPr>
  </singleXmlCell>
  <singleXmlCell id="1919" xr6:uid="{00000000-000C-0000-FFFF-FFFF78070000}" r="G37" connectionId="0">
    <xmlCellPr id="1" xr6:uid="{00000000-0010-0000-7807-000001000000}" uniqueName="P1329748">
      <xmlPr mapId="1" xpath="/TFI-IZD-OSIG/IPK-E_1001243/P1329748" xmlDataType="decimal"/>
    </xmlCellPr>
  </singleXmlCell>
  <singleXmlCell id="1920" xr6:uid="{00000000-000C-0000-FFFF-FFFF79070000}" r="H37" connectionId="0">
    <xmlCellPr id="1" xr6:uid="{00000000-0010-0000-7907-000001000000}" uniqueName="P1329786">
      <xmlPr mapId="1" xpath="/TFI-IZD-OSIG/IPK-E_1001243/P1329786" xmlDataType="decimal"/>
    </xmlCellPr>
  </singleXmlCell>
  <singleXmlCell id="1921" xr6:uid="{00000000-000C-0000-FFFF-FFFF7A070000}" r="I37" connectionId="0">
    <xmlCellPr id="1" xr6:uid="{00000000-0010-0000-7A07-000001000000}" uniqueName="P1329824">
      <xmlPr mapId="1" xpath="/TFI-IZD-OSIG/IPK-E_1001243/P1329824" xmlDataType="decimal"/>
    </xmlCellPr>
  </singleXmlCell>
  <singleXmlCell id="1922" xr6:uid="{00000000-000C-0000-FFFF-FFFF7B070000}" r="J37" connectionId="0">
    <xmlCellPr id="1" xr6:uid="{00000000-0010-0000-7B07-000001000000}" uniqueName="P1329862">
      <xmlPr mapId="1" xpath="/TFI-IZD-OSIG/IPK-E_1001243/P1329862" xmlDataType="decimal"/>
    </xmlCellPr>
  </singleXmlCell>
  <singleXmlCell id="1923" xr6:uid="{00000000-000C-0000-FFFF-FFFF7C070000}" r="K37" connectionId="0">
    <xmlCellPr id="1" xr6:uid="{00000000-0010-0000-7C07-000001000000}" uniqueName="P1329900">
      <xmlPr mapId="1" xpath="/TFI-IZD-OSIG/IPK-E_1001243/P1329900" xmlDataType="decimal"/>
    </xmlCellPr>
  </singleXmlCell>
  <singleXmlCell id="1924" xr6:uid="{00000000-000C-0000-FFFF-FFFF7D070000}" r="L37" connectionId="0">
    <xmlCellPr id="1" xr6:uid="{00000000-0010-0000-7D07-000001000000}" uniqueName="P1329938">
      <xmlPr mapId="1" xpath="/TFI-IZD-OSIG/IPK-E_1001243/P1329938" xmlDataType="decimal"/>
    </xmlCellPr>
  </singleXmlCell>
  <singleXmlCell id="1925" xr6:uid="{00000000-000C-0000-FFFF-FFFF7E070000}" r="C38" connectionId="0">
    <xmlCellPr id="1" xr6:uid="{00000000-0010-0000-7E07-000001000000}" uniqueName="P1329629">
      <xmlPr mapId="1" xpath="/TFI-IZD-OSIG/IPK-E_1001243/P1329629" xmlDataType="decimal"/>
    </xmlCellPr>
  </singleXmlCell>
  <singleXmlCell id="1926" xr6:uid="{00000000-000C-0000-FFFF-FFFF7F070000}" r="D38" connectionId="0">
    <xmlCellPr id="1" xr6:uid="{00000000-0010-0000-7F07-000001000000}" uniqueName="P1329630">
      <xmlPr mapId="1" xpath="/TFI-IZD-OSIG/IPK-E_1001243/P1329630" xmlDataType="decimal"/>
    </xmlCellPr>
  </singleXmlCell>
  <singleXmlCell id="1927" xr6:uid="{00000000-000C-0000-FFFF-FFFF80070000}" r="E38" connectionId="0">
    <xmlCellPr id="1" xr6:uid="{00000000-0010-0000-8007-000001000000}" uniqueName="P1329674">
      <xmlPr mapId="1" xpath="/TFI-IZD-OSIG/IPK-E_1001243/P1329674" xmlDataType="decimal"/>
    </xmlCellPr>
  </singleXmlCell>
  <singleXmlCell id="1928" xr6:uid="{00000000-000C-0000-FFFF-FFFF81070000}" r="F38" connectionId="0">
    <xmlCellPr id="1" xr6:uid="{00000000-0010-0000-8107-000001000000}" uniqueName="P1329712">
      <xmlPr mapId="1" xpath="/TFI-IZD-OSIG/IPK-E_1001243/P1329712" xmlDataType="decimal"/>
    </xmlCellPr>
  </singleXmlCell>
  <singleXmlCell id="1929" xr6:uid="{00000000-000C-0000-FFFF-FFFF82070000}" r="G38" connectionId="0">
    <xmlCellPr id="1" xr6:uid="{00000000-0010-0000-8207-000001000000}" uniqueName="P1329749">
      <xmlPr mapId="1" xpath="/TFI-IZD-OSIG/IPK-E_1001243/P1329749" xmlDataType="decimal"/>
    </xmlCellPr>
  </singleXmlCell>
  <singleXmlCell id="1930" xr6:uid="{00000000-000C-0000-FFFF-FFFF83070000}" r="H38" connectionId="0">
    <xmlCellPr id="1" xr6:uid="{00000000-0010-0000-8307-000001000000}" uniqueName="P1329787">
      <xmlPr mapId="1" xpath="/TFI-IZD-OSIG/IPK-E_1001243/P1329787" xmlDataType="decimal"/>
    </xmlCellPr>
  </singleXmlCell>
  <singleXmlCell id="1931" xr6:uid="{00000000-000C-0000-FFFF-FFFF84070000}" r="I38" connectionId="0">
    <xmlCellPr id="1" xr6:uid="{00000000-0010-0000-8407-000001000000}" uniqueName="P1329825">
      <xmlPr mapId="1" xpath="/TFI-IZD-OSIG/IPK-E_1001243/P1329825" xmlDataType="decimal"/>
    </xmlCellPr>
  </singleXmlCell>
  <singleXmlCell id="1932" xr6:uid="{00000000-000C-0000-FFFF-FFFF85070000}" r="J38" connectionId="0">
    <xmlCellPr id="1" xr6:uid="{00000000-0010-0000-8507-000001000000}" uniqueName="P1329863">
      <xmlPr mapId="1" xpath="/TFI-IZD-OSIG/IPK-E_1001243/P1329863" xmlDataType="decimal"/>
    </xmlCellPr>
  </singleXmlCell>
  <singleXmlCell id="1933" xr6:uid="{00000000-000C-0000-FFFF-FFFF86070000}" r="K38" connectionId="0">
    <xmlCellPr id="1" xr6:uid="{00000000-0010-0000-8607-000001000000}" uniqueName="P1329901">
      <xmlPr mapId="1" xpath="/TFI-IZD-OSIG/IPK-E_1001243/P1329901" xmlDataType="decimal"/>
    </xmlCellPr>
  </singleXmlCell>
  <singleXmlCell id="1934" xr6:uid="{00000000-000C-0000-FFFF-FFFF87070000}" r="L38" connectionId="0">
    <xmlCellPr id="1" xr6:uid="{00000000-0010-0000-8707-000001000000}" uniqueName="P1329939">
      <xmlPr mapId="1" xpath="/TFI-IZD-OSIG/IPK-E_1001243/P1329939" xmlDataType="decimal"/>
    </xmlCellPr>
  </singleXmlCell>
  <singleXmlCell id="1935" xr6:uid="{00000000-000C-0000-FFFF-FFFF88070000}" r="C39" connectionId="0">
    <xmlCellPr id="1" xr6:uid="{00000000-0010-0000-8807-000001000000}" uniqueName="P1329631">
      <xmlPr mapId="1" xpath="/TFI-IZD-OSIG/IPK-E_1001243/P1329631" xmlDataType="decimal"/>
    </xmlCellPr>
  </singleXmlCell>
  <singleXmlCell id="1936" xr6:uid="{00000000-000C-0000-FFFF-FFFF89070000}" r="D39" connectionId="0">
    <xmlCellPr id="1" xr6:uid="{00000000-0010-0000-8907-000001000000}" uniqueName="P1329632">
      <xmlPr mapId="1" xpath="/TFI-IZD-OSIG/IPK-E_1001243/P1329632" xmlDataType="decimal"/>
    </xmlCellPr>
  </singleXmlCell>
  <singleXmlCell id="1937" xr6:uid="{00000000-000C-0000-FFFF-FFFF8A070000}" r="E39" connectionId="0">
    <xmlCellPr id="1" xr6:uid="{00000000-0010-0000-8A07-000001000000}" uniqueName="P1329675">
      <xmlPr mapId="1" xpath="/TFI-IZD-OSIG/IPK-E_1001243/P1329675" xmlDataType="decimal"/>
    </xmlCellPr>
  </singleXmlCell>
  <singleXmlCell id="1938" xr6:uid="{00000000-000C-0000-FFFF-FFFF8B070000}" r="F39" connectionId="0">
    <xmlCellPr id="1" xr6:uid="{00000000-0010-0000-8B07-000001000000}" uniqueName="P1329713">
      <xmlPr mapId="1" xpath="/TFI-IZD-OSIG/IPK-E_1001243/P1329713" xmlDataType="decimal"/>
    </xmlCellPr>
  </singleXmlCell>
  <singleXmlCell id="1939" xr6:uid="{00000000-000C-0000-FFFF-FFFF8C070000}" r="G39" connectionId="0">
    <xmlCellPr id="1" xr6:uid="{00000000-0010-0000-8C07-000001000000}" uniqueName="P1329750">
      <xmlPr mapId="1" xpath="/TFI-IZD-OSIG/IPK-E_1001243/P1329750" xmlDataType="decimal"/>
    </xmlCellPr>
  </singleXmlCell>
  <singleXmlCell id="1940" xr6:uid="{00000000-000C-0000-FFFF-FFFF8D070000}" r="H39" connectionId="0">
    <xmlCellPr id="1" xr6:uid="{00000000-0010-0000-8D07-000001000000}" uniqueName="P1329788">
      <xmlPr mapId="1" xpath="/TFI-IZD-OSIG/IPK-E_1001243/P1329788" xmlDataType="decimal"/>
    </xmlCellPr>
  </singleXmlCell>
  <singleXmlCell id="1941" xr6:uid="{00000000-000C-0000-FFFF-FFFF8E070000}" r="I39" connectionId="0">
    <xmlCellPr id="1" xr6:uid="{00000000-0010-0000-8E07-000001000000}" uniqueName="P1329826">
      <xmlPr mapId="1" xpath="/TFI-IZD-OSIG/IPK-E_1001243/P1329826" xmlDataType="decimal"/>
    </xmlCellPr>
  </singleXmlCell>
  <singleXmlCell id="1942" xr6:uid="{00000000-000C-0000-FFFF-FFFF8F070000}" r="J39" connectionId="0">
    <xmlCellPr id="1" xr6:uid="{00000000-0010-0000-8F07-000001000000}" uniqueName="P1329864">
      <xmlPr mapId="1" xpath="/TFI-IZD-OSIG/IPK-E_1001243/P1329864" xmlDataType="decimal"/>
    </xmlCellPr>
  </singleXmlCell>
  <singleXmlCell id="1943" xr6:uid="{00000000-000C-0000-FFFF-FFFF90070000}" r="K39" connectionId="0">
    <xmlCellPr id="1" xr6:uid="{00000000-0010-0000-9007-000001000000}" uniqueName="P1329902">
      <xmlPr mapId="1" xpath="/TFI-IZD-OSIG/IPK-E_1001243/P1329902" xmlDataType="decimal"/>
    </xmlCellPr>
  </singleXmlCell>
  <singleXmlCell id="1944" xr6:uid="{00000000-000C-0000-FFFF-FFFF91070000}" r="L39" connectionId="0">
    <xmlCellPr id="1" xr6:uid="{00000000-0010-0000-9107-000001000000}" uniqueName="P1329940">
      <xmlPr mapId="1" xpath="/TFI-IZD-OSIG/IPK-E_1001243/P1329940" xmlDataType="decimal"/>
    </xmlCellPr>
  </singleXmlCell>
  <singleXmlCell id="1945" xr6:uid="{00000000-000C-0000-FFFF-FFFF92070000}" r="C40" connectionId="0">
    <xmlCellPr id="1" xr6:uid="{00000000-0010-0000-9207-000001000000}" uniqueName="P1329633">
      <xmlPr mapId="1" xpath="/TFI-IZD-OSIG/IPK-E_1001243/P1329633" xmlDataType="decimal"/>
    </xmlCellPr>
  </singleXmlCell>
  <singleXmlCell id="1946" xr6:uid="{00000000-000C-0000-FFFF-FFFF93070000}" r="D40" connectionId="0">
    <xmlCellPr id="1" xr6:uid="{00000000-0010-0000-9307-000001000000}" uniqueName="P1329634">
      <xmlPr mapId="1" xpath="/TFI-IZD-OSIG/IPK-E_1001243/P1329634" xmlDataType="decimal"/>
    </xmlCellPr>
  </singleXmlCell>
  <singleXmlCell id="1947" xr6:uid="{00000000-000C-0000-FFFF-FFFF94070000}" r="E40" connectionId="0">
    <xmlCellPr id="1" xr6:uid="{00000000-0010-0000-9407-000001000000}" uniqueName="P1329676">
      <xmlPr mapId="1" xpath="/TFI-IZD-OSIG/IPK-E_1001243/P1329676" xmlDataType="decimal"/>
    </xmlCellPr>
  </singleXmlCell>
  <singleXmlCell id="1948" xr6:uid="{00000000-000C-0000-FFFF-FFFF95070000}" r="F40" connectionId="0">
    <xmlCellPr id="1" xr6:uid="{00000000-0010-0000-9507-000001000000}" uniqueName="P1329714">
      <xmlPr mapId="1" xpath="/TFI-IZD-OSIG/IPK-E_1001243/P1329714" xmlDataType="decimal"/>
    </xmlCellPr>
  </singleXmlCell>
  <singleXmlCell id="1949" xr6:uid="{00000000-000C-0000-FFFF-FFFF96070000}" r="G40" connectionId="0">
    <xmlCellPr id="1" xr6:uid="{00000000-0010-0000-9607-000001000000}" uniqueName="P1329751">
      <xmlPr mapId="1" xpath="/TFI-IZD-OSIG/IPK-E_1001243/P1329751" xmlDataType="decimal"/>
    </xmlCellPr>
  </singleXmlCell>
  <singleXmlCell id="1950" xr6:uid="{00000000-000C-0000-FFFF-FFFF97070000}" r="H40" connectionId="0">
    <xmlCellPr id="1" xr6:uid="{00000000-0010-0000-9707-000001000000}" uniqueName="P1329789">
      <xmlPr mapId="1" xpath="/TFI-IZD-OSIG/IPK-E_1001243/P1329789" xmlDataType="decimal"/>
    </xmlCellPr>
  </singleXmlCell>
  <singleXmlCell id="1951" xr6:uid="{00000000-000C-0000-FFFF-FFFF98070000}" r="I40" connectionId="0">
    <xmlCellPr id="1" xr6:uid="{00000000-0010-0000-9807-000001000000}" uniqueName="P1329827">
      <xmlPr mapId="1" xpath="/TFI-IZD-OSIG/IPK-E_1001243/P1329827" xmlDataType="decimal"/>
    </xmlCellPr>
  </singleXmlCell>
  <singleXmlCell id="1952" xr6:uid="{00000000-000C-0000-FFFF-FFFF99070000}" r="J40" connectionId="0">
    <xmlCellPr id="1" xr6:uid="{00000000-0010-0000-9907-000001000000}" uniqueName="P1329865">
      <xmlPr mapId="1" xpath="/TFI-IZD-OSIG/IPK-E_1001243/P1329865" xmlDataType="decimal"/>
    </xmlCellPr>
  </singleXmlCell>
  <singleXmlCell id="1953" xr6:uid="{00000000-000C-0000-FFFF-FFFF9A070000}" r="K40" connectionId="0">
    <xmlCellPr id="1" xr6:uid="{00000000-0010-0000-9A07-000001000000}" uniqueName="P1329903">
      <xmlPr mapId="1" xpath="/TFI-IZD-OSIG/IPK-E_1001243/P1329903" xmlDataType="decimal"/>
    </xmlCellPr>
  </singleXmlCell>
  <singleXmlCell id="1954" xr6:uid="{00000000-000C-0000-FFFF-FFFF9B070000}" r="L40" connectionId="0">
    <xmlCellPr id="1" xr6:uid="{00000000-0010-0000-9B07-000001000000}" uniqueName="P1329941">
      <xmlPr mapId="1" xpath="/TFI-IZD-OSIG/IPK-E_1001243/P1329941" xmlDataType="decimal"/>
    </xmlCellPr>
  </singleXmlCell>
  <singleXmlCell id="1955" xr6:uid="{00000000-000C-0000-FFFF-FFFF9C070000}" r="C41" connectionId="0">
    <xmlCellPr id="1" xr6:uid="{00000000-0010-0000-9C07-000001000000}" uniqueName="P1329636">
      <xmlPr mapId="1" xpath="/TFI-IZD-OSIG/IPK-E_1001243/P1329636" xmlDataType="decimal"/>
    </xmlCellPr>
  </singleXmlCell>
  <singleXmlCell id="1956" xr6:uid="{00000000-000C-0000-FFFF-FFFF9D070000}" r="D41" connectionId="0">
    <xmlCellPr id="1" xr6:uid="{00000000-0010-0000-9D07-000001000000}" uniqueName="P1329635">
      <xmlPr mapId="1" xpath="/TFI-IZD-OSIG/IPK-E_1001243/P1329635" xmlDataType="decimal"/>
    </xmlCellPr>
  </singleXmlCell>
  <singleXmlCell id="1957" xr6:uid="{00000000-000C-0000-FFFF-FFFF9E070000}" r="E41" connectionId="0">
    <xmlCellPr id="1" xr6:uid="{00000000-0010-0000-9E07-000001000000}" uniqueName="P1329677">
      <xmlPr mapId="1" xpath="/TFI-IZD-OSIG/IPK-E_1001243/P1329677" xmlDataType="decimal"/>
    </xmlCellPr>
  </singleXmlCell>
  <singleXmlCell id="1958" xr6:uid="{00000000-000C-0000-FFFF-FFFF9F070000}" r="F41" connectionId="0">
    <xmlCellPr id="1" xr6:uid="{00000000-0010-0000-9F07-000001000000}" uniqueName="P1329715">
      <xmlPr mapId="1" xpath="/TFI-IZD-OSIG/IPK-E_1001243/P1329715" xmlDataType="decimal"/>
    </xmlCellPr>
  </singleXmlCell>
  <singleXmlCell id="1959" xr6:uid="{00000000-000C-0000-FFFF-FFFFA0070000}" r="G41" connectionId="0">
    <xmlCellPr id="1" xr6:uid="{00000000-0010-0000-A007-000001000000}" uniqueName="P1329752">
      <xmlPr mapId="1" xpath="/TFI-IZD-OSIG/IPK-E_1001243/P1329752" xmlDataType="decimal"/>
    </xmlCellPr>
  </singleXmlCell>
  <singleXmlCell id="1960" xr6:uid="{00000000-000C-0000-FFFF-FFFFA1070000}" r="H41" connectionId="0">
    <xmlCellPr id="1" xr6:uid="{00000000-0010-0000-A107-000001000000}" uniqueName="P1329790">
      <xmlPr mapId="1" xpath="/TFI-IZD-OSIG/IPK-E_1001243/P1329790" xmlDataType="decimal"/>
    </xmlCellPr>
  </singleXmlCell>
  <singleXmlCell id="1961" xr6:uid="{00000000-000C-0000-FFFF-FFFFA2070000}" r="I41" connectionId="0">
    <xmlCellPr id="1" xr6:uid="{00000000-0010-0000-A207-000001000000}" uniqueName="P1329828">
      <xmlPr mapId="1" xpath="/TFI-IZD-OSIG/IPK-E_1001243/P1329828" xmlDataType="decimal"/>
    </xmlCellPr>
  </singleXmlCell>
  <singleXmlCell id="1962" xr6:uid="{00000000-000C-0000-FFFF-FFFFA3070000}" r="J41" connectionId="0">
    <xmlCellPr id="1" xr6:uid="{00000000-0010-0000-A307-000001000000}" uniqueName="P1329866">
      <xmlPr mapId="1" xpath="/TFI-IZD-OSIG/IPK-E_1001243/P1329866" xmlDataType="decimal"/>
    </xmlCellPr>
  </singleXmlCell>
  <singleXmlCell id="1963" xr6:uid="{00000000-000C-0000-FFFF-FFFFA4070000}" r="K41" connectionId="0">
    <xmlCellPr id="1" xr6:uid="{00000000-0010-0000-A407-000001000000}" uniqueName="P1329904">
      <xmlPr mapId="1" xpath="/TFI-IZD-OSIG/IPK-E_1001243/P1329904" xmlDataType="decimal"/>
    </xmlCellPr>
  </singleXmlCell>
  <singleXmlCell id="1964" xr6:uid="{00000000-000C-0000-FFFF-FFFFA5070000}" r="L41" connectionId="0">
    <xmlCellPr id="1" xr6:uid="{00000000-0010-0000-A507-000001000000}" uniqueName="P1329942">
      <xmlPr mapId="1" xpath="/TFI-IZD-OSIG/IPK-E_1001243/P1329942" xmlDataType="decimal"/>
    </xmlCellPr>
  </singleXmlCell>
  <singleXmlCell id="1965" xr6:uid="{00000000-000C-0000-FFFF-FFFFA6070000}" r="C42" connectionId="0">
    <xmlCellPr id="1" xr6:uid="{00000000-0010-0000-A607-000001000000}" uniqueName="P1329637">
      <xmlPr mapId="1" xpath="/TFI-IZD-OSIG/IPK-E_1001243/P1329637" xmlDataType="decimal"/>
    </xmlCellPr>
  </singleXmlCell>
  <singleXmlCell id="1966" xr6:uid="{00000000-000C-0000-FFFF-FFFFA7070000}" r="D42" connectionId="0">
    <xmlCellPr id="1" xr6:uid="{00000000-0010-0000-A707-000001000000}" uniqueName="P1329638">
      <xmlPr mapId="1" xpath="/TFI-IZD-OSIG/IPK-E_1001243/P1329638" xmlDataType="decimal"/>
    </xmlCellPr>
  </singleXmlCell>
  <singleXmlCell id="1967" xr6:uid="{00000000-000C-0000-FFFF-FFFFA8070000}" r="E42" connectionId="0">
    <xmlCellPr id="1" xr6:uid="{00000000-0010-0000-A807-000001000000}" uniqueName="P1329678">
      <xmlPr mapId="1" xpath="/TFI-IZD-OSIG/IPK-E_1001243/P1329678" xmlDataType="decimal"/>
    </xmlCellPr>
  </singleXmlCell>
  <singleXmlCell id="1968" xr6:uid="{00000000-000C-0000-FFFF-FFFFA9070000}" r="F42" connectionId="0">
    <xmlCellPr id="1" xr6:uid="{00000000-0010-0000-A907-000001000000}" uniqueName="P1329716">
      <xmlPr mapId="1" xpath="/TFI-IZD-OSIG/IPK-E_1001243/P1329716" xmlDataType="decimal"/>
    </xmlCellPr>
  </singleXmlCell>
  <singleXmlCell id="1969" xr6:uid="{00000000-000C-0000-FFFF-FFFFAA070000}" r="G42" connectionId="0">
    <xmlCellPr id="1" xr6:uid="{00000000-0010-0000-AA07-000001000000}" uniqueName="P1329753">
      <xmlPr mapId="1" xpath="/TFI-IZD-OSIG/IPK-E_1001243/P1329753" xmlDataType="decimal"/>
    </xmlCellPr>
  </singleXmlCell>
  <singleXmlCell id="1970" xr6:uid="{00000000-000C-0000-FFFF-FFFFAB070000}" r="H42" connectionId="0">
    <xmlCellPr id="1" xr6:uid="{00000000-0010-0000-AB07-000001000000}" uniqueName="P1329791">
      <xmlPr mapId="1" xpath="/TFI-IZD-OSIG/IPK-E_1001243/P1329791" xmlDataType="decimal"/>
    </xmlCellPr>
  </singleXmlCell>
  <singleXmlCell id="1971" xr6:uid="{00000000-000C-0000-FFFF-FFFFAC070000}" r="I42" connectionId="0">
    <xmlCellPr id="1" xr6:uid="{00000000-0010-0000-AC07-000001000000}" uniqueName="P1329829">
      <xmlPr mapId="1" xpath="/TFI-IZD-OSIG/IPK-E_1001243/P1329829" xmlDataType="decimal"/>
    </xmlCellPr>
  </singleXmlCell>
  <singleXmlCell id="1972" xr6:uid="{00000000-000C-0000-FFFF-FFFFAD070000}" r="J42" connectionId="0">
    <xmlCellPr id="1" xr6:uid="{00000000-0010-0000-AD07-000001000000}" uniqueName="P1329867">
      <xmlPr mapId="1" xpath="/TFI-IZD-OSIG/IPK-E_1001243/P1329867" xmlDataType="decimal"/>
    </xmlCellPr>
  </singleXmlCell>
  <singleXmlCell id="1973" xr6:uid="{00000000-000C-0000-FFFF-FFFFAE070000}" r="K42" connectionId="0">
    <xmlCellPr id="1" xr6:uid="{00000000-0010-0000-AE07-000001000000}" uniqueName="P1329905">
      <xmlPr mapId="1" xpath="/TFI-IZD-OSIG/IPK-E_1001243/P1329905" xmlDataType="decimal"/>
    </xmlCellPr>
  </singleXmlCell>
  <singleXmlCell id="1974" xr6:uid="{00000000-000C-0000-FFFF-FFFFAF070000}" r="L42" connectionId="0">
    <xmlCellPr id="1" xr6:uid="{00000000-0010-0000-AF07-000001000000}" uniqueName="P1329943">
      <xmlPr mapId="1" xpath="/TFI-IZD-OSIG/IPK-E_1001243/P1329943" xmlDataType="decimal"/>
    </xmlCellPr>
  </singleXmlCell>
  <singleXmlCell id="1975" xr6:uid="{00000000-000C-0000-FFFF-FFFFB0070000}" r="C43" connectionId="0">
    <xmlCellPr id="1" xr6:uid="{00000000-0010-0000-B007-000001000000}" uniqueName="P1329639">
      <xmlPr mapId="1" xpath="/TFI-IZD-OSIG/IPK-E_1001243/P1329639" xmlDataType="decimal"/>
    </xmlCellPr>
  </singleXmlCell>
  <singleXmlCell id="1976" xr6:uid="{00000000-000C-0000-FFFF-FFFFB1070000}" r="D43" connectionId="0">
    <xmlCellPr id="1" xr6:uid="{00000000-0010-0000-B107-000001000000}" uniqueName="P1329640">
      <xmlPr mapId="1" xpath="/TFI-IZD-OSIG/IPK-E_1001243/P1329640" xmlDataType="decimal"/>
    </xmlCellPr>
  </singleXmlCell>
  <singleXmlCell id="1977" xr6:uid="{00000000-000C-0000-FFFF-FFFFB2070000}" r="E43" connectionId="0">
    <xmlCellPr id="1" xr6:uid="{00000000-0010-0000-B207-000001000000}" uniqueName="P1329679">
      <xmlPr mapId="1" xpath="/TFI-IZD-OSIG/IPK-E_1001243/P1329679" xmlDataType="decimal"/>
    </xmlCellPr>
  </singleXmlCell>
  <singleXmlCell id="1978" xr6:uid="{00000000-000C-0000-FFFF-FFFFB3070000}" r="F43" connectionId="0">
    <xmlCellPr id="1" xr6:uid="{00000000-0010-0000-B307-000001000000}" uniqueName="P1329717">
      <xmlPr mapId="1" xpath="/TFI-IZD-OSIG/IPK-E_1001243/P1329717" xmlDataType="decimal"/>
    </xmlCellPr>
  </singleXmlCell>
  <singleXmlCell id="1979" xr6:uid="{00000000-000C-0000-FFFF-FFFFB4070000}" r="G43" connectionId="0">
    <xmlCellPr id="1" xr6:uid="{00000000-0010-0000-B407-000001000000}" uniqueName="P1329754">
      <xmlPr mapId="1" xpath="/TFI-IZD-OSIG/IPK-E_1001243/P1329754" xmlDataType="decimal"/>
    </xmlCellPr>
  </singleXmlCell>
  <singleXmlCell id="1980" xr6:uid="{00000000-000C-0000-FFFF-FFFFB5070000}" r="H43" connectionId="0">
    <xmlCellPr id="1" xr6:uid="{00000000-0010-0000-B507-000001000000}" uniqueName="P1329792">
      <xmlPr mapId="1" xpath="/TFI-IZD-OSIG/IPK-E_1001243/P1329792" xmlDataType="decimal"/>
    </xmlCellPr>
  </singleXmlCell>
  <singleXmlCell id="1981" xr6:uid="{00000000-000C-0000-FFFF-FFFFB6070000}" r="I43" connectionId="0">
    <xmlCellPr id="1" xr6:uid="{00000000-0010-0000-B607-000001000000}" uniqueName="P1329830">
      <xmlPr mapId="1" xpath="/TFI-IZD-OSIG/IPK-E_1001243/P1329830" xmlDataType="decimal"/>
    </xmlCellPr>
  </singleXmlCell>
  <singleXmlCell id="1982" xr6:uid="{00000000-000C-0000-FFFF-FFFFB7070000}" r="J43" connectionId="0">
    <xmlCellPr id="1" xr6:uid="{00000000-0010-0000-B707-000001000000}" uniqueName="P1329868">
      <xmlPr mapId="1" xpath="/TFI-IZD-OSIG/IPK-E_1001243/P1329868" xmlDataType="decimal"/>
    </xmlCellPr>
  </singleXmlCell>
  <singleXmlCell id="1983" xr6:uid="{00000000-000C-0000-FFFF-FFFFB8070000}" r="K43" connectionId="0">
    <xmlCellPr id="1" xr6:uid="{00000000-0010-0000-B807-000001000000}" uniqueName="P1329906">
      <xmlPr mapId="1" xpath="/TFI-IZD-OSIG/IPK-E_1001243/P1329906" xmlDataType="decimal"/>
    </xmlCellPr>
  </singleXmlCell>
  <singleXmlCell id="1984" xr6:uid="{00000000-000C-0000-FFFF-FFFFB9070000}" r="L43" connectionId="0">
    <xmlCellPr id="1" xr6:uid="{00000000-0010-0000-B907-000001000000}" uniqueName="P1329944">
      <xmlPr mapId="1" xpath="/TFI-IZD-OSIG/IPK-E_1001243/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J61"/>
  <sheetViews>
    <sheetView view="pageBreakPreview" topLeftCell="A16" zoomScaleNormal="100" zoomScaleSheetLayoutView="100" workbookViewId="0">
      <selection activeCell="E28" sqref="E28:F28"/>
    </sheetView>
  </sheetViews>
  <sheetFormatPr defaultColWidth="9.28515625" defaultRowHeight="18.600000000000001" customHeight="1" x14ac:dyDescent="0.25"/>
  <sheetData>
    <row r="1" spans="1:10" ht="18.600000000000001" customHeight="1" x14ac:dyDescent="0.25">
      <c r="A1" s="233" t="s">
        <v>564</v>
      </c>
      <c r="B1" s="234"/>
      <c r="C1" s="234"/>
      <c r="D1" s="93"/>
      <c r="E1" s="93"/>
      <c r="F1" s="93"/>
      <c r="G1" s="93"/>
      <c r="H1" s="93"/>
      <c r="I1" s="93"/>
      <c r="J1" s="94"/>
    </row>
    <row r="2" spans="1:10" ht="18.600000000000001" customHeight="1" x14ac:dyDescent="0.25">
      <c r="A2" s="235" t="s">
        <v>565</v>
      </c>
      <c r="B2" s="236"/>
      <c r="C2" s="236"/>
      <c r="D2" s="236"/>
      <c r="E2" s="236"/>
      <c r="F2" s="236"/>
      <c r="G2" s="236"/>
      <c r="H2" s="236"/>
      <c r="I2" s="236"/>
      <c r="J2" s="237"/>
    </row>
    <row r="3" spans="1:10" ht="18.600000000000001" customHeight="1" x14ac:dyDescent="0.25">
      <c r="A3" s="95"/>
      <c r="B3" s="96"/>
      <c r="C3" s="96"/>
      <c r="D3" s="96"/>
      <c r="E3" s="96"/>
      <c r="F3" s="96"/>
      <c r="G3" s="96"/>
      <c r="H3" s="96"/>
      <c r="I3" s="96"/>
      <c r="J3" s="97"/>
    </row>
    <row r="4" spans="1:10" ht="18.600000000000001" customHeight="1" x14ac:dyDescent="0.25">
      <c r="A4" s="238" t="s">
        <v>566</v>
      </c>
      <c r="B4" s="239"/>
      <c r="C4" s="239"/>
      <c r="D4" s="239"/>
      <c r="E4" s="240">
        <v>45658</v>
      </c>
      <c r="F4" s="241"/>
      <c r="G4" s="98" t="s">
        <v>567</v>
      </c>
      <c r="H4" s="240">
        <v>46022</v>
      </c>
      <c r="I4" s="241"/>
      <c r="J4" s="99"/>
    </row>
    <row r="5" spans="1:10" ht="18.600000000000001" customHeight="1" x14ac:dyDescent="0.25">
      <c r="A5" s="242"/>
      <c r="B5" s="243"/>
      <c r="C5" s="243"/>
      <c r="D5" s="243"/>
      <c r="E5" s="243"/>
      <c r="F5" s="243"/>
      <c r="G5" s="243"/>
      <c r="H5" s="243"/>
      <c r="I5" s="243"/>
      <c r="J5" s="244"/>
    </row>
    <row r="6" spans="1:10" ht="18.600000000000001" customHeight="1" x14ac:dyDescent="0.25">
      <c r="A6" s="100"/>
      <c r="B6" s="101" t="s">
        <v>568</v>
      </c>
      <c r="C6" s="102"/>
      <c r="D6" s="102"/>
      <c r="E6" s="103">
        <v>2025</v>
      </c>
      <c r="F6" s="104"/>
      <c r="G6" s="98"/>
      <c r="H6" s="104"/>
      <c r="I6" s="105"/>
      <c r="J6" s="106"/>
    </row>
    <row r="7" spans="1:10" ht="18.600000000000001" customHeight="1" x14ac:dyDescent="0.25">
      <c r="A7" s="100"/>
      <c r="B7" s="102"/>
      <c r="C7" s="102"/>
      <c r="D7" s="102"/>
      <c r="E7" s="107"/>
      <c r="F7" s="107"/>
      <c r="G7" s="98"/>
      <c r="H7" s="104"/>
      <c r="I7" s="105"/>
      <c r="J7" s="106"/>
    </row>
    <row r="8" spans="1:10" ht="18.600000000000001" customHeight="1" x14ac:dyDescent="0.25">
      <c r="A8" s="100"/>
      <c r="B8" s="101" t="s">
        <v>569</v>
      </c>
      <c r="C8" s="102"/>
      <c r="D8" s="102"/>
      <c r="E8" s="103">
        <v>4</v>
      </c>
      <c r="F8" s="104"/>
      <c r="G8" s="98"/>
      <c r="H8" s="104"/>
      <c r="I8" s="105"/>
      <c r="J8" s="106"/>
    </row>
    <row r="9" spans="1:10" ht="18.600000000000001" customHeight="1" x14ac:dyDescent="0.25">
      <c r="A9" s="100"/>
      <c r="B9" s="102"/>
      <c r="C9" s="102"/>
      <c r="D9" s="102"/>
      <c r="E9" s="161" t="s">
        <v>607</v>
      </c>
      <c r="F9" s="162"/>
      <c r="G9" s="98"/>
      <c r="H9" s="107"/>
      <c r="I9" s="108"/>
      <c r="J9" s="106"/>
    </row>
    <row r="10" spans="1:10" ht="18.600000000000001" customHeight="1" x14ac:dyDescent="0.25">
      <c r="A10" s="229" t="s">
        <v>570</v>
      </c>
      <c r="B10" s="230"/>
      <c r="C10" s="230"/>
      <c r="D10" s="230"/>
      <c r="E10" s="230"/>
      <c r="F10" s="230"/>
      <c r="G10" s="230"/>
      <c r="H10" s="230"/>
      <c r="I10" s="230"/>
      <c r="J10" s="109"/>
    </row>
    <row r="11" spans="1:10" ht="18.600000000000001" customHeight="1" x14ac:dyDescent="0.25">
      <c r="A11" s="215" t="s">
        <v>571</v>
      </c>
      <c r="B11" s="231"/>
      <c r="C11" s="223" t="s">
        <v>607</v>
      </c>
      <c r="D11" s="224"/>
      <c r="E11" s="110"/>
      <c r="F11" s="180" t="s">
        <v>572</v>
      </c>
      <c r="G11" s="227"/>
      <c r="H11" s="221" t="s">
        <v>608</v>
      </c>
      <c r="I11" s="222"/>
      <c r="J11" s="111"/>
    </row>
    <row r="12" spans="1:10" ht="18.600000000000001" customHeight="1" x14ac:dyDescent="0.25">
      <c r="A12" s="112"/>
      <c r="B12" s="113"/>
      <c r="C12" s="113"/>
      <c r="D12" s="113"/>
      <c r="E12" s="232"/>
      <c r="F12" s="232"/>
      <c r="G12" s="232"/>
      <c r="H12" s="232"/>
      <c r="I12" s="114"/>
      <c r="J12" s="111"/>
    </row>
    <row r="13" spans="1:10" ht="18.600000000000001" customHeight="1" x14ac:dyDescent="0.25">
      <c r="A13" s="179" t="s">
        <v>573</v>
      </c>
      <c r="B13" s="227"/>
      <c r="C13" s="223" t="s">
        <v>609</v>
      </c>
      <c r="D13" s="224"/>
      <c r="E13" s="245"/>
      <c r="F13" s="232"/>
      <c r="G13" s="232"/>
      <c r="H13" s="232"/>
      <c r="I13" s="114"/>
      <c r="J13" s="111"/>
    </row>
    <row r="14" spans="1:10" ht="18.600000000000001" customHeight="1" x14ac:dyDescent="0.25">
      <c r="A14" s="110"/>
      <c r="B14" s="114"/>
      <c r="C14" s="113"/>
      <c r="D14" s="135"/>
      <c r="E14" s="186"/>
      <c r="F14" s="186"/>
      <c r="G14" s="186"/>
      <c r="H14" s="186"/>
      <c r="I14" s="113"/>
      <c r="J14" s="115"/>
    </row>
    <row r="15" spans="1:10" ht="18.600000000000001" customHeight="1" x14ac:dyDescent="0.25">
      <c r="A15" s="179" t="s">
        <v>574</v>
      </c>
      <c r="B15" s="227"/>
      <c r="C15" s="223" t="s">
        <v>610</v>
      </c>
      <c r="D15" s="224"/>
      <c r="E15" s="228"/>
      <c r="F15" s="217"/>
      <c r="G15" s="116" t="s">
        <v>575</v>
      </c>
      <c r="H15" s="221" t="s">
        <v>611</v>
      </c>
      <c r="I15" s="222"/>
      <c r="J15" s="117"/>
    </row>
    <row r="16" spans="1:10" ht="18.600000000000001" customHeight="1" x14ac:dyDescent="0.25">
      <c r="A16" s="110"/>
      <c r="B16" s="114"/>
      <c r="C16" s="113"/>
      <c r="D16" s="113"/>
      <c r="E16" s="186"/>
      <c r="F16" s="186"/>
      <c r="G16" s="186"/>
      <c r="H16" s="186"/>
      <c r="I16" s="113"/>
      <c r="J16" s="115"/>
    </row>
    <row r="17" spans="1:10" ht="18.600000000000001" customHeight="1" x14ac:dyDescent="0.25">
      <c r="A17" s="118"/>
      <c r="B17" s="116" t="s">
        <v>576</v>
      </c>
      <c r="C17" s="223" t="s">
        <v>612</v>
      </c>
      <c r="D17" s="224"/>
      <c r="E17" s="119"/>
      <c r="F17" s="119"/>
      <c r="G17" s="119"/>
      <c r="H17" s="119"/>
      <c r="I17" s="119"/>
      <c r="J17" s="117"/>
    </row>
    <row r="18" spans="1:10" ht="18.600000000000001" customHeight="1" x14ac:dyDescent="0.25">
      <c r="A18" s="225"/>
      <c r="B18" s="226"/>
      <c r="C18" s="186"/>
      <c r="D18" s="186"/>
      <c r="E18" s="186"/>
      <c r="F18" s="186"/>
      <c r="G18" s="186"/>
      <c r="H18" s="186"/>
      <c r="I18" s="113"/>
      <c r="J18" s="115"/>
    </row>
    <row r="19" spans="1:10" ht="18.600000000000001" customHeight="1" x14ac:dyDescent="0.25">
      <c r="A19" s="215" t="s">
        <v>577</v>
      </c>
      <c r="B19" s="216"/>
      <c r="C19" s="190" t="s">
        <v>613</v>
      </c>
      <c r="D19" s="191"/>
      <c r="E19" s="191"/>
      <c r="F19" s="191"/>
      <c r="G19" s="191"/>
      <c r="H19" s="191"/>
      <c r="I19" s="191"/>
      <c r="J19" s="192"/>
    </row>
    <row r="20" spans="1:10" ht="18.600000000000001" customHeight="1" x14ac:dyDescent="0.25">
      <c r="A20" s="112"/>
      <c r="B20" s="113"/>
      <c r="C20" s="120"/>
      <c r="D20" s="113"/>
      <c r="E20" s="186"/>
      <c r="F20" s="186"/>
      <c r="G20" s="186"/>
      <c r="H20" s="186"/>
      <c r="I20" s="113"/>
      <c r="J20" s="115"/>
    </row>
    <row r="21" spans="1:10" ht="18.600000000000001" customHeight="1" x14ac:dyDescent="0.25">
      <c r="A21" s="215" t="s">
        <v>578</v>
      </c>
      <c r="B21" s="216"/>
      <c r="C21" s="221" t="s">
        <v>614</v>
      </c>
      <c r="D21" s="222"/>
      <c r="E21" s="186"/>
      <c r="F21" s="186"/>
      <c r="G21" s="190" t="s">
        <v>615</v>
      </c>
      <c r="H21" s="191"/>
      <c r="I21" s="191"/>
      <c r="J21" s="192"/>
    </row>
    <row r="22" spans="1:10" ht="18.600000000000001" customHeight="1" x14ac:dyDescent="0.25">
      <c r="A22" s="112"/>
      <c r="B22" s="113"/>
      <c r="C22" s="113"/>
      <c r="D22" s="113"/>
      <c r="E22" s="186"/>
      <c r="F22" s="186"/>
      <c r="G22" s="186"/>
      <c r="H22" s="186"/>
      <c r="I22" s="113"/>
      <c r="J22" s="115"/>
    </row>
    <row r="23" spans="1:10" ht="18.600000000000001" customHeight="1" x14ac:dyDescent="0.25">
      <c r="A23" s="215" t="s">
        <v>579</v>
      </c>
      <c r="B23" s="216"/>
      <c r="C23" s="190" t="s">
        <v>616</v>
      </c>
      <c r="D23" s="191"/>
      <c r="E23" s="191"/>
      <c r="F23" s="191"/>
      <c r="G23" s="191"/>
      <c r="H23" s="191"/>
      <c r="I23" s="191"/>
      <c r="J23" s="192"/>
    </row>
    <row r="24" spans="1:10" ht="18.600000000000001" customHeight="1" x14ac:dyDescent="0.25">
      <c r="A24" s="112"/>
      <c r="B24" s="113"/>
      <c r="C24" s="113"/>
      <c r="D24" s="113"/>
      <c r="E24" s="186"/>
      <c r="F24" s="186"/>
      <c r="G24" s="186"/>
      <c r="H24" s="186"/>
      <c r="I24" s="113"/>
      <c r="J24" s="115"/>
    </row>
    <row r="25" spans="1:10" ht="18.600000000000001" customHeight="1" x14ac:dyDescent="0.25">
      <c r="A25" s="215" t="s">
        <v>580</v>
      </c>
      <c r="B25" s="216"/>
      <c r="C25" s="218" t="s">
        <v>617</v>
      </c>
      <c r="D25" s="219"/>
      <c r="E25" s="219"/>
      <c r="F25" s="219"/>
      <c r="G25" s="219"/>
      <c r="H25" s="219"/>
      <c r="I25" s="219"/>
      <c r="J25" s="220"/>
    </row>
    <row r="26" spans="1:10" ht="18.600000000000001" customHeight="1" x14ac:dyDescent="0.25">
      <c r="A26" s="112"/>
      <c r="B26" s="113"/>
      <c r="C26" s="120"/>
      <c r="D26" s="113"/>
      <c r="E26" s="186"/>
      <c r="F26" s="186"/>
      <c r="G26" s="186"/>
      <c r="H26" s="186"/>
      <c r="I26" s="113"/>
      <c r="J26" s="115"/>
    </row>
    <row r="27" spans="1:10" ht="18.600000000000001" customHeight="1" x14ac:dyDescent="0.25">
      <c r="A27" s="215" t="s">
        <v>581</v>
      </c>
      <c r="B27" s="216"/>
      <c r="C27" s="218" t="s">
        <v>618</v>
      </c>
      <c r="D27" s="219"/>
      <c r="E27" s="219"/>
      <c r="F27" s="219"/>
      <c r="G27" s="219"/>
      <c r="H27" s="219"/>
      <c r="I27" s="219"/>
      <c r="J27" s="220"/>
    </row>
    <row r="28" spans="1:10" ht="18.600000000000001" customHeight="1" x14ac:dyDescent="0.25">
      <c r="A28" s="112"/>
      <c r="B28" s="113"/>
      <c r="C28" s="120"/>
      <c r="D28" s="113"/>
      <c r="E28" s="186"/>
      <c r="F28" s="186"/>
      <c r="G28" s="186"/>
      <c r="H28" s="186"/>
      <c r="I28" s="113"/>
      <c r="J28" s="115"/>
    </row>
    <row r="29" spans="1:10" ht="18.600000000000001" customHeight="1" x14ac:dyDescent="0.25">
      <c r="A29" s="179" t="s">
        <v>582</v>
      </c>
      <c r="B29" s="216"/>
      <c r="C29" s="121">
        <v>1104</v>
      </c>
      <c r="D29" s="122"/>
      <c r="E29" s="193"/>
      <c r="F29" s="193"/>
      <c r="G29" s="193"/>
      <c r="H29" s="193"/>
      <c r="I29" s="123"/>
      <c r="J29" s="124"/>
    </row>
    <row r="30" spans="1:10" ht="18.600000000000001" customHeight="1" x14ac:dyDescent="0.25">
      <c r="A30" s="112"/>
      <c r="B30" s="113"/>
      <c r="C30" s="113"/>
      <c r="D30" s="113"/>
      <c r="E30" s="186"/>
      <c r="F30" s="186"/>
      <c r="G30" s="186"/>
      <c r="H30" s="186"/>
      <c r="I30" s="123"/>
      <c r="J30" s="124"/>
    </row>
    <row r="31" spans="1:10" ht="18.600000000000001" customHeight="1" x14ac:dyDescent="0.25">
      <c r="A31" s="215" t="s">
        <v>583</v>
      </c>
      <c r="B31" s="216"/>
      <c r="C31" s="125" t="s">
        <v>586</v>
      </c>
      <c r="D31" s="214" t="s">
        <v>584</v>
      </c>
      <c r="E31" s="197"/>
      <c r="F31" s="197"/>
      <c r="G31" s="197"/>
      <c r="H31" s="113"/>
      <c r="I31" s="126" t="s">
        <v>585</v>
      </c>
      <c r="J31" s="127" t="s">
        <v>586</v>
      </c>
    </row>
    <row r="32" spans="1:10" ht="18.600000000000001" customHeight="1" x14ac:dyDescent="0.25">
      <c r="A32" s="215"/>
      <c r="B32" s="216"/>
      <c r="C32" s="128"/>
      <c r="D32" s="98"/>
      <c r="E32" s="217"/>
      <c r="F32" s="217"/>
      <c r="G32" s="217"/>
      <c r="H32" s="217"/>
      <c r="I32" s="123"/>
      <c r="J32" s="124"/>
    </row>
    <row r="33" spans="1:10" ht="18.600000000000001" customHeight="1" x14ac:dyDescent="0.25">
      <c r="A33" s="215" t="s">
        <v>587</v>
      </c>
      <c r="B33" s="216"/>
      <c r="C33" s="121" t="s">
        <v>589</v>
      </c>
      <c r="D33" s="214" t="s">
        <v>588</v>
      </c>
      <c r="E33" s="197"/>
      <c r="F33" s="197"/>
      <c r="G33" s="197"/>
      <c r="H33" s="119"/>
      <c r="I33" s="126" t="s">
        <v>589</v>
      </c>
      <c r="J33" s="127" t="s">
        <v>590</v>
      </c>
    </row>
    <row r="34" spans="1:10" ht="18.600000000000001" customHeight="1" x14ac:dyDescent="0.25">
      <c r="A34" s="112"/>
      <c r="B34" s="113"/>
      <c r="C34" s="113"/>
      <c r="D34" s="113"/>
      <c r="E34" s="186"/>
      <c r="F34" s="186"/>
      <c r="G34" s="186"/>
      <c r="H34" s="186"/>
      <c r="I34" s="113"/>
      <c r="J34" s="115"/>
    </row>
    <row r="35" spans="1:10" ht="18.600000000000001" customHeight="1" x14ac:dyDescent="0.25">
      <c r="A35" s="214" t="s">
        <v>591</v>
      </c>
      <c r="B35" s="197"/>
      <c r="C35" s="197"/>
      <c r="D35" s="197"/>
      <c r="E35" s="197" t="s">
        <v>592</v>
      </c>
      <c r="F35" s="197"/>
      <c r="G35" s="197"/>
      <c r="H35" s="197"/>
      <c r="I35" s="197"/>
      <c r="J35" s="129" t="s">
        <v>593</v>
      </c>
    </row>
    <row r="36" spans="1:10" ht="18.600000000000001" customHeight="1" x14ac:dyDescent="0.25">
      <c r="A36" s="112"/>
      <c r="B36" s="113"/>
      <c r="C36" s="113"/>
      <c r="D36" s="113"/>
      <c r="E36" s="186"/>
      <c r="F36" s="186"/>
      <c r="G36" s="186"/>
      <c r="H36" s="186"/>
      <c r="I36" s="113"/>
      <c r="J36" s="124"/>
    </row>
    <row r="37" spans="1:10" ht="18.600000000000001" customHeight="1" x14ac:dyDescent="0.25">
      <c r="A37" s="208" t="s">
        <v>690</v>
      </c>
      <c r="B37" s="209"/>
      <c r="C37" s="209"/>
      <c r="D37" s="209"/>
      <c r="E37" s="208" t="s">
        <v>691</v>
      </c>
      <c r="F37" s="209"/>
      <c r="G37" s="209"/>
      <c r="H37" s="209"/>
      <c r="I37" s="210"/>
      <c r="J37" s="162" t="s">
        <v>692</v>
      </c>
    </row>
    <row r="38" spans="1:10" ht="18.600000000000001" customHeight="1" x14ac:dyDescent="0.25">
      <c r="A38" s="148"/>
      <c r="B38" s="135"/>
      <c r="C38" s="149"/>
      <c r="D38" s="213"/>
      <c r="E38" s="213"/>
      <c r="F38" s="213"/>
      <c r="G38" s="213"/>
      <c r="H38" s="213"/>
      <c r="I38" s="213"/>
      <c r="J38" s="150"/>
    </row>
    <row r="39" spans="1:10" ht="18.600000000000001" customHeight="1" x14ac:dyDescent="0.25">
      <c r="A39" s="208" t="s">
        <v>693</v>
      </c>
      <c r="B39" s="209"/>
      <c r="C39" s="209"/>
      <c r="D39" s="210"/>
      <c r="E39" s="208" t="s">
        <v>694</v>
      </c>
      <c r="F39" s="209"/>
      <c r="G39" s="209"/>
      <c r="H39" s="209"/>
      <c r="I39" s="210"/>
      <c r="J39" s="121" t="s">
        <v>695</v>
      </c>
    </row>
    <row r="40" spans="1:10" ht="18.600000000000001" customHeight="1" x14ac:dyDescent="0.25">
      <c r="A40" s="148"/>
      <c r="B40" s="135"/>
      <c r="C40" s="149"/>
      <c r="D40" s="151"/>
      <c r="E40" s="213"/>
      <c r="F40" s="213"/>
      <c r="G40" s="213"/>
      <c r="H40" s="213"/>
      <c r="I40" s="152"/>
      <c r="J40" s="150"/>
    </row>
    <row r="41" spans="1:10" ht="18.600000000000001" customHeight="1" x14ac:dyDescent="0.25">
      <c r="A41" s="208"/>
      <c r="B41" s="209"/>
      <c r="C41" s="209"/>
      <c r="D41" s="210"/>
      <c r="E41" s="208"/>
      <c r="F41" s="209"/>
      <c r="G41" s="209"/>
      <c r="H41" s="209"/>
      <c r="I41" s="210"/>
      <c r="J41" s="121"/>
    </row>
    <row r="42" spans="1:10" ht="18.600000000000001" customHeight="1" x14ac:dyDescent="0.25">
      <c r="A42" s="148"/>
      <c r="B42" s="135"/>
      <c r="C42" s="149"/>
      <c r="D42" s="151"/>
      <c r="E42" s="213"/>
      <c r="F42" s="213"/>
      <c r="G42" s="213"/>
      <c r="H42" s="213"/>
      <c r="I42" s="152"/>
      <c r="J42" s="150"/>
    </row>
    <row r="43" spans="1:10" ht="18.600000000000001" customHeight="1" x14ac:dyDescent="0.25">
      <c r="A43" s="208"/>
      <c r="B43" s="209"/>
      <c r="C43" s="209"/>
      <c r="D43" s="210"/>
      <c r="E43" s="208"/>
      <c r="F43" s="209"/>
      <c r="G43" s="209"/>
      <c r="H43" s="209"/>
      <c r="I43" s="210"/>
      <c r="J43" s="121"/>
    </row>
    <row r="44" spans="1:10" ht="18.600000000000001" customHeight="1" x14ac:dyDescent="0.25">
      <c r="A44" s="153"/>
      <c r="B44" s="149"/>
      <c r="C44" s="211"/>
      <c r="D44" s="211"/>
      <c r="E44" s="212"/>
      <c r="F44" s="212"/>
      <c r="G44" s="211"/>
      <c r="H44" s="211"/>
      <c r="I44" s="211"/>
      <c r="J44" s="150"/>
    </row>
    <row r="45" spans="1:10" ht="18.600000000000001" customHeight="1" x14ac:dyDescent="0.25">
      <c r="A45" s="208"/>
      <c r="B45" s="209"/>
      <c r="C45" s="209"/>
      <c r="D45" s="210"/>
      <c r="E45" s="208"/>
      <c r="F45" s="209"/>
      <c r="G45" s="209"/>
      <c r="H45" s="209"/>
      <c r="I45" s="210"/>
      <c r="J45" s="121"/>
    </row>
    <row r="46" spans="1:10" ht="18.600000000000001" customHeight="1" x14ac:dyDescent="0.25">
      <c r="A46" s="153"/>
      <c r="B46" s="149"/>
      <c r="C46" s="149"/>
      <c r="D46" s="135"/>
      <c r="E46" s="212"/>
      <c r="F46" s="212"/>
      <c r="G46" s="211"/>
      <c r="H46" s="211"/>
      <c r="I46" s="135"/>
      <c r="J46" s="150"/>
    </row>
    <row r="47" spans="1:10" ht="18.600000000000001" customHeight="1" x14ac:dyDescent="0.25">
      <c r="A47" s="208"/>
      <c r="B47" s="209"/>
      <c r="C47" s="209"/>
      <c r="D47" s="210"/>
      <c r="E47" s="208"/>
      <c r="F47" s="209"/>
      <c r="G47" s="209"/>
      <c r="H47" s="209"/>
      <c r="I47" s="210"/>
      <c r="J47" s="121"/>
    </row>
    <row r="48" spans="1:10" ht="18.600000000000001" customHeight="1" x14ac:dyDescent="0.25">
      <c r="A48" s="130"/>
      <c r="B48" s="120"/>
      <c r="C48" s="120"/>
      <c r="D48" s="113"/>
      <c r="E48" s="186"/>
      <c r="F48" s="186"/>
      <c r="G48" s="206"/>
      <c r="H48" s="206"/>
      <c r="I48" s="113"/>
      <c r="J48" s="131" t="s">
        <v>594</v>
      </c>
    </row>
    <row r="49" spans="1:10" ht="18.600000000000001" customHeight="1" x14ac:dyDescent="0.25">
      <c r="A49" s="130"/>
      <c r="B49" s="120"/>
      <c r="C49" s="120"/>
      <c r="D49" s="113"/>
      <c r="E49" s="186"/>
      <c r="F49" s="186"/>
      <c r="G49" s="206"/>
      <c r="H49" s="206"/>
      <c r="I49" s="113"/>
      <c r="J49" s="131" t="s">
        <v>595</v>
      </c>
    </row>
    <row r="50" spans="1:10" ht="18.600000000000001" customHeight="1" x14ac:dyDescent="0.25">
      <c r="A50" s="179" t="s">
        <v>596</v>
      </c>
      <c r="B50" s="180"/>
      <c r="C50" s="199" t="s">
        <v>595</v>
      </c>
      <c r="D50" s="200"/>
      <c r="E50" s="201" t="s">
        <v>597</v>
      </c>
      <c r="F50" s="202"/>
      <c r="G50" s="203"/>
      <c r="H50" s="204"/>
      <c r="I50" s="204"/>
      <c r="J50" s="205"/>
    </row>
    <row r="51" spans="1:10" ht="18.600000000000001" customHeight="1" x14ac:dyDescent="0.25">
      <c r="A51" s="130"/>
      <c r="B51" s="120"/>
      <c r="C51" s="206"/>
      <c r="D51" s="206"/>
      <c r="E51" s="186"/>
      <c r="F51" s="186"/>
      <c r="G51" s="207" t="s">
        <v>598</v>
      </c>
      <c r="H51" s="207"/>
      <c r="I51" s="207"/>
      <c r="J51" s="106"/>
    </row>
    <row r="52" spans="1:10" ht="18.600000000000001" customHeight="1" x14ac:dyDescent="0.25">
      <c r="A52" s="179" t="s">
        <v>599</v>
      </c>
      <c r="B52" s="180"/>
      <c r="C52" s="190" t="s">
        <v>619</v>
      </c>
      <c r="D52" s="191"/>
      <c r="E52" s="191"/>
      <c r="F52" s="191"/>
      <c r="G52" s="191"/>
      <c r="H52" s="191"/>
      <c r="I52" s="191"/>
      <c r="J52" s="192"/>
    </row>
    <row r="53" spans="1:10" ht="18.600000000000001" customHeight="1" x14ac:dyDescent="0.25">
      <c r="A53" s="112"/>
      <c r="B53" s="113"/>
      <c r="C53" s="193" t="s">
        <v>600</v>
      </c>
      <c r="D53" s="193"/>
      <c r="E53" s="193"/>
      <c r="F53" s="193"/>
      <c r="G53" s="193"/>
      <c r="H53" s="193"/>
      <c r="I53" s="193"/>
      <c r="J53" s="115"/>
    </row>
    <row r="54" spans="1:10" ht="18.600000000000001" customHeight="1" x14ac:dyDescent="0.25">
      <c r="A54" s="179" t="s">
        <v>601</v>
      </c>
      <c r="B54" s="180"/>
      <c r="C54" s="194" t="s">
        <v>620</v>
      </c>
      <c r="D54" s="195"/>
      <c r="E54" s="196"/>
      <c r="F54" s="186"/>
      <c r="G54" s="186"/>
      <c r="H54" s="197"/>
      <c r="I54" s="197"/>
      <c r="J54" s="198"/>
    </row>
    <row r="55" spans="1:10" ht="18.600000000000001" customHeight="1" x14ac:dyDescent="0.25">
      <c r="A55" s="112"/>
      <c r="B55" s="113"/>
      <c r="C55" s="120"/>
      <c r="D55" s="113"/>
      <c r="E55" s="186"/>
      <c r="F55" s="186"/>
      <c r="G55" s="186"/>
      <c r="H55" s="186"/>
      <c r="I55" s="113"/>
      <c r="J55" s="115"/>
    </row>
    <row r="56" spans="1:10" ht="18.600000000000001" customHeight="1" x14ac:dyDescent="0.25">
      <c r="A56" s="179" t="s">
        <v>580</v>
      </c>
      <c r="B56" s="180"/>
      <c r="C56" s="187" t="s">
        <v>621</v>
      </c>
      <c r="D56" s="188"/>
      <c r="E56" s="188"/>
      <c r="F56" s="188"/>
      <c r="G56" s="188"/>
      <c r="H56" s="188"/>
      <c r="I56" s="188"/>
      <c r="J56" s="189"/>
    </row>
    <row r="57" spans="1:10" ht="18.600000000000001" customHeight="1" x14ac:dyDescent="0.25">
      <c r="A57" s="112"/>
      <c r="B57" s="113"/>
      <c r="C57" s="113"/>
      <c r="D57" s="113"/>
      <c r="E57" s="186"/>
      <c r="F57" s="186"/>
      <c r="G57" s="186"/>
      <c r="H57" s="186"/>
      <c r="I57" s="113"/>
      <c r="J57" s="115"/>
    </row>
    <row r="58" spans="1:10" ht="18.600000000000001" customHeight="1" x14ac:dyDescent="0.25">
      <c r="A58" s="179" t="s">
        <v>602</v>
      </c>
      <c r="B58" s="180"/>
      <c r="C58" s="181"/>
      <c r="D58" s="182"/>
      <c r="E58" s="182"/>
      <c r="F58" s="182"/>
      <c r="G58" s="182"/>
      <c r="H58" s="182"/>
      <c r="I58" s="182"/>
      <c r="J58" s="183"/>
    </row>
    <row r="59" spans="1:10" ht="18.600000000000001" customHeight="1" x14ac:dyDescent="0.25">
      <c r="A59" s="112"/>
      <c r="B59" s="113"/>
      <c r="C59" s="184" t="s">
        <v>603</v>
      </c>
      <c r="D59" s="184"/>
      <c r="E59" s="184"/>
      <c r="F59" s="184"/>
      <c r="G59" s="113"/>
      <c r="H59" s="113"/>
      <c r="I59" s="113"/>
      <c r="J59" s="115"/>
    </row>
    <row r="60" spans="1:10" ht="18.600000000000001" customHeight="1" x14ac:dyDescent="0.25">
      <c r="A60" s="179" t="s">
        <v>604</v>
      </c>
      <c r="B60" s="180"/>
      <c r="C60" s="181"/>
      <c r="D60" s="182"/>
      <c r="E60" s="182"/>
      <c r="F60" s="182"/>
      <c r="G60" s="182"/>
      <c r="H60" s="182"/>
      <c r="I60" s="182"/>
      <c r="J60" s="183"/>
    </row>
    <row r="61" spans="1:10" ht="18.600000000000001" customHeight="1" x14ac:dyDescent="0.25">
      <c r="A61" s="132"/>
      <c r="B61" s="133"/>
      <c r="C61" s="185" t="s">
        <v>605</v>
      </c>
      <c r="D61" s="185"/>
      <c r="E61" s="185"/>
      <c r="F61" s="185"/>
      <c r="G61" s="185"/>
      <c r="H61" s="133"/>
      <c r="I61" s="133"/>
      <c r="J61" s="134"/>
    </row>
  </sheetData>
  <sheetProtection algorithmName="SHA-512" hashValue="gWEvDpXL3N15D0wixTiCgIPnDJY2wPgQiesi0seHaaV5Xn3wObrAeAF7kxFT4t+aCpfp/ywDTmJxyKHK5YI9nw==" saltValue="Y25qeQByalOoHuuyLYxCN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31" xr:uid="{00000000-0002-0000-0000-000000000000}">
      <formula1>$I$31:$J$31</formula1>
    </dataValidation>
    <dataValidation type="list" allowBlank="1" showInputMessage="1" showErrorMessage="1" sqref="C33" xr:uid="{00000000-0002-0000-0000-000001000000}">
      <formula1>$I$33:$J$33</formula1>
    </dataValidation>
    <dataValidation type="list" allowBlank="1" showInputMessage="1" showErrorMessage="1" sqref="C50:D50" xr:uid="{00000000-0002-0000-0000-00000200000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J117"/>
  <sheetViews>
    <sheetView showGridLines="0" tabSelected="1" topLeftCell="A54" zoomScaleNormal="100" workbookViewId="0">
      <selection activeCell="E69" sqref="E69"/>
    </sheetView>
  </sheetViews>
  <sheetFormatPr defaultColWidth="10" defaultRowHeight="15" x14ac:dyDescent="0.25"/>
  <cols>
    <col min="4" max="4" width="45.5703125" customWidth="1"/>
    <col min="5" max="10" width="19.28515625" customWidth="1"/>
  </cols>
  <sheetData>
    <row r="1" spans="1:10" ht="15.75" x14ac:dyDescent="0.25">
      <c r="A1" s="246" t="s">
        <v>300</v>
      </c>
      <c r="B1" s="246"/>
      <c r="C1" s="246"/>
      <c r="D1" s="246"/>
      <c r="E1" s="246"/>
      <c r="F1" s="246"/>
      <c r="G1" s="246"/>
      <c r="H1" s="246"/>
      <c r="I1" s="246"/>
      <c r="J1" s="246"/>
    </row>
    <row r="2" spans="1:10" x14ac:dyDescent="0.25">
      <c r="A2" s="247" t="s">
        <v>703</v>
      </c>
      <c r="B2" s="247"/>
      <c r="C2" s="247"/>
      <c r="D2" s="247"/>
      <c r="E2" s="247"/>
      <c r="F2" s="247"/>
      <c r="G2" s="247"/>
      <c r="H2" s="247"/>
      <c r="I2" s="247"/>
      <c r="J2" s="247"/>
    </row>
    <row r="3" spans="1:10" x14ac:dyDescent="0.25">
      <c r="A3" s="83"/>
      <c r="B3" s="84"/>
      <c r="C3" s="84"/>
      <c r="D3" s="85"/>
      <c r="E3" s="86"/>
      <c r="F3" s="85"/>
      <c r="G3" s="85"/>
      <c r="H3" s="85"/>
      <c r="I3" s="85"/>
      <c r="J3" s="22" t="s">
        <v>299</v>
      </c>
    </row>
    <row r="4" spans="1:10" x14ac:dyDescent="0.25">
      <c r="A4" s="248" t="s">
        <v>0</v>
      </c>
      <c r="B4" s="248" t="s">
        <v>1</v>
      </c>
      <c r="C4" s="248" t="s">
        <v>2</v>
      </c>
      <c r="D4" s="249" t="s">
        <v>3</v>
      </c>
      <c r="E4" s="250" t="s">
        <v>4</v>
      </c>
      <c r="F4" s="250"/>
      <c r="G4" s="250"/>
      <c r="H4" s="251" t="s">
        <v>5</v>
      </c>
      <c r="I4" s="251"/>
      <c r="J4" s="251"/>
    </row>
    <row r="5" spans="1:10" x14ac:dyDescent="0.25">
      <c r="A5" s="248"/>
      <c r="B5" s="248"/>
      <c r="C5" s="248"/>
      <c r="D5" s="249"/>
      <c r="E5" s="91" t="s">
        <v>6</v>
      </c>
      <c r="F5" s="92" t="s">
        <v>7</v>
      </c>
      <c r="G5" s="92" t="s">
        <v>8</v>
      </c>
      <c r="H5" s="91" t="s">
        <v>6</v>
      </c>
      <c r="I5" s="92" t="s">
        <v>7</v>
      </c>
      <c r="J5" s="92" t="s">
        <v>8</v>
      </c>
    </row>
    <row r="6" spans="1:10" x14ac:dyDescent="0.25">
      <c r="A6" s="87" t="s">
        <v>9</v>
      </c>
      <c r="B6" s="88" t="s">
        <v>10</v>
      </c>
      <c r="C6" s="89" t="s">
        <v>11</v>
      </c>
      <c r="D6" s="90" t="s">
        <v>12</v>
      </c>
      <c r="E6" s="142">
        <f>E7+E8</f>
        <v>0</v>
      </c>
      <c r="F6" s="142">
        <f>F7+F8</f>
        <v>4339640</v>
      </c>
      <c r="G6" s="142">
        <f>E6+F6</f>
        <v>4339640</v>
      </c>
      <c r="H6" s="142">
        <f t="shared" ref="H6:I6" si="0">H7+H8</f>
        <v>0</v>
      </c>
      <c r="I6" s="142">
        <f t="shared" si="0"/>
        <v>4266451</v>
      </c>
      <c r="J6" s="142">
        <f>H6+I6</f>
        <v>4266451</v>
      </c>
    </row>
    <row r="7" spans="1:10" x14ac:dyDescent="0.25">
      <c r="A7" s="5" t="s">
        <v>13</v>
      </c>
      <c r="B7" s="2"/>
      <c r="C7" s="6" t="s">
        <v>14</v>
      </c>
      <c r="D7" s="7" t="s">
        <v>15</v>
      </c>
      <c r="E7" s="136">
        <v>0</v>
      </c>
      <c r="F7" s="136">
        <v>4337976</v>
      </c>
      <c r="G7" s="142">
        <f t="shared" ref="G7:G70" si="1">E7+F7</f>
        <v>4337976</v>
      </c>
      <c r="H7" s="136">
        <v>0</v>
      </c>
      <c r="I7" s="136">
        <v>4265720</v>
      </c>
      <c r="J7" s="142">
        <f t="shared" ref="J7:J70" si="2">H7+I7</f>
        <v>4265720</v>
      </c>
    </row>
    <row r="8" spans="1:10" x14ac:dyDescent="0.25">
      <c r="A8" s="5" t="s">
        <v>16</v>
      </c>
      <c r="B8" s="2"/>
      <c r="C8" s="6" t="s">
        <v>17</v>
      </c>
      <c r="D8" s="7" t="s">
        <v>18</v>
      </c>
      <c r="E8" s="136">
        <v>0</v>
      </c>
      <c r="F8" s="136">
        <v>1664</v>
      </c>
      <c r="G8" s="142">
        <f t="shared" si="1"/>
        <v>1664</v>
      </c>
      <c r="H8" s="136">
        <v>0</v>
      </c>
      <c r="I8" s="136">
        <v>731</v>
      </c>
      <c r="J8" s="142">
        <f t="shared" si="2"/>
        <v>731</v>
      </c>
    </row>
    <row r="9" spans="1:10" x14ac:dyDescent="0.25">
      <c r="A9" s="1" t="s">
        <v>19</v>
      </c>
      <c r="B9" s="2" t="s">
        <v>20</v>
      </c>
      <c r="C9" s="3" t="s">
        <v>21</v>
      </c>
      <c r="D9" s="4" t="s">
        <v>22</v>
      </c>
      <c r="E9" s="143">
        <f>E10+E11+E12</f>
        <v>0</v>
      </c>
      <c r="F9" s="143">
        <f t="shared" ref="F9:I9" si="3">F10+F11+F12</f>
        <v>59765493</v>
      </c>
      <c r="G9" s="142">
        <f t="shared" si="1"/>
        <v>59765493</v>
      </c>
      <c r="H9" s="143">
        <f t="shared" si="3"/>
        <v>0</v>
      </c>
      <c r="I9" s="143">
        <f t="shared" si="3"/>
        <v>57955835</v>
      </c>
      <c r="J9" s="142">
        <f t="shared" si="2"/>
        <v>57955835</v>
      </c>
    </row>
    <row r="10" spans="1:10" ht="25.5" x14ac:dyDescent="0.25">
      <c r="A10" s="5" t="s">
        <v>23</v>
      </c>
      <c r="B10" s="2"/>
      <c r="C10" s="6" t="s">
        <v>14</v>
      </c>
      <c r="D10" s="7" t="s">
        <v>24</v>
      </c>
      <c r="E10" s="136">
        <v>0</v>
      </c>
      <c r="F10" s="136">
        <v>55991522</v>
      </c>
      <c r="G10" s="142">
        <f t="shared" si="1"/>
        <v>55991522</v>
      </c>
      <c r="H10" s="136">
        <v>0</v>
      </c>
      <c r="I10" s="136">
        <v>53671093</v>
      </c>
      <c r="J10" s="142">
        <f t="shared" si="2"/>
        <v>53671093</v>
      </c>
    </row>
    <row r="11" spans="1:10" x14ac:dyDescent="0.25">
      <c r="A11" s="5" t="s">
        <v>25</v>
      </c>
      <c r="B11" s="2"/>
      <c r="C11" s="6" t="s">
        <v>17</v>
      </c>
      <c r="D11" s="7" t="s">
        <v>26</v>
      </c>
      <c r="E11" s="136">
        <v>0</v>
      </c>
      <c r="F11" s="136">
        <v>3773971</v>
      </c>
      <c r="G11" s="142">
        <f t="shared" si="1"/>
        <v>3773971</v>
      </c>
      <c r="H11" s="136">
        <v>0</v>
      </c>
      <c r="I11" s="136">
        <v>4284742</v>
      </c>
      <c r="J11" s="142">
        <f t="shared" si="2"/>
        <v>4284742</v>
      </c>
    </row>
    <row r="12" spans="1:10" x14ac:dyDescent="0.25">
      <c r="A12" s="5" t="s">
        <v>27</v>
      </c>
      <c r="B12" s="2"/>
      <c r="C12" s="6" t="s">
        <v>28</v>
      </c>
      <c r="D12" s="7" t="s">
        <v>29</v>
      </c>
      <c r="E12" s="136">
        <v>0</v>
      </c>
      <c r="F12" s="136">
        <v>0</v>
      </c>
      <c r="G12" s="142">
        <f t="shared" si="1"/>
        <v>0</v>
      </c>
      <c r="H12" s="136">
        <v>0</v>
      </c>
      <c r="I12" s="136">
        <v>0</v>
      </c>
      <c r="J12" s="142">
        <f t="shared" si="2"/>
        <v>0</v>
      </c>
    </row>
    <row r="13" spans="1:10" x14ac:dyDescent="0.25">
      <c r="A13" s="1" t="s">
        <v>30</v>
      </c>
      <c r="B13" s="8" t="s">
        <v>31</v>
      </c>
      <c r="C13" s="3" t="s">
        <v>32</v>
      </c>
      <c r="D13" s="4" t="s">
        <v>33</v>
      </c>
      <c r="E13" s="143">
        <f>E14+E15+E19</f>
        <v>0</v>
      </c>
      <c r="F13" s="143">
        <f t="shared" ref="F13:I13" si="4">F14+F15+F19</f>
        <v>315192325</v>
      </c>
      <c r="G13" s="142">
        <f t="shared" si="1"/>
        <v>315192325</v>
      </c>
      <c r="H13" s="143">
        <f t="shared" si="4"/>
        <v>0</v>
      </c>
      <c r="I13" s="143">
        <f t="shared" si="4"/>
        <v>346256592</v>
      </c>
      <c r="J13" s="142">
        <f t="shared" si="2"/>
        <v>346256592</v>
      </c>
    </row>
    <row r="14" spans="1:10" ht="25.5" x14ac:dyDescent="0.25">
      <c r="A14" s="1" t="s">
        <v>34</v>
      </c>
      <c r="B14" s="8"/>
      <c r="C14" s="3" t="s">
        <v>35</v>
      </c>
      <c r="D14" s="4" t="s">
        <v>36</v>
      </c>
      <c r="E14" s="136">
        <v>0</v>
      </c>
      <c r="F14" s="136">
        <v>80889651</v>
      </c>
      <c r="G14" s="142">
        <f t="shared" si="1"/>
        <v>80889651</v>
      </c>
      <c r="H14" s="137">
        <v>0</v>
      </c>
      <c r="I14" s="137">
        <v>86520467</v>
      </c>
      <c r="J14" s="142">
        <f t="shared" si="2"/>
        <v>86520467</v>
      </c>
    </row>
    <row r="15" spans="1:10" ht="25.5" x14ac:dyDescent="0.25">
      <c r="A15" s="1" t="s">
        <v>37</v>
      </c>
      <c r="B15" s="8" t="s">
        <v>38</v>
      </c>
      <c r="C15" s="3" t="s">
        <v>39</v>
      </c>
      <c r="D15" s="4" t="s">
        <v>40</v>
      </c>
      <c r="E15" s="143">
        <f>E16+E17+E18</f>
        <v>0</v>
      </c>
      <c r="F15" s="143">
        <f t="shared" ref="F15:I15" si="5">F16+F17+F18</f>
        <v>10255995</v>
      </c>
      <c r="G15" s="142">
        <f t="shared" si="1"/>
        <v>10255995</v>
      </c>
      <c r="H15" s="143">
        <f t="shared" si="5"/>
        <v>0</v>
      </c>
      <c r="I15" s="143">
        <f t="shared" si="5"/>
        <v>2961777</v>
      </c>
      <c r="J15" s="142">
        <f t="shared" si="2"/>
        <v>2961777</v>
      </c>
    </row>
    <row r="16" spans="1:10" x14ac:dyDescent="0.25">
      <c r="A16" s="5" t="s">
        <v>41</v>
      </c>
      <c r="B16" s="2"/>
      <c r="C16" s="6" t="s">
        <v>14</v>
      </c>
      <c r="D16" s="7" t="s">
        <v>42</v>
      </c>
      <c r="E16" s="136">
        <v>0</v>
      </c>
      <c r="F16" s="136">
        <v>0</v>
      </c>
      <c r="G16" s="142">
        <f t="shared" si="1"/>
        <v>0</v>
      </c>
      <c r="H16" s="136">
        <v>0</v>
      </c>
      <c r="I16" s="136">
        <v>0</v>
      </c>
      <c r="J16" s="142">
        <f t="shared" si="2"/>
        <v>0</v>
      </c>
    </row>
    <row r="17" spans="1:10" x14ac:dyDescent="0.25">
      <c r="A17" s="5" t="s">
        <v>43</v>
      </c>
      <c r="B17" s="2"/>
      <c r="C17" s="6" t="s">
        <v>17</v>
      </c>
      <c r="D17" s="7" t="s">
        <v>44</v>
      </c>
      <c r="E17" s="136">
        <v>0</v>
      </c>
      <c r="F17" s="138">
        <v>10255995</v>
      </c>
      <c r="G17" s="142">
        <f t="shared" si="1"/>
        <v>10255995</v>
      </c>
      <c r="H17" s="136">
        <v>0</v>
      </c>
      <c r="I17" s="136">
        <v>2961777</v>
      </c>
      <c r="J17" s="142">
        <f t="shared" si="2"/>
        <v>2961777</v>
      </c>
    </row>
    <row r="18" spans="1:10" x14ac:dyDescent="0.25">
      <c r="A18" s="5" t="s">
        <v>45</v>
      </c>
      <c r="B18" s="2"/>
      <c r="C18" s="6" t="s">
        <v>28</v>
      </c>
      <c r="D18" s="7" t="s">
        <v>46</v>
      </c>
      <c r="E18" s="136">
        <v>0</v>
      </c>
      <c r="F18" s="139">
        <v>0</v>
      </c>
      <c r="G18" s="142">
        <f t="shared" si="1"/>
        <v>0</v>
      </c>
      <c r="H18" s="136">
        <v>0</v>
      </c>
      <c r="I18" s="136">
        <v>0</v>
      </c>
      <c r="J18" s="142">
        <f t="shared" si="2"/>
        <v>0</v>
      </c>
    </row>
    <row r="19" spans="1:10" x14ac:dyDescent="0.25">
      <c r="A19" s="1" t="s">
        <v>47</v>
      </c>
      <c r="B19" s="8" t="s">
        <v>48</v>
      </c>
      <c r="C19" s="3" t="s">
        <v>49</v>
      </c>
      <c r="D19" s="4" t="s">
        <v>50</v>
      </c>
      <c r="E19" s="143">
        <f>E20+E25+E30</f>
        <v>0</v>
      </c>
      <c r="F19" s="143">
        <f t="shared" ref="F19:I19" si="6">F20+F25+F30</f>
        <v>224046679</v>
      </c>
      <c r="G19" s="142">
        <f t="shared" si="1"/>
        <v>224046679</v>
      </c>
      <c r="H19" s="143">
        <f t="shared" si="6"/>
        <v>0</v>
      </c>
      <c r="I19" s="143">
        <f t="shared" si="6"/>
        <v>256774348</v>
      </c>
      <c r="J19" s="142">
        <f t="shared" si="2"/>
        <v>256774348</v>
      </c>
    </row>
    <row r="20" spans="1:10" ht="25.5" x14ac:dyDescent="0.25">
      <c r="A20" s="1" t="s">
        <v>51</v>
      </c>
      <c r="B20" s="8" t="s">
        <v>52</v>
      </c>
      <c r="C20" s="3" t="s">
        <v>14</v>
      </c>
      <c r="D20" s="4" t="s">
        <v>53</v>
      </c>
      <c r="E20" s="143">
        <f>E21+E22+E23+E24</f>
        <v>0</v>
      </c>
      <c r="F20" s="143">
        <f t="shared" ref="F20:I20" si="7">F21+F22+F23+F24</f>
        <v>101603927</v>
      </c>
      <c r="G20" s="142">
        <f t="shared" si="1"/>
        <v>101603927</v>
      </c>
      <c r="H20" s="143">
        <f t="shared" si="7"/>
        <v>0</v>
      </c>
      <c r="I20" s="143">
        <f t="shared" si="7"/>
        <v>131017480</v>
      </c>
      <c r="J20" s="142">
        <f t="shared" si="2"/>
        <v>131017480</v>
      </c>
    </row>
    <row r="21" spans="1:10" x14ac:dyDescent="0.25">
      <c r="A21" s="5" t="s">
        <v>54</v>
      </c>
      <c r="B21" s="2"/>
      <c r="C21" s="6" t="s">
        <v>55</v>
      </c>
      <c r="D21" s="7" t="s">
        <v>56</v>
      </c>
      <c r="E21" s="136">
        <v>0</v>
      </c>
      <c r="F21" s="136">
        <v>0</v>
      </c>
      <c r="G21" s="142">
        <f t="shared" si="1"/>
        <v>0</v>
      </c>
      <c r="H21" s="136">
        <v>0</v>
      </c>
      <c r="I21" s="136">
        <v>0</v>
      </c>
      <c r="J21" s="142">
        <f t="shared" si="2"/>
        <v>0</v>
      </c>
    </row>
    <row r="22" spans="1:10" x14ac:dyDescent="0.25">
      <c r="A22" s="5" t="s">
        <v>57</v>
      </c>
      <c r="B22" s="2"/>
      <c r="C22" s="6" t="s">
        <v>58</v>
      </c>
      <c r="D22" s="7" t="s">
        <v>59</v>
      </c>
      <c r="E22" s="136">
        <v>0</v>
      </c>
      <c r="F22" s="136">
        <v>54794987</v>
      </c>
      <c r="G22" s="142">
        <f t="shared" si="1"/>
        <v>54794987</v>
      </c>
      <c r="H22" s="136">
        <v>0</v>
      </c>
      <c r="I22" s="136">
        <v>82856334</v>
      </c>
      <c r="J22" s="142">
        <f t="shared" si="2"/>
        <v>82856334</v>
      </c>
    </row>
    <row r="23" spans="1:10" x14ac:dyDescent="0.25">
      <c r="A23" s="5" t="s">
        <v>60</v>
      </c>
      <c r="B23" s="2"/>
      <c r="C23" s="6" t="s">
        <v>61</v>
      </c>
      <c r="D23" s="7" t="s">
        <v>62</v>
      </c>
      <c r="E23" s="136">
        <v>0</v>
      </c>
      <c r="F23" s="136">
        <v>46808940</v>
      </c>
      <c r="G23" s="142">
        <f t="shared" si="1"/>
        <v>46808940</v>
      </c>
      <c r="H23" s="136">
        <v>0</v>
      </c>
      <c r="I23" s="136">
        <v>48161146</v>
      </c>
      <c r="J23" s="142">
        <f t="shared" si="2"/>
        <v>48161146</v>
      </c>
    </row>
    <row r="24" spans="1:10" x14ac:dyDescent="0.25">
      <c r="A24" s="5" t="s">
        <v>63</v>
      </c>
      <c r="B24" s="2"/>
      <c r="C24" s="6" t="s">
        <v>64</v>
      </c>
      <c r="D24" s="7" t="s">
        <v>65</v>
      </c>
      <c r="E24" s="136">
        <v>0</v>
      </c>
      <c r="F24" s="136">
        <v>0</v>
      </c>
      <c r="G24" s="142">
        <f t="shared" si="1"/>
        <v>0</v>
      </c>
      <c r="H24" s="136">
        <v>0</v>
      </c>
      <c r="I24" s="136">
        <v>0</v>
      </c>
      <c r="J24" s="142">
        <f t="shared" si="2"/>
        <v>0</v>
      </c>
    </row>
    <row r="25" spans="1:10" ht="25.5" x14ac:dyDescent="0.25">
      <c r="A25" s="1" t="s">
        <v>66</v>
      </c>
      <c r="B25" s="8" t="s">
        <v>67</v>
      </c>
      <c r="C25" s="3" t="s">
        <v>17</v>
      </c>
      <c r="D25" s="4" t="s">
        <v>68</v>
      </c>
      <c r="E25" s="143">
        <f>E26+E27+E28+E29</f>
        <v>0</v>
      </c>
      <c r="F25" s="143">
        <f t="shared" ref="F25:I25" si="8">F26+F27+F28+F29</f>
        <v>122442752</v>
      </c>
      <c r="G25" s="142">
        <f t="shared" si="1"/>
        <v>122442752</v>
      </c>
      <c r="H25" s="143">
        <f t="shared" si="8"/>
        <v>0</v>
      </c>
      <c r="I25" s="143">
        <f t="shared" si="8"/>
        <v>125756868</v>
      </c>
      <c r="J25" s="142">
        <f t="shared" si="2"/>
        <v>125756868</v>
      </c>
    </row>
    <row r="26" spans="1:10" x14ac:dyDescent="0.25">
      <c r="A26" s="5" t="s">
        <v>69</v>
      </c>
      <c r="B26" s="2"/>
      <c r="C26" s="9" t="s">
        <v>70</v>
      </c>
      <c r="D26" s="7" t="s">
        <v>71</v>
      </c>
      <c r="E26" s="136">
        <v>0</v>
      </c>
      <c r="F26" s="136">
        <v>86864394</v>
      </c>
      <c r="G26" s="142">
        <f t="shared" si="1"/>
        <v>86864394</v>
      </c>
      <c r="H26" s="136">
        <v>0</v>
      </c>
      <c r="I26" s="136">
        <v>87681980</v>
      </c>
      <c r="J26" s="142">
        <f t="shared" si="2"/>
        <v>87681980</v>
      </c>
    </row>
    <row r="27" spans="1:10" x14ac:dyDescent="0.25">
      <c r="A27" s="5" t="s">
        <v>72</v>
      </c>
      <c r="B27" s="2"/>
      <c r="C27" s="9" t="s">
        <v>73</v>
      </c>
      <c r="D27" s="7" t="s">
        <v>56</v>
      </c>
      <c r="E27" s="136">
        <v>0</v>
      </c>
      <c r="F27" s="136">
        <v>32051303</v>
      </c>
      <c r="G27" s="142">
        <f t="shared" si="1"/>
        <v>32051303</v>
      </c>
      <c r="H27" s="136">
        <v>0</v>
      </c>
      <c r="I27" s="136">
        <v>34386824</v>
      </c>
      <c r="J27" s="142">
        <f t="shared" si="2"/>
        <v>34386824</v>
      </c>
    </row>
    <row r="28" spans="1:10" x14ac:dyDescent="0.25">
      <c r="A28" s="5" t="s">
        <v>74</v>
      </c>
      <c r="B28" s="2"/>
      <c r="C28" s="9" t="s">
        <v>75</v>
      </c>
      <c r="D28" s="7" t="s">
        <v>76</v>
      </c>
      <c r="E28" s="136">
        <v>0</v>
      </c>
      <c r="F28" s="136">
        <v>3527055</v>
      </c>
      <c r="G28" s="142">
        <f t="shared" si="1"/>
        <v>3527055</v>
      </c>
      <c r="H28" s="136">
        <v>0</v>
      </c>
      <c r="I28" s="136">
        <v>3688064</v>
      </c>
      <c r="J28" s="142">
        <f t="shared" si="2"/>
        <v>3688064</v>
      </c>
    </row>
    <row r="29" spans="1:10" x14ac:dyDescent="0.25">
      <c r="A29" s="5" t="s">
        <v>77</v>
      </c>
      <c r="B29" s="2"/>
      <c r="C29" s="9" t="s">
        <v>78</v>
      </c>
      <c r="D29" s="7" t="s">
        <v>65</v>
      </c>
      <c r="E29" s="136">
        <v>0</v>
      </c>
      <c r="F29" s="136">
        <v>0</v>
      </c>
      <c r="G29" s="142">
        <f t="shared" si="1"/>
        <v>0</v>
      </c>
      <c r="H29" s="136">
        <v>0</v>
      </c>
      <c r="I29" s="136">
        <v>0</v>
      </c>
      <c r="J29" s="142">
        <f t="shared" si="2"/>
        <v>0</v>
      </c>
    </row>
    <row r="30" spans="1:10" ht="25.5" x14ac:dyDescent="0.25">
      <c r="A30" s="1" t="s">
        <v>79</v>
      </c>
      <c r="B30" s="8" t="s">
        <v>80</v>
      </c>
      <c r="C30" s="3" t="s">
        <v>28</v>
      </c>
      <c r="D30" s="4" t="s">
        <v>81</v>
      </c>
      <c r="E30" s="143">
        <f>E31+E32+E33+E34+E35</f>
        <v>0</v>
      </c>
      <c r="F30" s="143">
        <f t="shared" ref="F30:I30" si="9">F31+F32+F33+F34+F35</f>
        <v>0</v>
      </c>
      <c r="G30" s="142">
        <f t="shared" si="1"/>
        <v>0</v>
      </c>
      <c r="H30" s="143">
        <f t="shared" si="9"/>
        <v>0</v>
      </c>
      <c r="I30" s="143">
        <f t="shared" si="9"/>
        <v>0</v>
      </c>
      <c r="J30" s="142">
        <f t="shared" si="2"/>
        <v>0</v>
      </c>
    </row>
    <row r="31" spans="1:10" x14ac:dyDescent="0.25">
      <c r="A31" s="5" t="s">
        <v>82</v>
      </c>
      <c r="B31" s="2"/>
      <c r="C31" s="9" t="s">
        <v>83</v>
      </c>
      <c r="D31" s="7" t="s">
        <v>71</v>
      </c>
      <c r="E31" s="136">
        <v>0</v>
      </c>
      <c r="F31" s="136">
        <v>0</v>
      </c>
      <c r="G31" s="142">
        <f t="shared" si="1"/>
        <v>0</v>
      </c>
      <c r="H31" s="136">
        <v>0</v>
      </c>
      <c r="I31" s="136">
        <v>0</v>
      </c>
      <c r="J31" s="142">
        <f t="shared" si="2"/>
        <v>0</v>
      </c>
    </row>
    <row r="32" spans="1:10" x14ac:dyDescent="0.25">
      <c r="A32" s="5" t="s">
        <v>84</v>
      </c>
      <c r="B32" s="2"/>
      <c r="C32" s="9" t="s">
        <v>85</v>
      </c>
      <c r="D32" s="7" t="s">
        <v>56</v>
      </c>
      <c r="E32" s="136">
        <v>0</v>
      </c>
      <c r="F32" s="136">
        <v>0</v>
      </c>
      <c r="G32" s="142">
        <f t="shared" si="1"/>
        <v>0</v>
      </c>
      <c r="H32" s="136">
        <v>0</v>
      </c>
      <c r="I32" s="136">
        <v>0</v>
      </c>
      <c r="J32" s="142">
        <f t="shared" si="2"/>
        <v>0</v>
      </c>
    </row>
    <row r="33" spans="1:10" x14ac:dyDescent="0.25">
      <c r="A33" s="5" t="s">
        <v>86</v>
      </c>
      <c r="B33" s="2"/>
      <c r="C33" s="9" t="s">
        <v>87</v>
      </c>
      <c r="D33" s="7" t="s">
        <v>76</v>
      </c>
      <c r="E33" s="136">
        <v>0</v>
      </c>
      <c r="F33" s="136">
        <v>0</v>
      </c>
      <c r="G33" s="142">
        <f t="shared" si="1"/>
        <v>0</v>
      </c>
      <c r="H33" s="136">
        <v>0</v>
      </c>
      <c r="I33" s="136">
        <v>0</v>
      </c>
      <c r="J33" s="142">
        <f t="shared" si="2"/>
        <v>0</v>
      </c>
    </row>
    <row r="34" spans="1:10" x14ac:dyDescent="0.25">
      <c r="A34" s="5" t="s">
        <v>88</v>
      </c>
      <c r="B34" s="2"/>
      <c r="C34" s="9" t="s">
        <v>89</v>
      </c>
      <c r="D34" s="7" t="s">
        <v>90</v>
      </c>
      <c r="E34" s="136">
        <v>0</v>
      </c>
      <c r="F34" s="136">
        <v>0</v>
      </c>
      <c r="G34" s="142">
        <f t="shared" si="1"/>
        <v>0</v>
      </c>
      <c r="H34" s="136">
        <v>0</v>
      </c>
      <c r="I34" s="136">
        <v>0</v>
      </c>
      <c r="J34" s="142">
        <f t="shared" si="2"/>
        <v>0</v>
      </c>
    </row>
    <row r="35" spans="1:10" x14ac:dyDescent="0.25">
      <c r="A35" s="5" t="s">
        <v>91</v>
      </c>
      <c r="B35" s="2"/>
      <c r="C35" s="9" t="s">
        <v>92</v>
      </c>
      <c r="D35" s="7" t="s">
        <v>65</v>
      </c>
      <c r="E35" s="136">
        <v>0</v>
      </c>
      <c r="F35" s="136">
        <v>0</v>
      </c>
      <c r="G35" s="142">
        <f t="shared" si="1"/>
        <v>0</v>
      </c>
      <c r="H35" s="136">
        <v>0</v>
      </c>
      <c r="I35" s="136">
        <v>0</v>
      </c>
      <c r="J35" s="142">
        <f t="shared" si="2"/>
        <v>0</v>
      </c>
    </row>
    <row r="36" spans="1:10" x14ac:dyDescent="0.25">
      <c r="A36" s="1" t="s">
        <v>93</v>
      </c>
      <c r="B36" s="8" t="s">
        <v>94</v>
      </c>
      <c r="C36" s="3" t="s">
        <v>95</v>
      </c>
      <c r="D36" s="4" t="s">
        <v>96</v>
      </c>
      <c r="E36" s="143">
        <f>E37+E41+E45</f>
        <v>0</v>
      </c>
      <c r="F36" s="143">
        <f t="shared" ref="F36:I36" si="10">F37+F41+F45</f>
        <v>0</v>
      </c>
      <c r="G36" s="142">
        <f t="shared" si="1"/>
        <v>0</v>
      </c>
      <c r="H36" s="143">
        <f t="shared" si="10"/>
        <v>0</v>
      </c>
      <c r="I36" s="143">
        <f t="shared" si="10"/>
        <v>0</v>
      </c>
      <c r="J36" s="142">
        <f t="shared" si="2"/>
        <v>0</v>
      </c>
    </row>
    <row r="37" spans="1:10" x14ac:dyDescent="0.25">
      <c r="A37" s="5" t="s">
        <v>97</v>
      </c>
      <c r="B37" s="2" t="s">
        <v>98</v>
      </c>
      <c r="C37" s="5" t="s">
        <v>14</v>
      </c>
      <c r="D37" s="7" t="s">
        <v>99</v>
      </c>
      <c r="E37" s="144">
        <f>E38+E39+E40</f>
        <v>0</v>
      </c>
      <c r="F37" s="144">
        <f t="shared" ref="F37:I37" si="11">F38+F39+F40</f>
        <v>0</v>
      </c>
      <c r="G37" s="142">
        <f t="shared" si="1"/>
        <v>0</v>
      </c>
      <c r="H37" s="144">
        <f t="shared" si="11"/>
        <v>0</v>
      </c>
      <c r="I37" s="144">
        <f t="shared" si="11"/>
        <v>0</v>
      </c>
      <c r="J37" s="142">
        <f t="shared" si="2"/>
        <v>0</v>
      </c>
    </row>
    <row r="38" spans="1:10" x14ac:dyDescent="0.25">
      <c r="A38" s="5" t="s">
        <v>100</v>
      </c>
      <c r="B38" s="2"/>
      <c r="C38" s="5" t="s">
        <v>101</v>
      </c>
      <c r="D38" s="7" t="s">
        <v>102</v>
      </c>
      <c r="E38" s="136">
        <v>0</v>
      </c>
      <c r="F38" s="136">
        <v>0</v>
      </c>
      <c r="G38" s="142">
        <f t="shared" si="1"/>
        <v>0</v>
      </c>
      <c r="H38" s="136">
        <v>0</v>
      </c>
      <c r="I38" s="136">
        <v>0</v>
      </c>
      <c r="J38" s="142">
        <f t="shared" si="2"/>
        <v>0</v>
      </c>
    </row>
    <row r="39" spans="1:10" x14ac:dyDescent="0.25">
      <c r="A39" s="5" t="s">
        <v>103</v>
      </c>
      <c r="B39" s="2"/>
      <c r="C39" s="5" t="s">
        <v>104</v>
      </c>
      <c r="D39" s="7" t="s">
        <v>105</v>
      </c>
      <c r="E39" s="136">
        <v>0</v>
      </c>
      <c r="F39" s="136">
        <v>0</v>
      </c>
      <c r="G39" s="142">
        <f t="shared" si="1"/>
        <v>0</v>
      </c>
      <c r="H39" s="136">
        <v>0</v>
      </c>
      <c r="I39" s="136">
        <v>0</v>
      </c>
      <c r="J39" s="142">
        <f t="shared" si="2"/>
        <v>0</v>
      </c>
    </row>
    <row r="40" spans="1:10" x14ac:dyDescent="0.25">
      <c r="A40" s="5" t="s">
        <v>106</v>
      </c>
      <c r="B40" s="2"/>
      <c r="C40" s="5" t="s">
        <v>61</v>
      </c>
      <c r="D40" s="7" t="s">
        <v>107</v>
      </c>
      <c r="E40" s="136">
        <v>0</v>
      </c>
      <c r="F40" s="136">
        <v>0</v>
      </c>
      <c r="G40" s="142">
        <f t="shared" si="1"/>
        <v>0</v>
      </c>
      <c r="H40" s="136">
        <v>0</v>
      </c>
      <c r="I40" s="136">
        <v>0</v>
      </c>
      <c r="J40" s="142">
        <f t="shared" si="2"/>
        <v>0</v>
      </c>
    </row>
    <row r="41" spans="1:10" x14ac:dyDescent="0.25">
      <c r="A41" s="5" t="s">
        <v>108</v>
      </c>
      <c r="B41" s="2" t="s">
        <v>109</v>
      </c>
      <c r="C41" s="5" t="s">
        <v>17</v>
      </c>
      <c r="D41" s="7" t="s">
        <v>110</v>
      </c>
      <c r="E41" s="144">
        <f>E42+E43+E44</f>
        <v>0</v>
      </c>
      <c r="F41" s="144">
        <f t="shared" ref="F41:I41" si="12">F42+F43+F44</f>
        <v>0</v>
      </c>
      <c r="G41" s="142">
        <f t="shared" si="1"/>
        <v>0</v>
      </c>
      <c r="H41" s="144">
        <f t="shared" si="12"/>
        <v>0</v>
      </c>
      <c r="I41" s="144">
        <f t="shared" si="12"/>
        <v>0</v>
      </c>
      <c r="J41" s="142">
        <f t="shared" si="2"/>
        <v>0</v>
      </c>
    </row>
    <row r="42" spans="1:10" x14ac:dyDescent="0.25">
      <c r="A42" s="5" t="s">
        <v>111</v>
      </c>
      <c r="B42" s="2"/>
      <c r="C42" s="5" t="s">
        <v>112</v>
      </c>
      <c r="D42" s="7" t="s">
        <v>102</v>
      </c>
      <c r="E42" s="136">
        <v>0</v>
      </c>
      <c r="F42" s="136">
        <v>0</v>
      </c>
      <c r="G42" s="142">
        <f t="shared" si="1"/>
        <v>0</v>
      </c>
      <c r="H42" s="136">
        <v>0</v>
      </c>
      <c r="I42" s="136">
        <v>0</v>
      </c>
      <c r="J42" s="142">
        <f t="shared" si="2"/>
        <v>0</v>
      </c>
    </row>
    <row r="43" spans="1:10" x14ac:dyDescent="0.25">
      <c r="A43" s="5" t="s">
        <v>113</v>
      </c>
      <c r="B43" s="2"/>
      <c r="C43" s="5" t="s">
        <v>114</v>
      </c>
      <c r="D43" s="7" t="s">
        <v>105</v>
      </c>
      <c r="E43" s="136">
        <v>0</v>
      </c>
      <c r="F43" s="136">
        <v>0</v>
      </c>
      <c r="G43" s="142">
        <f t="shared" si="1"/>
        <v>0</v>
      </c>
      <c r="H43" s="136">
        <v>0</v>
      </c>
      <c r="I43" s="136">
        <v>0</v>
      </c>
      <c r="J43" s="142">
        <f t="shared" si="2"/>
        <v>0</v>
      </c>
    </row>
    <row r="44" spans="1:10" x14ac:dyDescent="0.25">
      <c r="A44" s="5" t="s">
        <v>115</v>
      </c>
      <c r="B44" s="2"/>
      <c r="C44" s="5" t="s">
        <v>75</v>
      </c>
      <c r="D44" s="7" t="s">
        <v>107</v>
      </c>
      <c r="E44" s="136">
        <v>0</v>
      </c>
      <c r="F44" s="136">
        <v>0</v>
      </c>
      <c r="G44" s="142">
        <f t="shared" si="1"/>
        <v>0</v>
      </c>
      <c r="H44" s="136">
        <v>0</v>
      </c>
      <c r="I44" s="136">
        <v>0</v>
      </c>
      <c r="J44" s="142">
        <f t="shared" si="2"/>
        <v>0</v>
      </c>
    </row>
    <row r="45" spans="1:10" x14ac:dyDescent="0.25">
      <c r="A45" s="5" t="s">
        <v>116</v>
      </c>
      <c r="B45" s="2" t="s">
        <v>117</v>
      </c>
      <c r="C45" s="5" t="s">
        <v>28</v>
      </c>
      <c r="D45" s="7" t="s">
        <v>118</v>
      </c>
      <c r="E45" s="144">
        <f>E46+E47+E48</f>
        <v>0</v>
      </c>
      <c r="F45" s="144">
        <f t="shared" ref="F45:I45" si="13">F46+F47+F48</f>
        <v>0</v>
      </c>
      <c r="G45" s="142">
        <f t="shared" si="1"/>
        <v>0</v>
      </c>
      <c r="H45" s="144">
        <f t="shared" si="13"/>
        <v>0</v>
      </c>
      <c r="I45" s="144">
        <f t="shared" si="13"/>
        <v>0</v>
      </c>
      <c r="J45" s="142">
        <f t="shared" si="2"/>
        <v>0</v>
      </c>
    </row>
    <row r="46" spans="1:10" x14ac:dyDescent="0.25">
      <c r="A46" s="5" t="s">
        <v>119</v>
      </c>
      <c r="B46" s="2"/>
      <c r="C46" s="5" t="s">
        <v>120</v>
      </c>
      <c r="D46" s="7" t="s">
        <v>102</v>
      </c>
      <c r="E46" s="136">
        <v>0</v>
      </c>
      <c r="F46" s="136">
        <v>0</v>
      </c>
      <c r="G46" s="142">
        <f t="shared" si="1"/>
        <v>0</v>
      </c>
      <c r="H46" s="136">
        <v>0</v>
      </c>
      <c r="I46" s="136">
        <v>0</v>
      </c>
      <c r="J46" s="142">
        <f t="shared" si="2"/>
        <v>0</v>
      </c>
    </row>
    <row r="47" spans="1:10" x14ac:dyDescent="0.25">
      <c r="A47" s="5" t="s">
        <v>121</v>
      </c>
      <c r="B47" s="2"/>
      <c r="C47" s="5" t="s">
        <v>122</v>
      </c>
      <c r="D47" s="7" t="s">
        <v>105</v>
      </c>
      <c r="E47" s="136">
        <v>0</v>
      </c>
      <c r="F47" s="136">
        <v>0</v>
      </c>
      <c r="G47" s="142">
        <f t="shared" si="1"/>
        <v>0</v>
      </c>
      <c r="H47" s="136">
        <v>0</v>
      </c>
      <c r="I47" s="136">
        <v>0</v>
      </c>
      <c r="J47" s="142">
        <f t="shared" si="2"/>
        <v>0</v>
      </c>
    </row>
    <row r="48" spans="1:10" x14ac:dyDescent="0.25">
      <c r="A48" s="5" t="s">
        <v>123</v>
      </c>
      <c r="B48" s="2"/>
      <c r="C48" s="5" t="s">
        <v>87</v>
      </c>
      <c r="D48" s="7" t="s">
        <v>107</v>
      </c>
      <c r="E48" s="136">
        <v>0</v>
      </c>
      <c r="F48" s="136">
        <v>0</v>
      </c>
      <c r="G48" s="142">
        <f t="shared" si="1"/>
        <v>0</v>
      </c>
      <c r="H48" s="136">
        <v>0</v>
      </c>
      <c r="I48" s="136">
        <v>0</v>
      </c>
      <c r="J48" s="142">
        <f t="shared" si="2"/>
        <v>0</v>
      </c>
    </row>
    <row r="49" spans="1:10" x14ac:dyDescent="0.25">
      <c r="A49" s="1" t="s">
        <v>124</v>
      </c>
      <c r="B49" s="8"/>
      <c r="C49" s="3" t="s">
        <v>125</v>
      </c>
      <c r="D49" s="4" t="s">
        <v>126</v>
      </c>
      <c r="E49" s="137">
        <v>0</v>
      </c>
      <c r="F49" s="137">
        <v>5991512</v>
      </c>
      <c r="G49" s="142">
        <f t="shared" si="1"/>
        <v>5991512</v>
      </c>
      <c r="H49" s="137">
        <v>0</v>
      </c>
      <c r="I49" s="137">
        <v>6601650</v>
      </c>
      <c r="J49" s="142">
        <f t="shared" si="2"/>
        <v>6601650</v>
      </c>
    </row>
    <row r="50" spans="1:10" x14ac:dyDescent="0.25">
      <c r="A50" s="1" t="s">
        <v>127</v>
      </c>
      <c r="B50" s="8" t="s">
        <v>128</v>
      </c>
      <c r="C50" s="3" t="s">
        <v>129</v>
      </c>
      <c r="D50" s="4" t="s">
        <v>130</v>
      </c>
      <c r="E50" s="143">
        <f>E51+E52</f>
        <v>0</v>
      </c>
      <c r="F50" s="143">
        <f t="shared" ref="F50:I50" si="14">F51+F52</f>
        <v>6835012</v>
      </c>
      <c r="G50" s="142">
        <f t="shared" si="1"/>
        <v>6835012</v>
      </c>
      <c r="H50" s="143">
        <f t="shared" si="14"/>
        <v>0</v>
      </c>
      <c r="I50" s="143">
        <f t="shared" si="14"/>
        <v>7709182</v>
      </c>
      <c r="J50" s="142">
        <f t="shared" si="2"/>
        <v>7709182</v>
      </c>
    </row>
    <row r="51" spans="1:10" x14ac:dyDescent="0.25">
      <c r="A51" s="5" t="s">
        <v>131</v>
      </c>
      <c r="B51" s="2"/>
      <c r="C51" s="6" t="s">
        <v>14</v>
      </c>
      <c r="D51" s="7" t="s">
        <v>132</v>
      </c>
      <c r="E51" s="136">
        <v>0</v>
      </c>
      <c r="F51" s="136">
        <v>6835012</v>
      </c>
      <c r="G51" s="142">
        <f t="shared" si="1"/>
        <v>6835012</v>
      </c>
      <c r="H51" s="136">
        <v>0</v>
      </c>
      <c r="I51" s="136">
        <v>6815997</v>
      </c>
      <c r="J51" s="142">
        <f t="shared" si="2"/>
        <v>6815997</v>
      </c>
    </row>
    <row r="52" spans="1:10" x14ac:dyDescent="0.25">
      <c r="A52" s="5" t="s">
        <v>133</v>
      </c>
      <c r="B52" s="2"/>
      <c r="C52" s="6" t="s">
        <v>17</v>
      </c>
      <c r="D52" s="7" t="s">
        <v>134</v>
      </c>
      <c r="E52" s="136">
        <v>0</v>
      </c>
      <c r="F52" s="136">
        <v>0</v>
      </c>
      <c r="G52" s="142">
        <f t="shared" si="1"/>
        <v>0</v>
      </c>
      <c r="H52" s="136">
        <v>0</v>
      </c>
      <c r="I52" s="136">
        <v>893185</v>
      </c>
      <c r="J52" s="142">
        <f t="shared" si="2"/>
        <v>893185</v>
      </c>
    </row>
    <row r="53" spans="1:10" x14ac:dyDescent="0.25">
      <c r="A53" s="1" t="s">
        <v>135</v>
      </c>
      <c r="B53" s="8"/>
      <c r="C53" s="3" t="s">
        <v>136</v>
      </c>
      <c r="D53" s="4" t="s">
        <v>137</v>
      </c>
      <c r="E53" s="137">
        <f>E54+E58+E59</f>
        <v>0</v>
      </c>
      <c r="F53" s="137">
        <f t="shared" ref="F53:J53" si="15">F54+F58+F59</f>
        <v>69599465</v>
      </c>
      <c r="G53" s="137">
        <f t="shared" si="15"/>
        <v>69599465</v>
      </c>
      <c r="H53" s="137">
        <f t="shared" si="15"/>
        <v>0</v>
      </c>
      <c r="I53" s="137">
        <f t="shared" si="15"/>
        <v>73175721</v>
      </c>
      <c r="J53" s="137">
        <f t="shared" si="15"/>
        <v>73175721</v>
      </c>
    </row>
    <row r="54" spans="1:10" x14ac:dyDescent="0.25">
      <c r="A54" s="1" t="s">
        <v>138</v>
      </c>
      <c r="B54" s="2" t="s">
        <v>139</v>
      </c>
      <c r="C54" s="3" t="s">
        <v>14</v>
      </c>
      <c r="D54" s="4" t="s">
        <v>140</v>
      </c>
      <c r="E54" s="143">
        <f>E55+E56+E57</f>
        <v>0</v>
      </c>
      <c r="F54" s="143">
        <f t="shared" ref="F54:I54" si="16">F55+F56+F57</f>
        <v>32571747</v>
      </c>
      <c r="G54" s="142">
        <f t="shared" si="1"/>
        <v>32571747</v>
      </c>
      <c r="H54" s="143">
        <f t="shared" si="16"/>
        <v>0</v>
      </c>
      <c r="I54" s="143">
        <f t="shared" si="16"/>
        <v>26736938</v>
      </c>
      <c r="J54" s="142">
        <f t="shared" si="2"/>
        <v>26736938</v>
      </c>
    </row>
    <row r="55" spans="1:10" x14ac:dyDescent="0.25">
      <c r="A55" s="5" t="s">
        <v>141</v>
      </c>
      <c r="B55" s="2"/>
      <c r="C55" s="9" t="s">
        <v>55</v>
      </c>
      <c r="D55" s="10" t="s">
        <v>142</v>
      </c>
      <c r="E55" s="136">
        <v>0</v>
      </c>
      <c r="F55" s="136">
        <v>32561885</v>
      </c>
      <c r="G55" s="142">
        <f t="shared" si="1"/>
        <v>32561885</v>
      </c>
      <c r="H55" s="136">
        <v>0</v>
      </c>
      <c r="I55" s="136">
        <v>26727610</v>
      </c>
      <c r="J55" s="142">
        <f t="shared" si="2"/>
        <v>26727610</v>
      </c>
    </row>
    <row r="56" spans="1:10" ht="25.5" x14ac:dyDescent="0.25">
      <c r="A56" s="5" t="s">
        <v>143</v>
      </c>
      <c r="B56" s="2"/>
      <c r="C56" s="9" t="s">
        <v>58</v>
      </c>
      <c r="D56" s="10" t="s">
        <v>144</v>
      </c>
      <c r="E56" s="136">
        <v>0</v>
      </c>
      <c r="F56" s="136">
        <v>0</v>
      </c>
      <c r="G56" s="142">
        <f t="shared" si="1"/>
        <v>0</v>
      </c>
      <c r="H56" s="136">
        <v>0</v>
      </c>
      <c r="I56" s="136">
        <v>0</v>
      </c>
      <c r="J56" s="142">
        <f t="shared" si="2"/>
        <v>0</v>
      </c>
    </row>
    <row r="57" spans="1:10" x14ac:dyDescent="0.25">
      <c r="A57" s="5" t="s">
        <v>145</v>
      </c>
      <c r="B57" s="2"/>
      <c r="C57" s="9" t="s">
        <v>146</v>
      </c>
      <c r="D57" s="10" t="s">
        <v>147</v>
      </c>
      <c r="E57" s="136">
        <v>0</v>
      </c>
      <c r="F57" s="136">
        <v>9862</v>
      </c>
      <c r="G57" s="142">
        <f t="shared" si="1"/>
        <v>9862</v>
      </c>
      <c r="H57" s="136">
        <v>0</v>
      </c>
      <c r="I57" s="136">
        <v>9328</v>
      </c>
      <c r="J57" s="142">
        <f t="shared" si="2"/>
        <v>9328</v>
      </c>
    </row>
    <row r="58" spans="1:10" ht="25.5" x14ac:dyDescent="0.25">
      <c r="A58" s="1" t="s">
        <v>148</v>
      </c>
      <c r="B58" s="2"/>
      <c r="C58" s="3" t="s">
        <v>17</v>
      </c>
      <c r="D58" s="4" t="s">
        <v>149</v>
      </c>
      <c r="E58" s="136">
        <v>0</v>
      </c>
      <c r="F58" s="136">
        <v>0</v>
      </c>
      <c r="G58" s="142">
        <f t="shared" si="1"/>
        <v>0</v>
      </c>
      <c r="H58" s="136">
        <v>0</v>
      </c>
      <c r="I58" s="136">
        <v>0</v>
      </c>
      <c r="J58" s="142">
        <f t="shared" si="2"/>
        <v>0</v>
      </c>
    </row>
    <row r="59" spans="1:10" x14ac:dyDescent="0.25">
      <c r="A59" s="1" t="s">
        <v>150</v>
      </c>
      <c r="B59" s="2"/>
      <c r="C59" s="3" t="s">
        <v>28</v>
      </c>
      <c r="D59" s="4" t="s">
        <v>65</v>
      </c>
      <c r="E59" s="136">
        <v>0</v>
      </c>
      <c r="F59" s="136">
        <v>37027718</v>
      </c>
      <c r="G59" s="142">
        <f t="shared" si="1"/>
        <v>37027718</v>
      </c>
      <c r="H59" s="136">
        <v>0</v>
      </c>
      <c r="I59" s="136">
        <v>46438783</v>
      </c>
      <c r="J59" s="142">
        <f t="shared" si="2"/>
        <v>46438783</v>
      </c>
    </row>
    <row r="60" spans="1:10" ht="24" x14ac:dyDescent="0.25">
      <c r="A60" s="1" t="s">
        <v>151</v>
      </c>
      <c r="B60" s="8" t="s">
        <v>152</v>
      </c>
      <c r="C60" s="3" t="s">
        <v>153</v>
      </c>
      <c r="D60" s="4" t="s">
        <v>154</v>
      </c>
      <c r="E60" s="143">
        <f>E6+E9+E13+E36+E49+E50+E53</f>
        <v>0</v>
      </c>
      <c r="F60" s="143">
        <f t="shared" ref="F60:I60" si="17">F6+F9+F13+F36+F49+F50+F53</f>
        <v>461723447</v>
      </c>
      <c r="G60" s="142">
        <f t="shared" si="1"/>
        <v>461723447</v>
      </c>
      <c r="H60" s="143">
        <f t="shared" si="17"/>
        <v>0</v>
      </c>
      <c r="I60" s="143">
        <f t="shared" si="17"/>
        <v>495965431</v>
      </c>
      <c r="J60" s="142">
        <f t="shared" si="2"/>
        <v>495965431</v>
      </c>
    </row>
    <row r="61" spans="1:10" x14ac:dyDescent="0.25">
      <c r="A61" s="1" t="s">
        <v>155</v>
      </c>
      <c r="B61" s="2"/>
      <c r="C61" s="3" t="s">
        <v>156</v>
      </c>
      <c r="D61" s="4" t="s">
        <v>157</v>
      </c>
      <c r="E61" s="137">
        <v>0</v>
      </c>
      <c r="F61" s="137">
        <v>990339</v>
      </c>
      <c r="G61" s="142">
        <f t="shared" si="1"/>
        <v>990339</v>
      </c>
      <c r="H61" s="137">
        <v>0</v>
      </c>
      <c r="I61" s="137">
        <v>12929368</v>
      </c>
      <c r="J61" s="142">
        <f t="shared" si="2"/>
        <v>12929368</v>
      </c>
    </row>
    <row r="62" spans="1:10" ht="24" x14ac:dyDescent="0.25">
      <c r="A62" s="1" t="s">
        <v>158</v>
      </c>
      <c r="B62" s="8" t="s">
        <v>159</v>
      </c>
      <c r="C62" s="1" t="s">
        <v>160</v>
      </c>
      <c r="D62" s="11" t="s">
        <v>161</v>
      </c>
      <c r="E62" s="143">
        <f>E63+E66+E67+E71+E72+E76+E79</f>
        <v>0</v>
      </c>
      <c r="F62" s="143">
        <f t="shared" ref="F62:I62" si="18">F63+F66+F67+F71+F72+F76+F79</f>
        <v>201732385</v>
      </c>
      <c r="G62" s="142">
        <f t="shared" si="1"/>
        <v>201732385</v>
      </c>
      <c r="H62" s="143">
        <f t="shared" si="18"/>
        <v>0</v>
      </c>
      <c r="I62" s="143">
        <f t="shared" si="18"/>
        <v>195895960</v>
      </c>
      <c r="J62" s="142">
        <f t="shared" si="2"/>
        <v>195895960</v>
      </c>
    </row>
    <row r="63" spans="1:10" x14ac:dyDescent="0.25">
      <c r="A63" s="1" t="s">
        <v>162</v>
      </c>
      <c r="B63" s="8" t="s">
        <v>163</v>
      </c>
      <c r="C63" s="1" t="s">
        <v>14</v>
      </c>
      <c r="D63" s="11" t="s">
        <v>164</v>
      </c>
      <c r="E63" s="143">
        <f>E64+E65</f>
        <v>0</v>
      </c>
      <c r="F63" s="143">
        <f t="shared" ref="F63:I63" si="19">F64+F65</f>
        <v>12500000</v>
      </c>
      <c r="G63" s="142">
        <f t="shared" si="1"/>
        <v>12500000</v>
      </c>
      <c r="H63" s="143">
        <f t="shared" si="19"/>
        <v>0</v>
      </c>
      <c r="I63" s="143">
        <f t="shared" si="19"/>
        <v>12500000</v>
      </c>
      <c r="J63" s="142">
        <f t="shared" si="2"/>
        <v>12500000</v>
      </c>
    </row>
    <row r="64" spans="1:10" x14ac:dyDescent="0.25">
      <c r="A64" s="5" t="s">
        <v>165</v>
      </c>
      <c r="B64" s="8"/>
      <c r="C64" s="12" t="s">
        <v>55</v>
      </c>
      <c r="D64" s="13" t="s">
        <v>166</v>
      </c>
      <c r="E64" s="136">
        <v>0</v>
      </c>
      <c r="F64" s="136">
        <v>12500000</v>
      </c>
      <c r="G64" s="142">
        <f t="shared" si="1"/>
        <v>12500000</v>
      </c>
      <c r="H64" s="136">
        <v>0</v>
      </c>
      <c r="I64" s="136">
        <v>12500000</v>
      </c>
      <c r="J64" s="142">
        <f t="shared" si="2"/>
        <v>12500000</v>
      </c>
    </row>
    <row r="65" spans="1:10" x14ac:dyDescent="0.25">
      <c r="A65" s="5" t="s">
        <v>167</v>
      </c>
      <c r="B65" s="8"/>
      <c r="C65" s="12" t="s">
        <v>58</v>
      </c>
      <c r="D65" s="13" t="s">
        <v>168</v>
      </c>
      <c r="E65" s="136">
        <v>0</v>
      </c>
      <c r="F65" s="136">
        <v>0</v>
      </c>
      <c r="G65" s="142">
        <f t="shared" si="1"/>
        <v>0</v>
      </c>
      <c r="H65" s="136">
        <v>0</v>
      </c>
      <c r="I65" s="136">
        <v>0</v>
      </c>
      <c r="J65" s="142">
        <f t="shared" si="2"/>
        <v>0</v>
      </c>
    </row>
    <row r="66" spans="1:10" x14ac:dyDescent="0.25">
      <c r="A66" s="1" t="s">
        <v>169</v>
      </c>
      <c r="B66" s="8"/>
      <c r="C66" s="1" t="s">
        <v>17</v>
      </c>
      <c r="D66" s="11" t="s">
        <v>170</v>
      </c>
      <c r="E66" s="137">
        <v>0</v>
      </c>
      <c r="F66" s="137">
        <v>0</v>
      </c>
      <c r="G66" s="142">
        <f t="shared" si="1"/>
        <v>0</v>
      </c>
      <c r="H66" s="137">
        <v>0</v>
      </c>
      <c r="I66" s="137">
        <v>0</v>
      </c>
      <c r="J66" s="142">
        <f t="shared" si="2"/>
        <v>0</v>
      </c>
    </row>
    <row r="67" spans="1:10" x14ac:dyDescent="0.25">
      <c r="A67" s="1" t="s">
        <v>171</v>
      </c>
      <c r="B67" s="8" t="s">
        <v>172</v>
      </c>
      <c r="C67" s="1" t="s">
        <v>28</v>
      </c>
      <c r="D67" s="11" t="s">
        <v>173</v>
      </c>
      <c r="E67" s="143">
        <f>E68+E69+E70</f>
        <v>0</v>
      </c>
      <c r="F67" s="143">
        <f t="shared" ref="F67:I67" si="20">F68+F69+F70</f>
        <v>79200147</v>
      </c>
      <c r="G67" s="142">
        <f t="shared" si="1"/>
        <v>79200147</v>
      </c>
      <c r="H67" s="143">
        <f t="shared" si="20"/>
        <v>0</v>
      </c>
      <c r="I67" s="143">
        <f t="shared" si="20"/>
        <v>75758674</v>
      </c>
      <c r="J67" s="142">
        <f t="shared" si="2"/>
        <v>75758674</v>
      </c>
    </row>
    <row r="68" spans="1:10" x14ac:dyDescent="0.25">
      <c r="A68" s="5" t="s">
        <v>174</v>
      </c>
      <c r="B68" s="8"/>
      <c r="C68" s="12" t="s">
        <v>83</v>
      </c>
      <c r="D68" s="13" t="s">
        <v>175</v>
      </c>
      <c r="E68" s="136">
        <v>0</v>
      </c>
      <c r="F68" s="136">
        <v>40738033</v>
      </c>
      <c r="G68" s="142">
        <f t="shared" si="1"/>
        <v>40738033</v>
      </c>
      <c r="H68" s="136">
        <v>0</v>
      </c>
      <c r="I68" s="136">
        <v>39915260</v>
      </c>
      <c r="J68" s="142">
        <f t="shared" si="2"/>
        <v>39915260</v>
      </c>
    </row>
    <row r="69" spans="1:10" x14ac:dyDescent="0.25">
      <c r="A69" s="5" t="s">
        <v>176</v>
      </c>
      <c r="B69" s="8"/>
      <c r="C69" s="12" t="s">
        <v>85</v>
      </c>
      <c r="D69" s="13" t="s">
        <v>177</v>
      </c>
      <c r="E69" s="136">
        <v>0</v>
      </c>
      <c r="F69" s="136">
        <v>38462114</v>
      </c>
      <c r="G69" s="142">
        <f t="shared" si="1"/>
        <v>38462114</v>
      </c>
      <c r="H69" s="136">
        <v>0</v>
      </c>
      <c r="I69" s="136">
        <v>35843414</v>
      </c>
      <c r="J69" s="142">
        <f t="shared" si="2"/>
        <v>35843414</v>
      </c>
    </row>
    <row r="70" spans="1:10" x14ac:dyDescent="0.25">
      <c r="A70" s="5" t="s">
        <v>178</v>
      </c>
      <c r="B70" s="8"/>
      <c r="C70" s="12" t="s">
        <v>179</v>
      </c>
      <c r="D70" s="13" t="s">
        <v>180</v>
      </c>
      <c r="E70" s="136">
        <v>0</v>
      </c>
      <c r="F70" s="136">
        <v>0</v>
      </c>
      <c r="G70" s="142">
        <f t="shared" si="1"/>
        <v>0</v>
      </c>
      <c r="H70" s="136">
        <v>0</v>
      </c>
      <c r="I70" s="136">
        <v>0</v>
      </c>
      <c r="J70" s="142">
        <f t="shared" si="2"/>
        <v>0</v>
      </c>
    </row>
    <row r="71" spans="1:10" x14ac:dyDescent="0.25">
      <c r="A71" s="1" t="s">
        <v>181</v>
      </c>
      <c r="B71" s="8"/>
      <c r="C71" s="1" t="s">
        <v>182</v>
      </c>
      <c r="D71" s="11" t="s">
        <v>183</v>
      </c>
      <c r="E71" s="137">
        <v>0</v>
      </c>
      <c r="F71" s="137">
        <v>1003268</v>
      </c>
      <c r="G71" s="142">
        <f t="shared" ref="G71:G116" si="21">E71+F71</f>
        <v>1003268</v>
      </c>
      <c r="H71" s="137">
        <v>0</v>
      </c>
      <c r="I71" s="137">
        <v>1385314</v>
      </c>
      <c r="J71" s="142">
        <f t="shared" ref="J71:J116" si="22">H71+I71</f>
        <v>1385314</v>
      </c>
    </row>
    <row r="72" spans="1:10" x14ac:dyDescent="0.25">
      <c r="A72" s="1" t="s">
        <v>184</v>
      </c>
      <c r="B72" s="8" t="s">
        <v>185</v>
      </c>
      <c r="C72" s="1" t="s">
        <v>186</v>
      </c>
      <c r="D72" s="11" t="s">
        <v>187</v>
      </c>
      <c r="E72" s="143">
        <f>E73+E74+E75</f>
        <v>0</v>
      </c>
      <c r="F72" s="143">
        <f t="shared" ref="F72:I72" si="23">F73+F74+F75</f>
        <v>18427961</v>
      </c>
      <c r="G72" s="142">
        <f t="shared" si="21"/>
        <v>18427961</v>
      </c>
      <c r="H72" s="143">
        <f t="shared" si="23"/>
        <v>0</v>
      </c>
      <c r="I72" s="143">
        <f t="shared" si="23"/>
        <v>18427961</v>
      </c>
      <c r="J72" s="142">
        <f t="shared" si="22"/>
        <v>18427961</v>
      </c>
    </row>
    <row r="73" spans="1:10" x14ac:dyDescent="0.25">
      <c r="A73" s="5" t="s">
        <v>188</v>
      </c>
      <c r="B73" s="8"/>
      <c r="C73" s="14" t="s">
        <v>189</v>
      </c>
      <c r="D73" s="13" t="s">
        <v>190</v>
      </c>
      <c r="E73" s="136">
        <v>0</v>
      </c>
      <c r="F73" s="136">
        <v>12098290</v>
      </c>
      <c r="G73" s="142">
        <f t="shared" si="21"/>
        <v>12098290</v>
      </c>
      <c r="H73" s="136">
        <v>0</v>
      </c>
      <c r="I73" s="136">
        <v>12098290</v>
      </c>
      <c r="J73" s="142">
        <f t="shared" si="22"/>
        <v>12098290</v>
      </c>
    </row>
    <row r="74" spans="1:10" x14ac:dyDescent="0.25">
      <c r="A74" s="5" t="s">
        <v>191</v>
      </c>
      <c r="B74" s="8"/>
      <c r="C74" s="14" t="s">
        <v>192</v>
      </c>
      <c r="D74" s="13" t="s">
        <v>193</v>
      </c>
      <c r="E74" s="136">
        <v>0</v>
      </c>
      <c r="F74" s="136">
        <v>0</v>
      </c>
      <c r="G74" s="142">
        <f t="shared" si="21"/>
        <v>0</v>
      </c>
      <c r="H74" s="136">
        <v>0</v>
      </c>
      <c r="I74" s="136">
        <v>0</v>
      </c>
      <c r="J74" s="142">
        <f t="shared" si="22"/>
        <v>0</v>
      </c>
    </row>
    <row r="75" spans="1:10" x14ac:dyDescent="0.25">
      <c r="A75" s="5" t="s">
        <v>194</v>
      </c>
      <c r="B75" s="8"/>
      <c r="C75" s="14" t="s">
        <v>195</v>
      </c>
      <c r="D75" s="13" t="s">
        <v>196</v>
      </c>
      <c r="E75" s="136">
        <v>0</v>
      </c>
      <c r="F75" s="136">
        <v>6329671</v>
      </c>
      <c r="G75" s="142">
        <f t="shared" si="21"/>
        <v>6329671</v>
      </c>
      <c r="H75" s="136">
        <v>0</v>
      </c>
      <c r="I75" s="136">
        <v>6329671</v>
      </c>
      <c r="J75" s="142">
        <f t="shared" si="22"/>
        <v>6329671</v>
      </c>
    </row>
    <row r="76" spans="1:10" x14ac:dyDescent="0.25">
      <c r="A76" s="1" t="s">
        <v>197</v>
      </c>
      <c r="B76" s="8" t="s">
        <v>198</v>
      </c>
      <c r="C76" s="1" t="s">
        <v>199</v>
      </c>
      <c r="D76" s="11" t="s">
        <v>200</v>
      </c>
      <c r="E76" s="143">
        <f>E77+E78</f>
        <v>0</v>
      </c>
      <c r="F76" s="143">
        <f t="shared" ref="F76:I76" si="24">F77+F78</f>
        <v>84264560</v>
      </c>
      <c r="G76" s="142">
        <f t="shared" si="21"/>
        <v>84264560</v>
      </c>
      <c r="H76" s="143">
        <f t="shared" si="24"/>
        <v>0</v>
      </c>
      <c r="I76" s="143">
        <f t="shared" si="24"/>
        <v>85993164</v>
      </c>
      <c r="J76" s="142">
        <f t="shared" si="22"/>
        <v>85993164</v>
      </c>
    </row>
    <row r="77" spans="1:10" x14ac:dyDescent="0.25">
      <c r="A77" s="5" t="s">
        <v>201</v>
      </c>
      <c r="B77" s="8"/>
      <c r="C77" s="14" t="s">
        <v>202</v>
      </c>
      <c r="D77" s="13" t="s">
        <v>203</v>
      </c>
      <c r="E77" s="136">
        <v>0</v>
      </c>
      <c r="F77" s="136">
        <v>84264560</v>
      </c>
      <c r="G77" s="142">
        <f t="shared" si="21"/>
        <v>84264560</v>
      </c>
      <c r="H77" s="136">
        <v>0</v>
      </c>
      <c r="I77" s="136">
        <v>85993164</v>
      </c>
      <c r="J77" s="142">
        <f t="shared" si="22"/>
        <v>85993164</v>
      </c>
    </row>
    <row r="78" spans="1:10" x14ac:dyDescent="0.25">
      <c r="A78" s="5" t="s">
        <v>204</v>
      </c>
      <c r="B78" s="8"/>
      <c r="C78" s="14" t="s">
        <v>205</v>
      </c>
      <c r="D78" s="13" t="s">
        <v>206</v>
      </c>
      <c r="E78" s="136">
        <v>0</v>
      </c>
      <c r="F78" s="136">
        <v>0</v>
      </c>
      <c r="G78" s="142">
        <f t="shared" si="21"/>
        <v>0</v>
      </c>
      <c r="H78" s="136">
        <v>0</v>
      </c>
      <c r="I78" s="136">
        <v>0</v>
      </c>
      <c r="J78" s="142">
        <f t="shared" si="22"/>
        <v>0</v>
      </c>
    </row>
    <row r="79" spans="1:10" x14ac:dyDescent="0.25">
      <c r="A79" s="1" t="s">
        <v>207</v>
      </c>
      <c r="B79" s="8" t="s">
        <v>208</v>
      </c>
      <c r="C79" s="1" t="s">
        <v>209</v>
      </c>
      <c r="D79" s="11" t="s">
        <v>210</v>
      </c>
      <c r="E79" s="143">
        <f>E80+E81</f>
        <v>0</v>
      </c>
      <c r="F79" s="143">
        <f t="shared" ref="F79:I79" si="25">F80+F81</f>
        <v>6336449</v>
      </c>
      <c r="G79" s="142">
        <f t="shared" si="21"/>
        <v>6336449</v>
      </c>
      <c r="H79" s="143">
        <f t="shared" si="25"/>
        <v>0</v>
      </c>
      <c r="I79" s="143">
        <f t="shared" si="25"/>
        <v>1830847</v>
      </c>
      <c r="J79" s="142">
        <f t="shared" si="22"/>
        <v>1830847</v>
      </c>
    </row>
    <row r="80" spans="1:10" x14ac:dyDescent="0.25">
      <c r="A80" s="5" t="s">
        <v>211</v>
      </c>
      <c r="B80" s="8"/>
      <c r="C80" s="14" t="s">
        <v>212</v>
      </c>
      <c r="D80" s="13" t="s">
        <v>213</v>
      </c>
      <c r="E80" s="136">
        <v>0</v>
      </c>
      <c r="F80" s="136">
        <v>6336449</v>
      </c>
      <c r="G80" s="142">
        <f t="shared" si="21"/>
        <v>6336449</v>
      </c>
      <c r="H80" s="136">
        <v>0</v>
      </c>
      <c r="I80" s="136">
        <v>1830847</v>
      </c>
      <c r="J80" s="142">
        <f t="shared" si="22"/>
        <v>1830847</v>
      </c>
    </row>
    <row r="81" spans="1:10" x14ac:dyDescent="0.25">
      <c r="A81" s="5" t="s">
        <v>214</v>
      </c>
      <c r="B81" s="8"/>
      <c r="C81" s="14" t="s">
        <v>215</v>
      </c>
      <c r="D81" s="10" t="s">
        <v>216</v>
      </c>
      <c r="E81" s="136">
        <v>0</v>
      </c>
      <c r="F81" s="136">
        <v>0</v>
      </c>
      <c r="G81" s="142">
        <f t="shared" si="21"/>
        <v>0</v>
      </c>
      <c r="H81" s="136">
        <v>0</v>
      </c>
      <c r="I81" s="136">
        <v>0</v>
      </c>
      <c r="J81" s="142">
        <f t="shared" si="22"/>
        <v>0</v>
      </c>
    </row>
    <row r="82" spans="1:10" x14ac:dyDescent="0.25">
      <c r="A82" s="1" t="s">
        <v>217</v>
      </c>
      <c r="B82" s="8"/>
      <c r="C82" s="1" t="s">
        <v>218</v>
      </c>
      <c r="D82" s="11" t="s">
        <v>219</v>
      </c>
      <c r="E82" s="137">
        <v>0</v>
      </c>
      <c r="F82" s="137">
        <v>0</v>
      </c>
      <c r="G82" s="142">
        <f t="shared" si="21"/>
        <v>0</v>
      </c>
      <c r="H82" s="137">
        <v>0</v>
      </c>
      <c r="I82" s="137">
        <v>0</v>
      </c>
      <c r="J82" s="142">
        <f t="shared" si="22"/>
        <v>0</v>
      </c>
    </row>
    <row r="83" spans="1:10" x14ac:dyDescent="0.25">
      <c r="A83" s="1" t="s">
        <v>220</v>
      </c>
      <c r="B83" s="8"/>
      <c r="C83" s="1" t="s">
        <v>221</v>
      </c>
      <c r="D83" s="11" t="s">
        <v>222</v>
      </c>
      <c r="E83" s="137">
        <v>0</v>
      </c>
      <c r="F83" s="137">
        <v>0</v>
      </c>
      <c r="G83" s="142">
        <f t="shared" si="21"/>
        <v>0</v>
      </c>
      <c r="H83" s="137">
        <v>0</v>
      </c>
      <c r="I83" s="137">
        <v>0</v>
      </c>
      <c r="J83" s="142">
        <f t="shared" si="22"/>
        <v>0</v>
      </c>
    </row>
    <row r="84" spans="1:10" x14ac:dyDescent="0.25">
      <c r="A84" s="1" t="s">
        <v>223</v>
      </c>
      <c r="B84" s="8" t="s">
        <v>224</v>
      </c>
      <c r="C84" s="1" t="s">
        <v>225</v>
      </c>
      <c r="D84" s="11" t="s">
        <v>226</v>
      </c>
      <c r="E84" s="143">
        <f>E85+E89+E93</f>
        <v>0</v>
      </c>
      <c r="F84" s="143">
        <f t="shared" ref="F84:I84" si="26">F85+F89+F93</f>
        <v>215772099</v>
      </c>
      <c r="G84" s="142">
        <f t="shared" si="21"/>
        <v>215772099</v>
      </c>
      <c r="H84" s="143">
        <f t="shared" si="26"/>
        <v>0</v>
      </c>
      <c r="I84" s="143">
        <f t="shared" si="26"/>
        <v>254711532</v>
      </c>
      <c r="J84" s="142">
        <f t="shared" si="22"/>
        <v>254711532</v>
      </c>
    </row>
    <row r="85" spans="1:10" x14ac:dyDescent="0.25">
      <c r="A85" s="5" t="s">
        <v>227</v>
      </c>
      <c r="B85" s="8" t="s">
        <v>228</v>
      </c>
      <c r="C85" s="5" t="s">
        <v>14</v>
      </c>
      <c r="D85" s="7" t="s">
        <v>99</v>
      </c>
      <c r="E85" s="144">
        <f>E86+E87+E88</f>
        <v>0</v>
      </c>
      <c r="F85" s="144">
        <f t="shared" ref="F85:I85" si="27">F86+F87+F88</f>
        <v>0</v>
      </c>
      <c r="G85" s="142">
        <f t="shared" si="21"/>
        <v>0</v>
      </c>
      <c r="H85" s="144">
        <f t="shared" si="27"/>
        <v>0</v>
      </c>
      <c r="I85" s="144">
        <f t="shared" si="27"/>
        <v>0</v>
      </c>
      <c r="J85" s="142">
        <f t="shared" si="22"/>
        <v>0</v>
      </c>
    </row>
    <row r="86" spans="1:10" x14ac:dyDescent="0.25">
      <c r="A86" s="5" t="s">
        <v>229</v>
      </c>
      <c r="B86" s="8"/>
      <c r="C86" s="5" t="s">
        <v>101</v>
      </c>
      <c r="D86" s="7" t="s">
        <v>230</v>
      </c>
      <c r="E86" s="136">
        <v>0</v>
      </c>
      <c r="F86" s="136">
        <v>0</v>
      </c>
      <c r="G86" s="142">
        <f t="shared" si="21"/>
        <v>0</v>
      </c>
      <c r="H86" s="136">
        <v>0</v>
      </c>
      <c r="I86" s="136">
        <v>0</v>
      </c>
      <c r="J86" s="142">
        <f t="shared" si="22"/>
        <v>0</v>
      </c>
    </row>
    <row r="87" spans="1:10" x14ac:dyDescent="0.25">
      <c r="A87" s="5" t="s">
        <v>231</v>
      </c>
      <c r="B87" s="8"/>
      <c r="C87" s="5" t="s">
        <v>104</v>
      </c>
      <c r="D87" s="7" t="s">
        <v>232</v>
      </c>
      <c r="E87" s="136">
        <v>0</v>
      </c>
      <c r="F87" s="136">
        <v>0</v>
      </c>
      <c r="G87" s="142">
        <f t="shared" si="21"/>
        <v>0</v>
      </c>
      <c r="H87" s="136">
        <v>0</v>
      </c>
      <c r="I87" s="136">
        <v>0</v>
      </c>
      <c r="J87" s="142">
        <f t="shared" si="22"/>
        <v>0</v>
      </c>
    </row>
    <row r="88" spans="1:10" x14ac:dyDescent="0.25">
      <c r="A88" s="5" t="s">
        <v>233</v>
      </c>
      <c r="B88" s="8"/>
      <c r="C88" s="5" t="s">
        <v>61</v>
      </c>
      <c r="D88" s="7" t="s">
        <v>234</v>
      </c>
      <c r="E88" s="136">
        <v>0</v>
      </c>
      <c r="F88" s="136">
        <v>0</v>
      </c>
      <c r="G88" s="142">
        <f t="shared" si="21"/>
        <v>0</v>
      </c>
      <c r="H88" s="136">
        <v>0</v>
      </c>
      <c r="I88" s="136">
        <v>0</v>
      </c>
      <c r="J88" s="142">
        <f t="shared" si="22"/>
        <v>0</v>
      </c>
    </row>
    <row r="89" spans="1:10" x14ac:dyDescent="0.25">
      <c r="A89" s="5" t="s">
        <v>235</v>
      </c>
      <c r="B89" s="8" t="s">
        <v>236</v>
      </c>
      <c r="C89" s="5" t="s">
        <v>17</v>
      </c>
      <c r="D89" s="7" t="s">
        <v>110</v>
      </c>
      <c r="E89" s="144">
        <f>E90+E91+E92</f>
        <v>0</v>
      </c>
      <c r="F89" s="144">
        <f t="shared" ref="F89:I89" si="28">F90+F91+F92</f>
        <v>0</v>
      </c>
      <c r="G89" s="142">
        <f t="shared" si="21"/>
        <v>0</v>
      </c>
      <c r="H89" s="144">
        <f t="shared" si="28"/>
        <v>0</v>
      </c>
      <c r="I89" s="144">
        <f t="shared" si="28"/>
        <v>0</v>
      </c>
      <c r="J89" s="142">
        <f t="shared" si="22"/>
        <v>0</v>
      </c>
    </row>
    <row r="90" spans="1:10" x14ac:dyDescent="0.25">
      <c r="A90" s="5" t="s">
        <v>237</v>
      </c>
      <c r="B90" s="8"/>
      <c r="C90" s="5" t="s">
        <v>112</v>
      </c>
      <c r="D90" s="7" t="s">
        <v>230</v>
      </c>
      <c r="E90" s="136">
        <v>0</v>
      </c>
      <c r="F90" s="140">
        <v>0</v>
      </c>
      <c r="G90" s="142">
        <f t="shared" si="21"/>
        <v>0</v>
      </c>
      <c r="H90" s="136">
        <v>0</v>
      </c>
      <c r="I90" s="140">
        <v>0</v>
      </c>
      <c r="J90" s="142">
        <f t="shared" si="22"/>
        <v>0</v>
      </c>
    </row>
    <row r="91" spans="1:10" x14ac:dyDescent="0.25">
      <c r="A91" s="5" t="s">
        <v>238</v>
      </c>
      <c r="B91" s="8"/>
      <c r="C91" s="5" t="s">
        <v>114</v>
      </c>
      <c r="D91" s="7" t="s">
        <v>232</v>
      </c>
      <c r="E91" s="136">
        <v>0</v>
      </c>
      <c r="F91" s="140">
        <v>0</v>
      </c>
      <c r="G91" s="142">
        <f t="shared" si="21"/>
        <v>0</v>
      </c>
      <c r="H91" s="136">
        <v>0</v>
      </c>
      <c r="I91" s="140">
        <v>0</v>
      </c>
      <c r="J91" s="142">
        <f t="shared" si="22"/>
        <v>0</v>
      </c>
    </row>
    <row r="92" spans="1:10" x14ac:dyDescent="0.25">
      <c r="A92" s="5" t="s">
        <v>239</v>
      </c>
      <c r="B92" s="8"/>
      <c r="C92" s="5" t="s">
        <v>75</v>
      </c>
      <c r="D92" s="7" t="s">
        <v>234</v>
      </c>
      <c r="E92" s="136">
        <v>0</v>
      </c>
      <c r="F92" s="136">
        <v>0</v>
      </c>
      <c r="G92" s="142">
        <f t="shared" si="21"/>
        <v>0</v>
      </c>
      <c r="H92" s="136">
        <v>0</v>
      </c>
      <c r="I92" s="136">
        <v>0</v>
      </c>
      <c r="J92" s="142">
        <f t="shared" si="22"/>
        <v>0</v>
      </c>
    </row>
    <row r="93" spans="1:10" x14ac:dyDescent="0.25">
      <c r="A93" s="5" t="s">
        <v>240</v>
      </c>
      <c r="B93" s="8" t="s">
        <v>241</v>
      </c>
      <c r="C93" s="5" t="s">
        <v>28</v>
      </c>
      <c r="D93" s="7" t="s">
        <v>118</v>
      </c>
      <c r="E93" s="144">
        <f>E94+E95+E96</f>
        <v>0</v>
      </c>
      <c r="F93" s="144">
        <f t="shared" ref="F93:I93" si="29">F94+F95+F96</f>
        <v>215772099</v>
      </c>
      <c r="G93" s="142">
        <f t="shared" si="21"/>
        <v>215772099</v>
      </c>
      <c r="H93" s="144">
        <f t="shared" si="29"/>
        <v>0</v>
      </c>
      <c r="I93" s="144">
        <f t="shared" si="29"/>
        <v>254711532</v>
      </c>
      <c r="J93" s="142">
        <f t="shared" si="22"/>
        <v>254711532</v>
      </c>
    </row>
    <row r="94" spans="1:10" x14ac:dyDescent="0.25">
      <c r="A94" s="5" t="s">
        <v>242</v>
      </c>
      <c r="B94" s="8"/>
      <c r="C94" s="5" t="s">
        <v>120</v>
      </c>
      <c r="D94" s="7" t="s">
        <v>230</v>
      </c>
      <c r="E94" s="136">
        <v>0</v>
      </c>
      <c r="F94" s="140">
        <v>91595880</v>
      </c>
      <c r="G94" s="142">
        <f t="shared" si="21"/>
        <v>91595880</v>
      </c>
      <c r="H94" s="136">
        <v>0</v>
      </c>
      <c r="I94" s="140">
        <v>100468907</v>
      </c>
      <c r="J94" s="142">
        <f t="shared" si="22"/>
        <v>100468907</v>
      </c>
    </row>
    <row r="95" spans="1:10" x14ac:dyDescent="0.25">
      <c r="A95" s="5" t="s">
        <v>243</v>
      </c>
      <c r="B95" s="8"/>
      <c r="C95" s="5" t="s">
        <v>122</v>
      </c>
      <c r="D95" s="7" t="s">
        <v>232</v>
      </c>
      <c r="E95" s="136">
        <v>0</v>
      </c>
      <c r="F95" s="140">
        <v>0</v>
      </c>
      <c r="G95" s="142">
        <f t="shared" si="21"/>
        <v>0</v>
      </c>
      <c r="H95" s="136">
        <v>0</v>
      </c>
      <c r="I95" s="140">
        <v>0</v>
      </c>
      <c r="J95" s="142">
        <f t="shared" si="22"/>
        <v>0</v>
      </c>
    </row>
    <row r="96" spans="1:10" x14ac:dyDescent="0.25">
      <c r="A96" s="5" t="s">
        <v>244</v>
      </c>
      <c r="B96" s="8"/>
      <c r="C96" s="5" t="s">
        <v>87</v>
      </c>
      <c r="D96" s="7" t="s">
        <v>234</v>
      </c>
      <c r="E96" s="136">
        <v>0</v>
      </c>
      <c r="F96" s="136">
        <v>124176219</v>
      </c>
      <c r="G96" s="142">
        <f t="shared" si="21"/>
        <v>124176219</v>
      </c>
      <c r="H96" s="136">
        <v>0</v>
      </c>
      <c r="I96" s="136">
        <v>154242625</v>
      </c>
      <c r="J96" s="142">
        <f t="shared" si="22"/>
        <v>154242625</v>
      </c>
    </row>
    <row r="97" spans="1:10" x14ac:dyDescent="0.25">
      <c r="A97" s="1" t="s">
        <v>245</v>
      </c>
      <c r="B97" s="8"/>
      <c r="C97" s="1" t="s">
        <v>246</v>
      </c>
      <c r="D97" s="11" t="s">
        <v>247</v>
      </c>
      <c r="E97" s="137">
        <v>0</v>
      </c>
      <c r="F97" s="137">
        <v>0</v>
      </c>
      <c r="G97" s="142">
        <f t="shared" si="21"/>
        <v>0</v>
      </c>
      <c r="H97" s="137">
        <v>0</v>
      </c>
      <c r="I97" s="137">
        <v>0</v>
      </c>
      <c r="J97" s="142">
        <f t="shared" si="22"/>
        <v>0</v>
      </c>
    </row>
    <row r="98" spans="1:10" x14ac:dyDescent="0.25">
      <c r="A98" s="1" t="s">
        <v>248</v>
      </c>
      <c r="B98" s="8"/>
      <c r="C98" s="1" t="s">
        <v>249</v>
      </c>
      <c r="D98" s="11" t="s">
        <v>250</v>
      </c>
      <c r="E98" s="137">
        <v>0</v>
      </c>
      <c r="F98" s="137">
        <v>0</v>
      </c>
      <c r="G98" s="142">
        <f t="shared" si="21"/>
        <v>0</v>
      </c>
      <c r="H98" s="137">
        <v>0</v>
      </c>
      <c r="I98" s="137">
        <v>0</v>
      </c>
      <c r="J98" s="142">
        <f t="shared" si="22"/>
        <v>0</v>
      </c>
    </row>
    <row r="99" spans="1:10" x14ac:dyDescent="0.25">
      <c r="A99" s="1" t="s">
        <v>251</v>
      </c>
      <c r="B99" s="8" t="s">
        <v>252</v>
      </c>
      <c r="C99" s="1" t="s">
        <v>253</v>
      </c>
      <c r="D99" s="11" t="s">
        <v>254</v>
      </c>
      <c r="E99" s="143">
        <f>E100+E101</f>
        <v>0</v>
      </c>
      <c r="F99" s="143">
        <f t="shared" ref="F99:I99" si="30">F100+F101</f>
        <v>0</v>
      </c>
      <c r="G99" s="142">
        <f t="shared" si="21"/>
        <v>0</v>
      </c>
      <c r="H99" s="143">
        <f t="shared" si="30"/>
        <v>0</v>
      </c>
      <c r="I99" s="143">
        <f t="shared" si="30"/>
        <v>0</v>
      </c>
      <c r="J99" s="142">
        <f t="shared" si="22"/>
        <v>0</v>
      </c>
    </row>
    <row r="100" spans="1:10" x14ac:dyDescent="0.25">
      <c r="A100" s="5" t="s">
        <v>255</v>
      </c>
      <c r="B100" s="8"/>
      <c r="C100" s="5" t="s">
        <v>14</v>
      </c>
      <c r="D100" s="15" t="s">
        <v>256</v>
      </c>
      <c r="E100" s="136">
        <v>0</v>
      </c>
      <c r="F100" s="136">
        <v>0</v>
      </c>
      <c r="G100" s="142">
        <f t="shared" si="21"/>
        <v>0</v>
      </c>
      <c r="H100" s="136">
        <v>0</v>
      </c>
      <c r="I100" s="136">
        <v>0</v>
      </c>
      <c r="J100" s="142">
        <f t="shared" si="22"/>
        <v>0</v>
      </c>
    </row>
    <row r="101" spans="1:10" x14ac:dyDescent="0.25">
      <c r="A101" s="5" t="s">
        <v>257</v>
      </c>
      <c r="B101" s="8"/>
      <c r="C101" s="5" t="s">
        <v>17</v>
      </c>
      <c r="D101" s="15" t="s">
        <v>258</v>
      </c>
      <c r="E101" s="136">
        <v>0</v>
      </c>
      <c r="F101" s="136">
        <v>0</v>
      </c>
      <c r="G101" s="142">
        <f t="shared" si="21"/>
        <v>0</v>
      </c>
      <c r="H101" s="136">
        <v>0</v>
      </c>
      <c r="I101" s="136">
        <v>0</v>
      </c>
      <c r="J101" s="142">
        <f t="shared" si="22"/>
        <v>0</v>
      </c>
    </row>
    <row r="102" spans="1:10" x14ac:dyDescent="0.25">
      <c r="A102" s="1" t="s">
        <v>259</v>
      </c>
      <c r="B102" s="8" t="s">
        <v>260</v>
      </c>
      <c r="C102" s="1" t="s">
        <v>261</v>
      </c>
      <c r="D102" s="11" t="s">
        <v>262</v>
      </c>
      <c r="E102" s="143">
        <f>E103+E104</f>
        <v>0</v>
      </c>
      <c r="F102" s="143">
        <f t="shared" ref="F102:I102" si="31">F103+F104</f>
        <v>18045460</v>
      </c>
      <c r="G102" s="142">
        <f t="shared" si="21"/>
        <v>18045460</v>
      </c>
      <c r="H102" s="143">
        <f t="shared" si="31"/>
        <v>0</v>
      </c>
      <c r="I102" s="143">
        <f t="shared" si="31"/>
        <v>17316915</v>
      </c>
      <c r="J102" s="142">
        <f t="shared" si="22"/>
        <v>17316915</v>
      </c>
    </row>
    <row r="103" spans="1:10" x14ac:dyDescent="0.25">
      <c r="A103" s="5" t="s">
        <v>263</v>
      </c>
      <c r="B103" s="8"/>
      <c r="C103" s="5" t="s">
        <v>14</v>
      </c>
      <c r="D103" s="15" t="s">
        <v>264</v>
      </c>
      <c r="E103" s="136">
        <v>0</v>
      </c>
      <c r="F103" s="136">
        <v>17911547</v>
      </c>
      <c r="G103" s="142">
        <f t="shared" si="21"/>
        <v>17911547</v>
      </c>
      <c r="H103" s="136">
        <v>0</v>
      </c>
      <c r="I103" s="136">
        <v>17316915</v>
      </c>
      <c r="J103" s="142">
        <f t="shared" si="22"/>
        <v>17316915</v>
      </c>
    </row>
    <row r="104" spans="1:10" x14ac:dyDescent="0.25">
      <c r="A104" s="5" t="s">
        <v>265</v>
      </c>
      <c r="B104" s="8"/>
      <c r="C104" s="5" t="s">
        <v>17</v>
      </c>
      <c r="D104" s="15" t="s">
        <v>266</v>
      </c>
      <c r="E104" s="136">
        <v>0</v>
      </c>
      <c r="F104" s="136">
        <v>133913</v>
      </c>
      <c r="G104" s="142">
        <f t="shared" si="21"/>
        <v>133913</v>
      </c>
      <c r="H104" s="136">
        <v>0</v>
      </c>
      <c r="I104" s="136">
        <v>0</v>
      </c>
      <c r="J104" s="142">
        <f t="shared" si="22"/>
        <v>0</v>
      </c>
    </row>
    <row r="105" spans="1:10" x14ac:dyDescent="0.25">
      <c r="A105" s="1" t="s">
        <v>267</v>
      </c>
      <c r="B105" s="8" t="s">
        <v>268</v>
      </c>
      <c r="C105" s="1" t="s">
        <v>269</v>
      </c>
      <c r="D105" s="11" t="s">
        <v>270</v>
      </c>
      <c r="E105" s="143">
        <f>E106+E107+E108+E109+E110</f>
        <v>0</v>
      </c>
      <c r="F105" s="143">
        <f t="shared" ref="F105:I105" si="32">F106+F107+F108+F109+F110</f>
        <v>4460271</v>
      </c>
      <c r="G105" s="142">
        <f t="shared" si="21"/>
        <v>4460271</v>
      </c>
      <c r="H105" s="143">
        <f t="shared" si="32"/>
        <v>0</v>
      </c>
      <c r="I105" s="143">
        <f t="shared" si="32"/>
        <v>3792843</v>
      </c>
      <c r="J105" s="142">
        <f t="shared" si="22"/>
        <v>3792843</v>
      </c>
    </row>
    <row r="106" spans="1:10" x14ac:dyDescent="0.25">
      <c r="A106" s="5" t="s">
        <v>271</v>
      </c>
      <c r="B106" s="8"/>
      <c r="C106" s="5" t="s">
        <v>14</v>
      </c>
      <c r="D106" s="15" t="s">
        <v>272</v>
      </c>
      <c r="E106" s="136">
        <v>0</v>
      </c>
      <c r="F106" s="136">
        <v>1765187</v>
      </c>
      <c r="G106" s="142">
        <f t="shared" si="21"/>
        <v>1765187</v>
      </c>
      <c r="H106" s="136">
        <v>0</v>
      </c>
      <c r="I106" s="136">
        <v>668687</v>
      </c>
      <c r="J106" s="142">
        <f t="shared" si="22"/>
        <v>668687</v>
      </c>
    </row>
    <row r="107" spans="1:10" x14ac:dyDescent="0.25">
      <c r="A107" s="5" t="s">
        <v>273</v>
      </c>
      <c r="B107" s="8"/>
      <c r="C107" s="5" t="s">
        <v>17</v>
      </c>
      <c r="D107" s="15" t="s">
        <v>274</v>
      </c>
      <c r="E107" s="136">
        <v>0</v>
      </c>
      <c r="F107" s="136">
        <v>0</v>
      </c>
      <c r="G107" s="142">
        <f t="shared" si="21"/>
        <v>0</v>
      </c>
      <c r="H107" s="136">
        <v>0</v>
      </c>
      <c r="I107" s="136">
        <v>0</v>
      </c>
      <c r="J107" s="142">
        <f t="shared" si="22"/>
        <v>0</v>
      </c>
    </row>
    <row r="108" spans="1:10" x14ac:dyDescent="0.25">
      <c r="A108" s="5" t="s">
        <v>275</v>
      </c>
      <c r="B108" s="8"/>
      <c r="C108" s="5" t="s">
        <v>28</v>
      </c>
      <c r="D108" s="7" t="s">
        <v>276</v>
      </c>
      <c r="E108" s="136">
        <v>0</v>
      </c>
      <c r="F108" s="136">
        <v>0</v>
      </c>
      <c r="G108" s="142">
        <f t="shared" si="21"/>
        <v>0</v>
      </c>
      <c r="H108" s="136">
        <v>0</v>
      </c>
      <c r="I108" s="136">
        <v>0</v>
      </c>
      <c r="J108" s="142">
        <f t="shared" si="22"/>
        <v>0</v>
      </c>
    </row>
    <row r="109" spans="1:10" x14ac:dyDescent="0.25">
      <c r="A109" s="5" t="s">
        <v>277</v>
      </c>
      <c r="B109" s="8"/>
      <c r="C109" s="5" t="s">
        <v>182</v>
      </c>
      <c r="D109" s="15" t="s">
        <v>278</v>
      </c>
      <c r="E109" s="136">
        <v>0</v>
      </c>
      <c r="F109" s="136">
        <v>21726</v>
      </c>
      <c r="G109" s="142">
        <f t="shared" si="21"/>
        <v>21726</v>
      </c>
      <c r="H109" s="136">
        <v>0</v>
      </c>
      <c r="I109" s="136">
        <v>19317</v>
      </c>
      <c r="J109" s="142">
        <f t="shared" si="22"/>
        <v>19317</v>
      </c>
    </row>
    <row r="110" spans="1:10" x14ac:dyDescent="0.25">
      <c r="A110" s="5" t="s">
        <v>279</v>
      </c>
      <c r="B110" s="8"/>
      <c r="C110" s="5" t="s">
        <v>186</v>
      </c>
      <c r="D110" s="15" t="s">
        <v>280</v>
      </c>
      <c r="E110" s="136">
        <v>0</v>
      </c>
      <c r="F110" s="136">
        <v>2673358</v>
      </c>
      <c r="G110" s="142">
        <f t="shared" si="21"/>
        <v>2673358</v>
      </c>
      <c r="H110" s="136">
        <v>0</v>
      </c>
      <c r="I110" s="136">
        <v>3104839</v>
      </c>
      <c r="J110" s="142">
        <f t="shared" si="22"/>
        <v>3104839</v>
      </c>
    </row>
    <row r="111" spans="1:10" x14ac:dyDescent="0.25">
      <c r="A111" s="1" t="s">
        <v>281</v>
      </c>
      <c r="B111" s="8" t="s">
        <v>282</v>
      </c>
      <c r="C111" s="1" t="s">
        <v>283</v>
      </c>
      <c r="D111" s="11" t="s">
        <v>284</v>
      </c>
      <c r="E111" s="143">
        <f>E112+E113+E114</f>
        <v>0</v>
      </c>
      <c r="F111" s="143">
        <f t="shared" ref="F111:I111" si="33">F112+F113+F114</f>
        <v>21713232</v>
      </c>
      <c r="G111" s="142">
        <f t="shared" si="21"/>
        <v>21713232</v>
      </c>
      <c r="H111" s="143">
        <f t="shared" si="33"/>
        <v>0</v>
      </c>
      <c r="I111" s="143">
        <f t="shared" si="33"/>
        <v>24248181</v>
      </c>
      <c r="J111" s="142">
        <f t="shared" si="22"/>
        <v>24248181</v>
      </c>
    </row>
    <row r="112" spans="1:10" x14ac:dyDescent="0.25">
      <c r="A112" s="5" t="s">
        <v>285</v>
      </c>
      <c r="B112" s="8"/>
      <c r="C112" s="5" t="s">
        <v>14</v>
      </c>
      <c r="D112" s="15" t="s">
        <v>286</v>
      </c>
      <c r="E112" s="136">
        <v>0</v>
      </c>
      <c r="F112" s="136">
        <v>0</v>
      </c>
      <c r="G112" s="142">
        <f t="shared" si="21"/>
        <v>0</v>
      </c>
      <c r="H112" s="136">
        <v>0</v>
      </c>
      <c r="I112" s="136">
        <v>0</v>
      </c>
      <c r="J112" s="142">
        <f t="shared" si="22"/>
        <v>0</v>
      </c>
    </row>
    <row r="113" spans="1:10" x14ac:dyDescent="0.25">
      <c r="A113" s="5" t="s">
        <v>287</v>
      </c>
      <c r="B113" s="8"/>
      <c r="C113" s="5" t="s">
        <v>17</v>
      </c>
      <c r="D113" s="15" t="s">
        <v>288</v>
      </c>
      <c r="E113" s="136">
        <v>0</v>
      </c>
      <c r="F113" s="136">
        <v>524315</v>
      </c>
      <c r="G113" s="142">
        <f t="shared" si="21"/>
        <v>524315</v>
      </c>
      <c r="H113" s="136">
        <v>0</v>
      </c>
      <c r="I113" s="136">
        <v>1846212</v>
      </c>
      <c r="J113" s="142">
        <f t="shared" si="22"/>
        <v>1846212</v>
      </c>
    </row>
    <row r="114" spans="1:10" x14ac:dyDescent="0.25">
      <c r="A114" s="5" t="s">
        <v>289</v>
      </c>
      <c r="B114" s="8"/>
      <c r="C114" s="5" t="s">
        <v>28</v>
      </c>
      <c r="D114" s="15" t="s">
        <v>290</v>
      </c>
      <c r="E114" s="136">
        <v>0</v>
      </c>
      <c r="F114" s="136">
        <v>21188917</v>
      </c>
      <c r="G114" s="142">
        <f t="shared" si="21"/>
        <v>21188917</v>
      </c>
      <c r="H114" s="136">
        <v>0</v>
      </c>
      <c r="I114" s="136">
        <v>22401969</v>
      </c>
      <c r="J114" s="142">
        <f t="shared" si="22"/>
        <v>22401969</v>
      </c>
    </row>
    <row r="115" spans="1:10" ht="36" x14ac:dyDescent="0.25">
      <c r="A115" s="1" t="s">
        <v>291</v>
      </c>
      <c r="B115" s="8" t="s">
        <v>292</v>
      </c>
      <c r="C115" s="1" t="s">
        <v>293</v>
      </c>
      <c r="D115" s="11" t="s">
        <v>294</v>
      </c>
      <c r="E115" s="143">
        <f>E62+E82+E83+E84+E97+E98+E99+E102+E105+E111</f>
        <v>0</v>
      </c>
      <c r="F115" s="143">
        <f t="shared" ref="F115:I115" si="34">F62+F82+F83+F84+F97+F98+F99+F102+F105+F111</f>
        <v>461723447</v>
      </c>
      <c r="G115" s="142">
        <f t="shared" si="21"/>
        <v>461723447</v>
      </c>
      <c r="H115" s="143">
        <f t="shared" si="34"/>
        <v>0</v>
      </c>
      <c r="I115" s="143">
        <f t="shared" si="34"/>
        <v>495965431</v>
      </c>
      <c r="J115" s="142">
        <f t="shared" si="22"/>
        <v>495965431</v>
      </c>
    </row>
    <row r="116" spans="1:10" x14ac:dyDescent="0.25">
      <c r="A116" s="1" t="s">
        <v>295</v>
      </c>
      <c r="B116" s="8"/>
      <c r="C116" s="1" t="s">
        <v>296</v>
      </c>
      <c r="D116" s="11" t="s">
        <v>157</v>
      </c>
      <c r="E116" s="137">
        <v>0</v>
      </c>
      <c r="F116" s="137">
        <v>990339</v>
      </c>
      <c r="G116" s="142">
        <f t="shared" si="21"/>
        <v>990339</v>
      </c>
      <c r="H116" s="137">
        <v>0</v>
      </c>
      <c r="I116" s="137">
        <v>12929368</v>
      </c>
      <c r="J116" s="142">
        <f t="shared" si="22"/>
        <v>12929368</v>
      </c>
    </row>
    <row r="117" spans="1:10" x14ac:dyDescent="0.25">
      <c r="A117" s="16" t="s">
        <v>297</v>
      </c>
      <c r="B117" s="17"/>
      <c r="C117" s="18"/>
      <c r="D117" s="19"/>
      <c r="E117" s="20"/>
      <c r="F117" s="20"/>
      <c r="G117" s="16"/>
      <c r="H117" s="16"/>
      <c r="I117" s="16"/>
      <c r="J117" s="16"/>
    </row>
  </sheetData>
  <sheetProtection algorithmName="SHA-512" hashValue="GbZJ/uOhR+6jrfDDlPe2YOeZIFVl2JQLA0hFD5eDVrqQFdP+QE9IMeLjzk8AVlGBF16yJxK41INVyLSJFeNtkg==" saltValue="SIwlilXIddHxRxjaxTf9fw==" spinCount="100000" sheet="1" objects="1" scenarios="1"/>
  <mergeCells count="8">
    <mergeCell ref="A1:J1"/>
    <mergeCell ref="A2:J2"/>
    <mergeCell ref="A4:A5"/>
    <mergeCell ref="B4:B5"/>
    <mergeCell ref="C4:C5"/>
    <mergeCell ref="D4:D5"/>
    <mergeCell ref="E4:G4"/>
    <mergeCell ref="H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P74"/>
  <sheetViews>
    <sheetView showGridLines="0" topLeftCell="A46" zoomScale="80" zoomScaleNormal="80" workbookViewId="0">
      <selection activeCell="N54" sqref="N54"/>
    </sheetView>
  </sheetViews>
  <sheetFormatPr defaultColWidth="7.28515625" defaultRowHeight="15" x14ac:dyDescent="0.25"/>
  <cols>
    <col min="2" max="2" width="17.85546875" customWidth="1"/>
    <col min="4" max="4" width="19.28515625" customWidth="1"/>
    <col min="5" max="16" width="16.7109375" customWidth="1"/>
  </cols>
  <sheetData>
    <row r="1" spans="1:16" ht="15.75" x14ac:dyDescent="0.25">
      <c r="A1" s="252" t="s">
        <v>298</v>
      </c>
      <c r="B1" s="252"/>
      <c r="C1" s="252"/>
      <c r="D1" s="252"/>
      <c r="E1" s="252"/>
      <c r="F1" s="252"/>
      <c r="G1" s="252"/>
      <c r="H1" s="252"/>
      <c r="I1" s="252"/>
      <c r="J1" s="252"/>
      <c r="K1" s="252"/>
      <c r="L1" s="252"/>
      <c r="M1" s="252"/>
      <c r="N1" s="252"/>
      <c r="O1" s="252"/>
      <c r="P1" s="252"/>
    </row>
    <row r="2" spans="1:16" x14ac:dyDescent="0.25">
      <c r="A2" s="247" t="s">
        <v>704</v>
      </c>
      <c r="B2" s="247"/>
      <c r="C2" s="247"/>
      <c r="D2" s="247"/>
      <c r="E2" s="247"/>
      <c r="F2" s="247"/>
      <c r="G2" s="247"/>
      <c r="H2" s="247"/>
      <c r="I2" s="247"/>
      <c r="J2" s="247"/>
      <c r="K2" s="247"/>
      <c r="L2" s="247"/>
      <c r="M2" s="247"/>
      <c r="N2" s="247"/>
      <c r="O2" s="247"/>
      <c r="P2" s="247"/>
    </row>
    <row r="3" spans="1:16" x14ac:dyDescent="0.25">
      <c r="A3" s="260" t="s">
        <v>299</v>
      </c>
      <c r="B3" s="260"/>
      <c r="C3" s="260"/>
      <c r="D3" s="260"/>
      <c r="E3" s="260"/>
      <c r="F3" s="260"/>
      <c r="G3" s="260"/>
      <c r="H3" s="260"/>
      <c r="I3" s="260"/>
      <c r="J3" s="260"/>
      <c r="K3" s="260"/>
      <c r="L3" s="260"/>
      <c r="M3" s="260"/>
      <c r="N3" s="260"/>
      <c r="O3" s="260"/>
      <c r="P3" s="260"/>
    </row>
    <row r="4" spans="1:16" x14ac:dyDescent="0.25">
      <c r="A4" s="265" t="s">
        <v>0</v>
      </c>
      <c r="B4" s="263" t="s">
        <v>1</v>
      </c>
      <c r="C4" s="263" t="s">
        <v>2</v>
      </c>
      <c r="D4" s="261" t="s">
        <v>3</v>
      </c>
      <c r="E4" s="256" t="s">
        <v>536</v>
      </c>
      <c r="F4" s="257"/>
      <c r="G4" s="257"/>
      <c r="H4" s="257"/>
      <c r="I4" s="257"/>
      <c r="J4" s="257"/>
      <c r="K4" s="258" t="s">
        <v>537</v>
      </c>
      <c r="L4" s="259"/>
      <c r="M4" s="259"/>
      <c r="N4" s="259"/>
      <c r="O4" s="259"/>
      <c r="P4" s="259"/>
    </row>
    <row r="5" spans="1:16" ht="33" customHeight="1" x14ac:dyDescent="0.25">
      <c r="A5" s="265"/>
      <c r="B5" s="263"/>
      <c r="C5" s="263"/>
      <c r="D5" s="261"/>
      <c r="E5" s="253" t="s">
        <v>301</v>
      </c>
      <c r="F5" s="254"/>
      <c r="G5" s="254"/>
      <c r="H5" s="255" t="s">
        <v>302</v>
      </c>
      <c r="I5" s="254"/>
      <c r="J5" s="254"/>
      <c r="K5" s="253" t="s">
        <v>301</v>
      </c>
      <c r="L5" s="254"/>
      <c r="M5" s="254"/>
      <c r="N5" s="255" t="s">
        <v>302</v>
      </c>
      <c r="O5" s="254"/>
      <c r="P5" s="254"/>
    </row>
    <row r="6" spans="1:16" x14ac:dyDescent="0.25">
      <c r="A6" s="266"/>
      <c r="B6" s="264"/>
      <c r="C6" s="264"/>
      <c r="D6" s="262"/>
      <c r="E6" s="23" t="s">
        <v>6</v>
      </c>
      <c r="F6" s="23" t="s">
        <v>303</v>
      </c>
      <c r="G6" s="23" t="s">
        <v>8</v>
      </c>
      <c r="H6" s="23" t="s">
        <v>6</v>
      </c>
      <c r="I6" s="23" t="s">
        <v>303</v>
      </c>
      <c r="J6" s="23" t="s">
        <v>8</v>
      </c>
      <c r="K6" s="23" t="s">
        <v>6</v>
      </c>
      <c r="L6" s="23" t="s">
        <v>303</v>
      </c>
      <c r="M6" s="23" t="s">
        <v>8</v>
      </c>
      <c r="N6" s="23" t="s">
        <v>6</v>
      </c>
      <c r="O6" s="23" t="s">
        <v>303</v>
      </c>
      <c r="P6" s="23" t="s">
        <v>8</v>
      </c>
    </row>
    <row r="7" spans="1:16" ht="25.5" x14ac:dyDescent="0.25">
      <c r="A7" s="1" t="s">
        <v>9</v>
      </c>
      <c r="B7" s="8" t="s">
        <v>606</v>
      </c>
      <c r="C7" s="1" t="s">
        <v>11</v>
      </c>
      <c r="D7" s="4" t="s">
        <v>304</v>
      </c>
      <c r="E7" s="143">
        <f>E8+E9+E10</f>
        <v>0</v>
      </c>
      <c r="F7" s="143">
        <f t="shared" ref="F7:O7" si="0">F8+F9+F10</f>
        <v>231408673</v>
      </c>
      <c r="G7" s="143">
        <f>E7+F7</f>
        <v>231408673</v>
      </c>
      <c r="H7" s="143">
        <f t="shared" si="0"/>
        <v>0</v>
      </c>
      <c r="I7" s="143">
        <f t="shared" si="0"/>
        <v>251317065</v>
      </c>
      <c r="J7" s="143">
        <f>H7+I7</f>
        <v>251317065</v>
      </c>
      <c r="K7" s="143">
        <f t="shared" si="0"/>
        <v>0</v>
      </c>
      <c r="L7" s="143">
        <f t="shared" si="0"/>
        <v>62410919</v>
      </c>
      <c r="M7" s="143">
        <f>K7+L7</f>
        <v>62410919</v>
      </c>
      <c r="N7" s="143">
        <f t="shared" si="0"/>
        <v>0</v>
      </c>
      <c r="O7" s="143">
        <f t="shared" si="0"/>
        <v>66847819</v>
      </c>
      <c r="P7" s="143">
        <f>N7+O7</f>
        <v>66847819</v>
      </c>
    </row>
    <row r="8" spans="1:16" x14ac:dyDescent="0.25">
      <c r="A8" s="5" t="s">
        <v>13</v>
      </c>
      <c r="B8" s="8"/>
      <c r="C8" s="5" t="s">
        <v>14</v>
      </c>
      <c r="D8" s="7" t="s">
        <v>99</v>
      </c>
      <c r="E8" s="136">
        <v>0</v>
      </c>
      <c r="F8" s="136">
        <v>0</v>
      </c>
      <c r="G8" s="143">
        <f t="shared" ref="G8:G71" si="1">E8+F8</f>
        <v>0</v>
      </c>
      <c r="H8" s="136">
        <v>0</v>
      </c>
      <c r="I8" s="136">
        <v>0</v>
      </c>
      <c r="J8" s="143">
        <f t="shared" ref="J8:J71" si="2">H8+I8</f>
        <v>0</v>
      </c>
      <c r="K8" s="136">
        <v>0</v>
      </c>
      <c r="L8" s="136">
        <v>0</v>
      </c>
      <c r="M8" s="143">
        <f t="shared" ref="M8:M71" si="3">K8+L8</f>
        <v>0</v>
      </c>
      <c r="N8" s="136">
        <v>0</v>
      </c>
      <c r="O8" s="136">
        <v>0</v>
      </c>
      <c r="P8" s="143">
        <f t="shared" ref="P8:P71" si="4">N8+O8</f>
        <v>0</v>
      </c>
    </row>
    <row r="9" spans="1:16" ht="25.5" x14ac:dyDescent="0.25">
      <c r="A9" s="5" t="s">
        <v>16</v>
      </c>
      <c r="B9" s="8"/>
      <c r="C9" s="5" t="s">
        <v>17</v>
      </c>
      <c r="D9" s="7" t="s">
        <v>110</v>
      </c>
      <c r="E9" s="136">
        <v>0</v>
      </c>
      <c r="F9" s="136">
        <v>0</v>
      </c>
      <c r="G9" s="143">
        <f t="shared" si="1"/>
        <v>0</v>
      </c>
      <c r="H9" s="136">
        <v>0</v>
      </c>
      <c r="I9" s="136">
        <v>0</v>
      </c>
      <c r="J9" s="143">
        <f t="shared" si="2"/>
        <v>0</v>
      </c>
      <c r="K9" s="136">
        <v>0</v>
      </c>
      <c r="L9" s="136">
        <v>0</v>
      </c>
      <c r="M9" s="143">
        <f t="shared" si="3"/>
        <v>0</v>
      </c>
      <c r="N9" s="136">
        <v>0</v>
      </c>
      <c r="O9" s="136">
        <v>0</v>
      </c>
      <c r="P9" s="143">
        <f t="shared" si="4"/>
        <v>0</v>
      </c>
    </row>
    <row r="10" spans="1:16" x14ac:dyDescent="0.25">
      <c r="A10" s="5" t="s">
        <v>19</v>
      </c>
      <c r="B10" s="8"/>
      <c r="C10" s="5" t="s">
        <v>28</v>
      </c>
      <c r="D10" s="7" t="s">
        <v>118</v>
      </c>
      <c r="E10" s="136">
        <v>0</v>
      </c>
      <c r="F10" s="136">
        <v>231408673</v>
      </c>
      <c r="G10" s="143">
        <f t="shared" si="1"/>
        <v>231408673</v>
      </c>
      <c r="H10" s="136">
        <v>0</v>
      </c>
      <c r="I10" s="136">
        <v>251317065</v>
      </c>
      <c r="J10" s="143">
        <f t="shared" si="2"/>
        <v>251317065</v>
      </c>
      <c r="K10" s="136">
        <v>0</v>
      </c>
      <c r="L10" s="136">
        <v>62410919</v>
      </c>
      <c r="M10" s="143">
        <f t="shared" si="3"/>
        <v>62410919</v>
      </c>
      <c r="N10" s="136">
        <v>0</v>
      </c>
      <c r="O10" s="136">
        <v>66847819</v>
      </c>
      <c r="P10" s="143">
        <f t="shared" si="4"/>
        <v>66847819</v>
      </c>
    </row>
    <row r="11" spans="1:16" ht="25.5" x14ac:dyDescent="0.25">
      <c r="A11" s="1" t="s">
        <v>23</v>
      </c>
      <c r="B11" s="8" t="s">
        <v>305</v>
      </c>
      <c r="C11" s="1" t="s">
        <v>21</v>
      </c>
      <c r="D11" s="4" t="s">
        <v>306</v>
      </c>
      <c r="E11" s="143">
        <f>SUM(E12:E18)</f>
        <v>0</v>
      </c>
      <c r="F11" s="143">
        <f t="shared" ref="F11:O11" si="5">SUM(F12:F18)</f>
        <v>-205082210</v>
      </c>
      <c r="G11" s="143">
        <f t="shared" si="1"/>
        <v>-205082210</v>
      </c>
      <c r="H11" s="143">
        <f t="shared" si="5"/>
        <v>0</v>
      </c>
      <c r="I11" s="143">
        <f t="shared" si="5"/>
        <v>-246872192</v>
      </c>
      <c r="J11" s="143">
        <f t="shared" si="2"/>
        <v>-246872192</v>
      </c>
      <c r="K11" s="143">
        <f t="shared" si="5"/>
        <v>0</v>
      </c>
      <c r="L11" s="143">
        <f t="shared" si="5"/>
        <v>-60453800</v>
      </c>
      <c r="M11" s="143">
        <f t="shared" si="3"/>
        <v>-60453800</v>
      </c>
      <c r="N11" s="143">
        <f t="shared" si="5"/>
        <v>0</v>
      </c>
      <c r="O11" s="143">
        <f t="shared" si="5"/>
        <v>-77482832</v>
      </c>
      <c r="P11" s="143">
        <f t="shared" si="4"/>
        <v>-77482832</v>
      </c>
    </row>
    <row r="12" spans="1:16" x14ac:dyDescent="0.25">
      <c r="A12" s="5" t="s">
        <v>25</v>
      </c>
      <c r="B12" s="8"/>
      <c r="C12" s="5" t="s">
        <v>14</v>
      </c>
      <c r="D12" s="7" t="s">
        <v>307</v>
      </c>
      <c r="E12" s="136">
        <v>0</v>
      </c>
      <c r="F12" s="136">
        <v>-130638396</v>
      </c>
      <c r="G12" s="143">
        <f t="shared" si="1"/>
        <v>-130638396</v>
      </c>
      <c r="H12" s="136">
        <v>0</v>
      </c>
      <c r="I12" s="136">
        <v>-140589461</v>
      </c>
      <c r="J12" s="143">
        <f t="shared" si="2"/>
        <v>-140589461</v>
      </c>
      <c r="K12" s="136">
        <v>0</v>
      </c>
      <c r="L12" s="136">
        <v>-35000290</v>
      </c>
      <c r="M12" s="143">
        <f t="shared" si="3"/>
        <v>-35000290</v>
      </c>
      <c r="N12" s="136">
        <v>0</v>
      </c>
      <c r="O12" s="136">
        <v>-38399874</v>
      </c>
      <c r="P12" s="143">
        <f t="shared" si="4"/>
        <v>-38399874</v>
      </c>
    </row>
    <row r="13" spans="1:16" x14ac:dyDescent="0.25">
      <c r="A13" s="5" t="s">
        <v>27</v>
      </c>
      <c r="B13" s="8"/>
      <c r="C13" s="5" t="s">
        <v>17</v>
      </c>
      <c r="D13" s="7" t="s">
        <v>308</v>
      </c>
      <c r="E13" s="136">
        <v>0</v>
      </c>
      <c r="F13" s="136">
        <v>-18903325</v>
      </c>
      <c r="G13" s="143">
        <f t="shared" si="1"/>
        <v>-18903325</v>
      </c>
      <c r="H13" s="136">
        <v>0</v>
      </c>
      <c r="I13" s="136">
        <v>-20431040</v>
      </c>
      <c r="J13" s="143">
        <f t="shared" si="2"/>
        <v>-20431040</v>
      </c>
      <c r="K13" s="136">
        <v>0</v>
      </c>
      <c r="L13" s="136">
        <v>-5320557</v>
      </c>
      <c r="M13" s="143">
        <f t="shared" si="3"/>
        <v>-5320557</v>
      </c>
      <c r="N13" s="136">
        <v>0</v>
      </c>
      <c r="O13" s="136">
        <v>-6222785</v>
      </c>
      <c r="P13" s="143">
        <f t="shared" si="4"/>
        <v>-6222785</v>
      </c>
    </row>
    <row r="14" spans="1:16" ht="25.5" x14ac:dyDescent="0.25">
      <c r="A14" s="5" t="s">
        <v>30</v>
      </c>
      <c r="B14" s="8"/>
      <c r="C14" s="5" t="s">
        <v>28</v>
      </c>
      <c r="D14" s="7" t="s">
        <v>309</v>
      </c>
      <c r="E14" s="136">
        <v>0</v>
      </c>
      <c r="F14" s="136">
        <v>-32827540</v>
      </c>
      <c r="G14" s="143">
        <f t="shared" si="1"/>
        <v>-32827540</v>
      </c>
      <c r="H14" s="136">
        <v>0</v>
      </c>
      <c r="I14" s="136">
        <v>-34717937</v>
      </c>
      <c r="J14" s="143">
        <f t="shared" si="2"/>
        <v>-34717937</v>
      </c>
      <c r="K14" s="136">
        <v>0</v>
      </c>
      <c r="L14" s="136">
        <v>-11380415</v>
      </c>
      <c r="M14" s="143">
        <f t="shared" si="3"/>
        <v>-11380415</v>
      </c>
      <c r="N14" s="136">
        <v>0</v>
      </c>
      <c r="O14" s="136">
        <v>-13208199</v>
      </c>
      <c r="P14" s="143">
        <f t="shared" si="4"/>
        <v>-13208199</v>
      </c>
    </row>
    <row r="15" spans="1:16" ht="25.5" x14ac:dyDescent="0.25">
      <c r="A15" s="5" t="s">
        <v>34</v>
      </c>
      <c r="B15" s="8"/>
      <c r="C15" s="5" t="s">
        <v>182</v>
      </c>
      <c r="D15" s="7" t="s">
        <v>310</v>
      </c>
      <c r="E15" s="136">
        <v>0</v>
      </c>
      <c r="F15" s="136">
        <v>-17494753</v>
      </c>
      <c r="G15" s="143">
        <f t="shared" si="1"/>
        <v>-17494753</v>
      </c>
      <c r="H15" s="136">
        <v>0</v>
      </c>
      <c r="I15" s="136">
        <v>-23280014</v>
      </c>
      <c r="J15" s="143">
        <f t="shared" si="2"/>
        <v>-23280014</v>
      </c>
      <c r="K15" s="136">
        <v>0</v>
      </c>
      <c r="L15" s="136">
        <v>-4728065</v>
      </c>
      <c r="M15" s="143">
        <f t="shared" si="3"/>
        <v>-4728065</v>
      </c>
      <c r="N15" s="136">
        <v>0</v>
      </c>
      <c r="O15" s="136">
        <v>-11618414</v>
      </c>
      <c r="P15" s="143">
        <f t="shared" si="4"/>
        <v>-11618414</v>
      </c>
    </row>
    <row r="16" spans="1:16" ht="25.5" x14ac:dyDescent="0.25">
      <c r="A16" s="5" t="s">
        <v>37</v>
      </c>
      <c r="B16" s="8"/>
      <c r="C16" s="5" t="s">
        <v>186</v>
      </c>
      <c r="D16" s="7" t="s">
        <v>311</v>
      </c>
      <c r="E16" s="136">
        <v>0</v>
      </c>
      <c r="F16" s="136">
        <v>0</v>
      </c>
      <c r="G16" s="143">
        <f t="shared" si="1"/>
        <v>0</v>
      </c>
      <c r="H16" s="136">
        <v>0</v>
      </c>
      <c r="I16" s="136">
        <v>0</v>
      </c>
      <c r="J16" s="143">
        <f t="shared" si="2"/>
        <v>0</v>
      </c>
      <c r="K16" s="136">
        <v>0</v>
      </c>
      <c r="L16" s="136">
        <v>0</v>
      </c>
      <c r="M16" s="143">
        <f t="shared" si="3"/>
        <v>0</v>
      </c>
      <c r="N16" s="136">
        <v>0</v>
      </c>
      <c r="O16" s="136">
        <v>0</v>
      </c>
      <c r="P16" s="143">
        <f t="shared" si="4"/>
        <v>0</v>
      </c>
    </row>
    <row r="17" spans="1:16" ht="38.25" x14ac:dyDescent="0.25">
      <c r="A17" s="5" t="s">
        <v>41</v>
      </c>
      <c r="B17" s="8"/>
      <c r="C17" s="5" t="s">
        <v>199</v>
      </c>
      <c r="D17" s="7" t="s">
        <v>312</v>
      </c>
      <c r="E17" s="136">
        <v>0</v>
      </c>
      <c r="F17" s="136">
        <v>0</v>
      </c>
      <c r="G17" s="143">
        <f t="shared" si="1"/>
        <v>0</v>
      </c>
      <c r="H17" s="136">
        <v>0</v>
      </c>
      <c r="I17" s="136">
        <v>0</v>
      </c>
      <c r="J17" s="143">
        <f t="shared" si="2"/>
        <v>0</v>
      </c>
      <c r="K17" s="136">
        <v>0</v>
      </c>
      <c r="L17" s="136">
        <v>0</v>
      </c>
      <c r="M17" s="143">
        <f t="shared" si="3"/>
        <v>0</v>
      </c>
      <c r="N17" s="136">
        <v>0</v>
      </c>
      <c r="O17" s="136">
        <v>0</v>
      </c>
      <c r="P17" s="143">
        <f t="shared" si="4"/>
        <v>0</v>
      </c>
    </row>
    <row r="18" spans="1:16" ht="25.5" x14ac:dyDescent="0.25">
      <c r="A18" s="5" t="s">
        <v>43</v>
      </c>
      <c r="B18" s="8"/>
      <c r="C18" s="5" t="s">
        <v>209</v>
      </c>
      <c r="D18" s="7" t="s">
        <v>313</v>
      </c>
      <c r="E18" s="136">
        <v>0</v>
      </c>
      <c r="F18" s="136">
        <v>-5218196</v>
      </c>
      <c r="G18" s="143">
        <f t="shared" si="1"/>
        <v>-5218196</v>
      </c>
      <c r="H18" s="136">
        <v>0</v>
      </c>
      <c r="I18" s="136">
        <v>-27853740</v>
      </c>
      <c r="J18" s="143">
        <f t="shared" si="2"/>
        <v>-27853740</v>
      </c>
      <c r="K18" s="136">
        <v>0</v>
      </c>
      <c r="L18" s="136">
        <v>-4024473</v>
      </c>
      <c r="M18" s="143">
        <f t="shared" si="3"/>
        <v>-4024473</v>
      </c>
      <c r="N18" s="136">
        <v>0</v>
      </c>
      <c r="O18" s="136">
        <v>-8033560</v>
      </c>
      <c r="P18" s="143">
        <f t="shared" si="4"/>
        <v>-8033560</v>
      </c>
    </row>
    <row r="19" spans="1:16" ht="38.25" x14ac:dyDescent="0.25">
      <c r="A19" s="1" t="s">
        <v>45</v>
      </c>
      <c r="B19" s="8" t="s">
        <v>314</v>
      </c>
      <c r="C19" s="1" t="s">
        <v>32</v>
      </c>
      <c r="D19" s="4" t="s">
        <v>315</v>
      </c>
      <c r="E19" s="143">
        <f>E20+E21</f>
        <v>0</v>
      </c>
      <c r="F19" s="143">
        <f t="shared" ref="F19:O19" si="6">F20+F21</f>
        <v>-10902302</v>
      </c>
      <c r="G19" s="143">
        <f t="shared" si="1"/>
        <v>-10902302</v>
      </c>
      <c r="H19" s="143">
        <f t="shared" si="6"/>
        <v>0</v>
      </c>
      <c r="I19" s="143">
        <f t="shared" si="6"/>
        <v>-6541113</v>
      </c>
      <c r="J19" s="143">
        <f t="shared" si="2"/>
        <v>-6541113</v>
      </c>
      <c r="K19" s="143">
        <f t="shared" si="6"/>
        <v>0</v>
      </c>
      <c r="L19" s="143">
        <f t="shared" si="6"/>
        <v>-907024</v>
      </c>
      <c r="M19" s="143">
        <f t="shared" si="3"/>
        <v>-907024</v>
      </c>
      <c r="N19" s="143">
        <f t="shared" si="6"/>
        <v>0</v>
      </c>
      <c r="O19" s="143">
        <f t="shared" si="6"/>
        <v>-1061965</v>
      </c>
      <c r="P19" s="143">
        <f t="shared" si="4"/>
        <v>-1061965</v>
      </c>
    </row>
    <row r="20" spans="1:16" ht="25.5" x14ac:dyDescent="0.25">
      <c r="A20" s="5" t="s">
        <v>47</v>
      </c>
      <c r="B20" s="8"/>
      <c r="C20" s="5" t="s">
        <v>14</v>
      </c>
      <c r="D20" s="7" t="s">
        <v>316</v>
      </c>
      <c r="E20" s="136">
        <v>0</v>
      </c>
      <c r="F20" s="136">
        <v>3275772</v>
      </c>
      <c r="G20" s="143">
        <f t="shared" si="1"/>
        <v>3275772</v>
      </c>
      <c r="H20" s="136">
        <v>0</v>
      </c>
      <c r="I20" s="136">
        <v>2719918</v>
      </c>
      <c r="J20" s="143">
        <f t="shared" si="2"/>
        <v>2719918</v>
      </c>
      <c r="K20" s="136">
        <v>0</v>
      </c>
      <c r="L20" s="136">
        <v>1070045</v>
      </c>
      <c r="M20" s="143">
        <f t="shared" si="3"/>
        <v>1070045</v>
      </c>
      <c r="N20" s="136">
        <v>0</v>
      </c>
      <c r="O20" s="136">
        <v>900178</v>
      </c>
      <c r="P20" s="143">
        <f t="shared" si="4"/>
        <v>900178</v>
      </c>
    </row>
    <row r="21" spans="1:16" ht="25.5" x14ac:dyDescent="0.25">
      <c r="A21" s="5" t="s">
        <v>51</v>
      </c>
      <c r="B21" s="8"/>
      <c r="C21" s="5" t="s">
        <v>17</v>
      </c>
      <c r="D21" s="7" t="s">
        <v>317</v>
      </c>
      <c r="E21" s="136">
        <v>0</v>
      </c>
      <c r="F21" s="136">
        <v>-14178074</v>
      </c>
      <c r="G21" s="143">
        <f t="shared" si="1"/>
        <v>-14178074</v>
      </c>
      <c r="H21" s="136">
        <v>0</v>
      </c>
      <c r="I21" s="136">
        <v>-9261031</v>
      </c>
      <c r="J21" s="143">
        <f t="shared" si="2"/>
        <v>-9261031</v>
      </c>
      <c r="K21" s="136">
        <v>0</v>
      </c>
      <c r="L21" s="136">
        <v>-1977069</v>
      </c>
      <c r="M21" s="143">
        <f t="shared" si="3"/>
        <v>-1977069</v>
      </c>
      <c r="N21" s="136">
        <v>0</v>
      </c>
      <c r="O21" s="136">
        <v>-1962143</v>
      </c>
      <c r="P21" s="143">
        <f t="shared" si="4"/>
        <v>-1962143</v>
      </c>
    </row>
    <row r="22" spans="1:16" ht="25.5" x14ac:dyDescent="0.25">
      <c r="A22" s="1" t="s">
        <v>54</v>
      </c>
      <c r="B22" s="8" t="s">
        <v>318</v>
      </c>
      <c r="C22" s="1" t="s">
        <v>95</v>
      </c>
      <c r="D22" s="4" t="s">
        <v>319</v>
      </c>
      <c r="E22" s="143">
        <f>E7+E11+E19</f>
        <v>0</v>
      </c>
      <c r="F22" s="143">
        <f t="shared" ref="F22:O22" si="7">F7+F11+F19</f>
        <v>15424161</v>
      </c>
      <c r="G22" s="143">
        <f t="shared" si="1"/>
        <v>15424161</v>
      </c>
      <c r="H22" s="143">
        <f t="shared" si="7"/>
        <v>0</v>
      </c>
      <c r="I22" s="143">
        <f t="shared" si="7"/>
        <v>-2096240</v>
      </c>
      <c r="J22" s="143">
        <f t="shared" si="2"/>
        <v>-2096240</v>
      </c>
      <c r="K22" s="143">
        <f t="shared" si="7"/>
        <v>0</v>
      </c>
      <c r="L22" s="143">
        <f t="shared" si="7"/>
        <v>1050095</v>
      </c>
      <c r="M22" s="143">
        <f t="shared" si="3"/>
        <v>1050095</v>
      </c>
      <c r="N22" s="143">
        <f t="shared" si="7"/>
        <v>0</v>
      </c>
      <c r="O22" s="143">
        <f t="shared" si="7"/>
        <v>-11696978</v>
      </c>
      <c r="P22" s="143">
        <f t="shared" si="4"/>
        <v>-11696978</v>
      </c>
    </row>
    <row r="23" spans="1:16" ht="24" x14ac:dyDescent="0.25">
      <c r="A23" s="1" t="s">
        <v>57</v>
      </c>
      <c r="B23" s="8" t="s">
        <v>320</v>
      </c>
      <c r="C23" s="1" t="s">
        <v>125</v>
      </c>
      <c r="D23" s="4" t="s">
        <v>321</v>
      </c>
      <c r="E23" s="143">
        <f>E24+E29+E30+E31+E32+E33+E37+E38+E39+E40</f>
        <v>0</v>
      </c>
      <c r="F23" s="143">
        <f t="shared" ref="F23:O23" si="8">F24+F29+F30+F31+F32+F33+F37+F38+F39+F40</f>
        <v>9773357</v>
      </c>
      <c r="G23" s="143">
        <f t="shared" si="1"/>
        <v>9773357</v>
      </c>
      <c r="H23" s="143">
        <f t="shared" si="8"/>
        <v>0</v>
      </c>
      <c r="I23" s="143">
        <f t="shared" si="8"/>
        <v>16490781</v>
      </c>
      <c r="J23" s="143">
        <f t="shared" si="2"/>
        <v>16490781</v>
      </c>
      <c r="K23" s="143">
        <f t="shared" si="8"/>
        <v>0</v>
      </c>
      <c r="L23" s="143">
        <f t="shared" si="8"/>
        <v>5061698</v>
      </c>
      <c r="M23" s="143">
        <f t="shared" si="3"/>
        <v>5061698</v>
      </c>
      <c r="N23" s="143">
        <f t="shared" si="8"/>
        <v>0</v>
      </c>
      <c r="O23" s="143">
        <f t="shared" si="8"/>
        <v>10435445</v>
      </c>
      <c r="P23" s="143">
        <f t="shared" si="4"/>
        <v>10435445</v>
      </c>
    </row>
    <row r="24" spans="1:16" ht="38.25" x14ac:dyDescent="0.25">
      <c r="A24" s="5" t="s">
        <v>60</v>
      </c>
      <c r="B24" s="8" t="s">
        <v>322</v>
      </c>
      <c r="C24" s="5" t="s">
        <v>14</v>
      </c>
      <c r="D24" s="7" t="s">
        <v>323</v>
      </c>
      <c r="E24" s="144">
        <f>SUM(E25:E28)</f>
        <v>0</v>
      </c>
      <c r="F24" s="144">
        <f t="shared" ref="F24:O24" si="9">SUM(F25:F28)</f>
        <v>5905894</v>
      </c>
      <c r="G24" s="143">
        <f t="shared" si="1"/>
        <v>5905894</v>
      </c>
      <c r="H24" s="144">
        <f t="shared" si="9"/>
        <v>0</v>
      </c>
      <c r="I24" s="144">
        <f t="shared" si="9"/>
        <v>7677131</v>
      </c>
      <c r="J24" s="143">
        <f t="shared" si="2"/>
        <v>7677131</v>
      </c>
      <c r="K24" s="144">
        <f t="shared" si="9"/>
        <v>0</v>
      </c>
      <c r="L24" s="144">
        <f t="shared" si="9"/>
        <v>4068166</v>
      </c>
      <c r="M24" s="143">
        <f t="shared" si="3"/>
        <v>4068166</v>
      </c>
      <c r="N24" s="144">
        <f t="shared" si="9"/>
        <v>0</v>
      </c>
      <c r="O24" s="144">
        <f t="shared" si="9"/>
        <v>5780464</v>
      </c>
      <c r="P24" s="143">
        <f t="shared" si="4"/>
        <v>5780464</v>
      </c>
    </row>
    <row r="25" spans="1:16" ht="25.5" x14ac:dyDescent="0.25">
      <c r="A25" s="5" t="s">
        <v>63</v>
      </c>
      <c r="B25" s="8"/>
      <c r="C25" s="5" t="s">
        <v>101</v>
      </c>
      <c r="D25" s="7" t="s">
        <v>324</v>
      </c>
      <c r="E25" s="136">
        <v>0</v>
      </c>
      <c r="F25" s="136">
        <v>2568583</v>
      </c>
      <c r="G25" s="143">
        <f t="shared" si="1"/>
        <v>2568583</v>
      </c>
      <c r="H25" s="136">
        <v>0</v>
      </c>
      <c r="I25" s="136">
        <v>2650577</v>
      </c>
      <c r="J25" s="143">
        <f t="shared" si="2"/>
        <v>2650577</v>
      </c>
      <c r="K25" s="136">
        <v>0</v>
      </c>
      <c r="L25" s="136">
        <v>641900</v>
      </c>
      <c r="M25" s="143">
        <f t="shared" si="3"/>
        <v>641900</v>
      </c>
      <c r="N25" s="136">
        <v>0</v>
      </c>
      <c r="O25" s="136">
        <v>665061</v>
      </c>
      <c r="P25" s="143">
        <f t="shared" si="4"/>
        <v>665061</v>
      </c>
    </row>
    <row r="26" spans="1:16" ht="51" x14ac:dyDescent="0.25">
      <c r="A26" s="5" t="s">
        <v>66</v>
      </c>
      <c r="B26" s="8"/>
      <c r="C26" s="5" t="s">
        <v>104</v>
      </c>
      <c r="D26" s="7" t="s">
        <v>325</v>
      </c>
      <c r="E26" s="136">
        <v>0</v>
      </c>
      <c r="F26" s="136">
        <v>-1800</v>
      </c>
      <c r="G26" s="143">
        <f t="shared" si="1"/>
        <v>-1800</v>
      </c>
      <c r="H26" s="136">
        <v>0</v>
      </c>
      <c r="I26" s="136">
        <v>-77180</v>
      </c>
      <c r="J26" s="143">
        <f t="shared" si="2"/>
        <v>-77180</v>
      </c>
      <c r="K26" s="136">
        <v>0</v>
      </c>
      <c r="L26" s="136">
        <v>-1800</v>
      </c>
      <c r="M26" s="143">
        <f t="shared" si="3"/>
        <v>-1800</v>
      </c>
      <c r="N26" s="136">
        <v>0</v>
      </c>
      <c r="O26" s="136">
        <v>-77180</v>
      </c>
      <c r="P26" s="143">
        <f t="shared" si="4"/>
        <v>-77180</v>
      </c>
    </row>
    <row r="27" spans="1:16" ht="51" x14ac:dyDescent="0.25">
      <c r="A27" s="5" t="s">
        <v>69</v>
      </c>
      <c r="B27" s="8"/>
      <c r="C27" s="5" t="s">
        <v>61</v>
      </c>
      <c r="D27" s="7" t="s">
        <v>326</v>
      </c>
      <c r="E27" s="136">
        <v>0</v>
      </c>
      <c r="F27" s="136">
        <v>3457822</v>
      </c>
      <c r="G27" s="143">
        <f t="shared" si="1"/>
        <v>3457822</v>
      </c>
      <c r="H27" s="136">
        <v>0</v>
      </c>
      <c r="I27" s="136">
        <v>5222110</v>
      </c>
      <c r="J27" s="143">
        <f t="shared" si="2"/>
        <v>5222110</v>
      </c>
      <c r="K27" s="136">
        <v>0</v>
      </c>
      <c r="L27" s="136">
        <v>3457822</v>
      </c>
      <c r="M27" s="143">
        <f t="shared" si="3"/>
        <v>3457822</v>
      </c>
      <c r="N27" s="136">
        <v>0</v>
      </c>
      <c r="O27" s="136">
        <v>5222110</v>
      </c>
      <c r="P27" s="143">
        <f t="shared" si="4"/>
        <v>5222110</v>
      </c>
    </row>
    <row r="28" spans="1:16" ht="51" x14ac:dyDescent="0.25">
      <c r="A28" s="5" t="s">
        <v>72</v>
      </c>
      <c r="B28" s="8"/>
      <c r="C28" s="5" t="s">
        <v>64</v>
      </c>
      <c r="D28" s="7" t="s">
        <v>327</v>
      </c>
      <c r="E28" s="136">
        <v>0</v>
      </c>
      <c r="F28" s="136">
        <v>-118711</v>
      </c>
      <c r="G28" s="143">
        <f t="shared" si="1"/>
        <v>-118711</v>
      </c>
      <c r="H28" s="136">
        <v>0</v>
      </c>
      <c r="I28" s="136">
        <v>-118376</v>
      </c>
      <c r="J28" s="143">
        <f t="shared" si="2"/>
        <v>-118376</v>
      </c>
      <c r="K28" s="136">
        <v>0</v>
      </c>
      <c r="L28" s="136">
        <v>-29756</v>
      </c>
      <c r="M28" s="143">
        <f t="shared" si="3"/>
        <v>-29756</v>
      </c>
      <c r="N28" s="136">
        <v>0</v>
      </c>
      <c r="O28" s="136">
        <v>-29527</v>
      </c>
      <c r="P28" s="143">
        <f t="shared" si="4"/>
        <v>-29527</v>
      </c>
    </row>
    <row r="29" spans="1:16" ht="38.25" x14ac:dyDescent="0.25">
      <c r="A29" s="5" t="s">
        <v>74</v>
      </c>
      <c r="B29" s="8"/>
      <c r="C29" s="5" t="s">
        <v>17</v>
      </c>
      <c r="D29" s="7" t="s">
        <v>328</v>
      </c>
      <c r="E29" s="136">
        <v>0</v>
      </c>
      <c r="F29" s="136">
        <v>0</v>
      </c>
      <c r="G29" s="143">
        <f t="shared" si="1"/>
        <v>0</v>
      </c>
      <c r="H29" s="136">
        <v>0</v>
      </c>
      <c r="I29" s="136">
        <v>0</v>
      </c>
      <c r="J29" s="143">
        <f t="shared" si="2"/>
        <v>0</v>
      </c>
      <c r="K29" s="136">
        <v>0</v>
      </c>
      <c r="L29" s="136">
        <v>0</v>
      </c>
      <c r="M29" s="143">
        <f t="shared" si="3"/>
        <v>0</v>
      </c>
      <c r="N29" s="136">
        <v>0</v>
      </c>
      <c r="O29" s="136">
        <v>0</v>
      </c>
      <c r="P29" s="143">
        <f t="shared" si="4"/>
        <v>0</v>
      </c>
    </row>
    <row r="30" spans="1:16" x14ac:dyDescent="0.25">
      <c r="A30" s="5" t="s">
        <v>77</v>
      </c>
      <c r="B30" s="8"/>
      <c r="C30" s="5" t="s">
        <v>28</v>
      </c>
      <c r="D30" s="7" t="s">
        <v>329</v>
      </c>
      <c r="E30" s="136">
        <v>0</v>
      </c>
      <c r="F30" s="136">
        <v>3982228</v>
      </c>
      <c r="G30" s="143">
        <f t="shared" si="1"/>
        <v>3982228</v>
      </c>
      <c r="H30" s="136">
        <v>0</v>
      </c>
      <c r="I30" s="136">
        <v>4074826</v>
      </c>
      <c r="J30" s="143">
        <f t="shared" si="2"/>
        <v>4074826</v>
      </c>
      <c r="K30" s="136">
        <v>0</v>
      </c>
      <c r="L30" s="136">
        <v>1118480</v>
      </c>
      <c r="M30" s="143">
        <f t="shared" si="3"/>
        <v>1118480</v>
      </c>
      <c r="N30" s="136">
        <v>0</v>
      </c>
      <c r="O30" s="136">
        <v>1016266</v>
      </c>
      <c r="P30" s="143">
        <f t="shared" si="4"/>
        <v>1016266</v>
      </c>
    </row>
    <row r="31" spans="1:16" x14ac:dyDescent="0.25">
      <c r="A31" s="5" t="s">
        <v>79</v>
      </c>
      <c r="B31" s="8"/>
      <c r="C31" s="5" t="s">
        <v>182</v>
      </c>
      <c r="D31" s="7" t="s">
        <v>330</v>
      </c>
      <c r="E31" s="136">
        <v>0</v>
      </c>
      <c r="F31" s="136">
        <v>2184793</v>
      </c>
      <c r="G31" s="143">
        <f t="shared" si="1"/>
        <v>2184793</v>
      </c>
      <c r="H31" s="136">
        <v>0</v>
      </c>
      <c r="I31" s="136">
        <v>3183249</v>
      </c>
      <c r="J31" s="143">
        <f t="shared" si="2"/>
        <v>3183249</v>
      </c>
      <c r="K31" s="136">
        <v>0</v>
      </c>
      <c r="L31" s="136">
        <v>0</v>
      </c>
      <c r="M31" s="143">
        <f t="shared" si="3"/>
        <v>0</v>
      </c>
      <c r="N31" s="136">
        <v>0</v>
      </c>
      <c r="O31" s="136">
        <v>445888</v>
      </c>
      <c r="P31" s="143">
        <f t="shared" si="4"/>
        <v>445888</v>
      </c>
    </row>
    <row r="32" spans="1:16" ht="51" x14ac:dyDescent="0.25">
      <c r="A32" s="5" t="s">
        <v>82</v>
      </c>
      <c r="B32" s="8"/>
      <c r="C32" s="5" t="s">
        <v>186</v>
      </c>
      <c r="D32" s="7" t="s">
        <v>331</v>
      </c>
      <c r="E32" s="136">
        <v>0</v>
      </c>
      <c r="F32" s="136">
        <v>0</v>
      </c>
      <c r="G32" s="143">
        <f t="shared" si="1"/>
        <v>0</v>
      </c>
      <c r="H32" s="136">
        <v>0</v>
      </c>
      <c r="I32" s="136">
        <v>0</v>
      </c>
      <c r="J32" s="143">
        <f t="shared" si="2"/>
        <v>0</v>
      </c>
      <c r="K32" s="136">
        <v>0</v>
      </c>
      <c r="L32" s="136">
        <v>0</v>
      </c>
      <c r="M32" s="143">
        <f t="shared" si="3"/>
        <v>0</v>
      </c>
      <c r="N32" s="136">
        <v>0</v>
      </c>
      <c r="O32" s="136">
        <v>0</v>
      </c>
      <c r="P32" s="143">
        <f t="shared" si="4"/>
        <v>0</v>
      </c>
    </row>
    <row r="33" spans="1:16" x14ac:dyDescent="0.25">
      <c r="A33" s="5" t="s">
        <v>84</v>
      </c>
      <c r="B33" s="8" t="s">
        <v>332</v>
      </c>
      <c r="C33" s="5" t="s">
        <v>199</v>
      </c>
      <c r="D33" s="7" t="s">
        <v>333</v>
      </c>
      <c r="E33" s="144">
        <f>SUM(E34:E36)</f>
        <v>0</v>
      </c>
      <c r="F33" s="144">
        <f t="shared" ref="F33:O33" si="10">SUM(F34:F36)</f>
        <v>158877</v>
      </c>
      <c r="G33" s="143">
        <f t="shared" si="1"/>
        <v>158877</v>
      </c>
      <c r="H33" s="144">
        <f t="shared" si="10"/>
        <v>0</v>
      </c>
      <c r="I33" s="144">
        <f t="shared" si="10"/>
        <v>3900059</v>
      </c>
      <c r="J33" s="143">
        <f t="shared" si="2"/>
        <v>3900059</v>
      </c>
      <c r="K33" s="144">
        <f t="shared" si="10"/>
        <v>0</v>
      </c>
      <c r="L33" s="144">
        <f t="shared" si="10"/>
        <v>158877</v>
      </c>
      <c r="M33" s="143">
        <f t="shared" si="3"/>
        <v>158877</v>
      </c>
      <c r="N33" s="144">
        <f t="shared" si="10"/>
        <v>0</v>
      </c>
      <c r="O33" s="144">
        <f t="shared" si="10"/>
        <v>3900059</v>
      </c>
      <c r="P33" s="143">
        <f t="shared" si="4"/>
        <v>3900059</v>
      </c>
    </row>
    <row r="34" spans="1:16" ht="51" x14ac:dyDescent="0.25">
      <c r="A34" s="5" t="s">
        <v>86</v>
      </c>
      <c r="B34" s="8"/>
      <c r="C34" s="5" t="s">
        <v>202</v>
      </c>
      <c r="D34" s="7" t="s">
        <v>334</v>
      </c>
      <c r="E34" s="136">
        <v>0</v>
      </c>
      <c r="F34" s="136">
        <v>0</v>
      </c>
      <c r="G34" s="143">
        <f t="shared" si="1"/>
        <v>0</v>
      </c>
      <c r="H34" s="136">
        <v>0</v>
      </c>
      <c r="I34" s="136">
        <v>0</v>
      </c>
      <c r="J34" s="143">
        <f t="shared" si="2"/>
        <v>0</v>
      </c>
      <c r="K34" s="136">
        <v>0</v>
      </c>
      <c r="L34" s="136">
        <v>0</v>
      </c>
      <c r="M34" s="143">
        <f t="shared" si="3"/>
        <v>0</v>
      </c>
      <c r="N34" s="136">
        <v>0</v>
      </c>
      <c r="O34" s="136">
        <v>0</v>
      </c>
      <c r="P34" s="143">
        <f t="shared" si="4"/>
        <v>0</v>
      </c>
    </row>
    <row r="35" spans="1:16" ht="51" x14ac:dyDescent="0.25">
      <c r="A35" s="5" t="s">
        <v>88</v>
      </c>
      <c r="B35" s="8"/>
      <c r="C35" s="5" t="s">
        <v>205</v>
      </c>
      <c r="D35" s="7" t="s">
        <v>335</v>
      </c>
      <c r="E35" s="136">
        <v>0</v>
      </c>
      <c r="F35" s="136">
        <v>158877</v>
      </c>
      <c r="G35" s="143">
        <f t="shared" si="1"/>
        <v>158877</v>
      </c>
      <c r="H35" s="136">
        <v>0</v>
      </c>
      <c r="I35" s="136">
        <v>3900059</v>
      </c>
      <c r="J35" s="143">
        <f t="shared" si="2"/>
        <v>3900059</v>
      </c>
      <c r="K35" s="136">
        <v>0</v>
      </c>
      <c r="L35" s="136">
        <v>158877</v>
      </c>
      <c r="M35" s="143">
        <f t="shared" si="3"/>
        <v>158877</v>
      </c>
      <c r="N35" s="136">
        <v>0</v>
      </c>
      <c r="O35" s="136">
        <v>3900059</v>
      </c>
      <c r="P35" s="143">
        <f t="shared" si="4"/>
        <v>3900059</v>
      </c>
    </row>
    <row r="36" spans="1:16" ht="25.5" x14ac:dyDescent="0.25">
      <c r="A36" s="5" t="s">
        <v>91</v>
      </c>
      <c r="B36" s="8"/>
      <c r="C36" s="5" t="s">
        <v>336</v>
      </c>
      <c r="D36" s="7" t="s">
        <v>337</v>
      </c>
      <c r="E36" s="136">
        <v>0</v>
      </c>
      <c r="F36" s="136">
        <v>0</v>
      </c>
      <c r="G36" s="143">
        <f t="shared" si="1"/>
        <v>0</v>
      </c>
      <c r="H36" s="136">
        <v>0</v>
      </c>
      <c r="I36" s="136">
        <v>0</v>
      </c>
      <c r="J36" s="143">
        <f t="shared" si="2"/>
        <v>0</v>
      </c>
      <c r="K36" s="136">
        <v>0</v>
      </c>
      <c r="L36" s="136">
        <v>0</v>
      </c>
      <c r="M36" s="143">
        <f t="shared" si="3"/>
        <v>0</v>
      </c>
      <c r="N36" s="136">
        <v>0</v>
      </c>
      <c r="O36" s="136">
        <v>0</v>
      </c>
      <c r="P36" s="143">
        <f t="shared" si="4"/>
        <v>0</v>
      </c>
    </row>
    <row r="37" spans="1:16" ht="38.25" x14ac:dyDescent="0.25">
      <c r="A37" s="5" t="s">
        <v>93</v>
      </c>
      <c r="B37" s="8"/>
      <c r="C37" s="5" t="s">
        <v>209</v>
      </c>
      <c r="D37" s="7" t="s">
        <v>338</v>
      </c>
      <c r="E37" s="136">
        <v>0</v>
      </c>
      <c r="F37" s="136">
        <v>0</v>
      </c>
      <c r="G37" s="143">
        <f t="shared" si="1"/>
        <v>0</v>
      </c>
      <c r="H37" s="136">
        <v>0</v>
      </c>
      <c r="I37" s="136">
        <v>0</v>
      </c>
      <c r="J37" s="143">
        <f t="shared" si="2"/>
        <v>0</v>
      </c>
      <c r="K37" s="136">
        <v>0</v>
      </c>
      <c r="L37" s="136">
        <v>0</v>
      </c>
      <c r="M37" s="143">
        <f t="shared" si="3"/>
        <v>0</v>
      </c>
      <c r="N37" s="136">
        <v>0</v>
      </c>
      <c r="O37" s="136">
        <v>0</v>
      </c>
      <c r="P37" s="143">
        <f t="shared" si="4"/>
        <v>0</v>
      </c>
    </row>
    <row r="38" spans="1:16" x14ac:dyDescent="0.25">
      <c r="A38" s="5" t="s">
        <v>97</v>
      </c>
      <c r="B38" s="8"/>
      <c r="C38" s="5" t="s">
        <v>339</v>
      </c>
      <c r="D38" s="7" t="s">
        <v>340</v>
      </c>
      <c r="E38" s="136">
        <v>0</v>
      </c>
      <c r="F38" s="136">
        <v>-3216</v>
      </c>
      <c r="G38" s="143">
        <f t="shared" si="1"/>
        <v>-3216</v>
      </c>
      <c r="H38" s="136">
        <v>0</v>
      </c>
      <c r="I38" s="136">
        <v>-128873</v>
      </c>
      <c r="J38" s="143">
        <f t="shared" si="2"/>
        <v>-128873</v>
      </c>
      <c r="K38" s="136">
        <v>0</v>
      </c>
      <c r="L38" s="136">
        <v>43597</v>
      </c>
      <c r="M38" s="143">
        <f t="shared" si="3"/>
        <v>43597</v>
      </c>
      <c r="N38" s="136">
        <v>0</v>
      </c>
      <c r="O38" s="136">
        <v>-102680</v>
      </c>
      <c r="P38" s="143">
        <f t="shared" si="4"/>
        <v>-102680</v>
      </c>
    </row>
    <row r="39" spans="1:16" x14ac:dyDescent="0.25">
      <c r="A39" s="5" t="s">
        <v>100</v>
      </c>
      <c r="B39" s="8"/>
      <c r="C39" s="5" t="s">
        <v>341</v>
      </c>
      <c r="D39" s="7" t="s">
        <v>342</v>
      </c>
      <c r="E39" s="136">
        <v>0</v>
      </c>
      <c r="F39" s="136">
        <v>21362</v>
      </c>
      <c r="G39" s="143">
        <f t="shared" si="1"/>
        <v>21362</v>
      </c>
      <c r="H39" s="136">
        <v>0</v>
      </c>
      <c r="I39" s="136">
        <v>24878</v>
      </c>
      <c r="J39" s="143">
        <f t="shared" si="2"/>
        <v>24878</v>
      </c>
      <c r="K39" s="136">
        <v>0</v>
      </c>
      <c r="L39" s="136">
        <v>5674</v>
      </c>
      <c r="M39" s="143">
        <f t="shared" si="3"/>
        <v>5674</v>
      </c>
      <c r="N39" s="136">
        <v>0</v>
      </c>
      <c r="O39" s="136">
        <v>-232943</v>
      </c>
      <c r="P39" s="143">
        <f t="shared" si="4"/>
        <v>-232943</v>
      </c>
    </row>
    <row r="40" spans="1:16" x14ac:dyDescent="0.25">
      <c r="A40" s="5" t="s">
        <v>103</v>
      </c>
      <c r="B40" s="8"/>
      <c r="C40" s="5" t="s">
        <v>343</v>
      </c>
      <c r="D40" s="7" t="s">
        <v>344</v>
      </c>
      <c r="E40" s="136">
        <v>0</v>
      </c>
      <c r="F40" s="136">
        <v>-2476581</v>
      </c>
      <c r="G40" s="143">
        <f t="shared" si="1"/>
        <v>-2476581</v>
      </c>
      <c r="H40" s="136">
        <v>0</v>
      </c>
      <c r="I40" s="136">
        <v>-2240489</v>
      </c>
      <c r="J40" s="143">
        <f t="shared" si="2"/>
        <v>-2240489</v>
      </c>
      <c r="K40" s="136">
        <v>0</v>
      </c>
      <c r="L40" s="136">
        <v>-333096</v>
      </c>
      <c r="M40" s="143">
        <f t="shared" si="3"/>
        <v>-333096</v>
      </c>
      <c r="N40" s="136">
        <v>0</v>
      </c>
      <c r="O40" s="136">
        <v>-371609</v>
      </c>
      <c r="P40" s="143">
        <f t="shared" si="4"/>
        <v>-371609</v>
      </c>
    </row>
    <row r="41" spans="1:16" ht="51" x14ac:dyDescent="0.25">
      <c r="A41" s="1" t="s">
        <v>106</v>
      </c>
      <c r="B41" s="8" t="s">
        <v>345</v>
      </c>
      <c r="C41" s="1" t="s">
        <v>129</v>
      </c>
      <c r="D41" s="4" t="s">
        <v>346</v>
      </c>
      <c r="E41" s="143">
        <f>SUM(E42:E44)</f>
        <v>0</v>
      </c>
      <c r="F41" s="143">
        <f t="shared" ref="F41:O41" si="11">SUM(F42:F44)</f>
        <v>-2755619</v>
      </c>
      <c r="G41" s="143">
        <f t="shared" si="1"/>
        <v>-2755619</v>
      </c>
      <c r="H41" s="143">
        <f t="shared" si="11"/>
        <v>0</v>
      </c>
      <c r="I41" s="143">
        <f t="shared" si="11"/>
        <v>-2629640</v>
      </c>
      <c r="J41" s="143">
        <f t="shared" si="2"/>
        <v>-2629640</v>
      </c>
      <c r="K41" s="143">
        <f t="shared" si="11"/>
        <v>0</v>
      </c>
      <c r="L41" s="143">
        <f t="shared" si="11"/>
        <v>-883604</v>
      </c>
      <c r="M41" s="143">
        <f t="shared" si="3"/>
        <v>-883604</v>
      </c>
      <c r="N41" s="143">
        <f t="shared" si="11"/>
        <v>0</v>
      </c>
      <c r="O41" s="143">
        <f t="shared" si="11"/>
        <v>45516</v>
      </c>
      <c r="P41" s="143">
        <f t="shared" si="4"/>
        <v>45516</v>
      </c>
    </row>
    <row r="42" spans="1:16" ht="38.25" x14ac:dyDescent="0.25">
      <c r="A42" s="5" t="s">
        <v>108</v>
      </c>
      <c r="B42" s="8"/>
      <c r="C42" s="5" t="s">
        <v>14</v>
      </c>
      <c r="D42" s="7" t="s">
        <v>347</v>
      </c>
      <c r="E42" s="136">
        <v>0</v>
      </c>
      <c r="F42" s="136">
        <v>-2791436</v>
      </c>
      <c r="G42" s="143">
        <f t="shared" si="1"/>
        <v>-2791436</v>
      </c>
      <c r="H42" s="136">
        <v>0</v>
      </c>
      <c r="I42" s="136">
        <v>-2671330</v>
      </c>
      <c r="J42" s="143">
        <f t="shared" si="2"/>
        <v>-2671330</v>
      </c>
      <c r="K42" s="136">
        <v>0</v>
      </c>
      <c r="L42" s="136">
        <v>-875163</v>
      </c>
      <c r="M42" s="143">
        <f t="shared" si="3"/>
        <v>-875163</v>
      </c>
      <c r="N42" s="136">
        <v>0</v>
      </c>
      <c r="O42" s="136">
        <v>51542</v>
      </c>
      <c r="P42" s="143">
        <f t="shared" si="4"/>
        <v>51542</v>
      </c>
    </row>
    <row r="43" spans="1:16" ht="51" x14ac:dyDescent="0.25">
      <c r="A43" s="5" t="s">
        <v>111</v>
      </c>
      <c r="B43" s="8"/>
      <c r="C43" s="5" t="s">
        <v>17</v>
      </c>
      <c r="D43" s="7" t="s">
        <v>348</v>
      </c>
      <c r="E43" s="136">
        <v>0</v>
      </c>
      <c r="F43" s="136">
        <v>35817</v>
      </c>
      <c r="G43" s="143">
        <f t="shared" si="1"/>
        <v>35817</v>
      </c>
      <c r="H43" s="136">
        <v>0</v>
      </c>
      <c r="I43" s="136">
        <v>41690</v>
      </c>
      <c r="J43" s="143">
        <f t="shared" si="2"/>
        <v>41690</v>
      </c>
      <c r="K43" s="136">
        <v>0</v>
      </c>
      <c r="L43" s="136">
        <v>-8441</v>
      </c>
      <c r="M43" s="143">
        <f t="shared" si="3"/>
        <v>-8441</v>
      </c>
      <c r="N43" s="136">
        <v>0</v>
      </c>
      <c r="O43" s="136">
        <v>-6026</v>
      </c>
      <c r="P43" s="143">
        <f t="shared" si="4"/>
        <v>-6026</v>
      </c>
    </row>
    <row r="44" spans="1:16" ht="25.5" x14ac:dyDescent="0.25">
      <c r="A44" s="5" t="s">
        <v>113</v>
      </c>
      <c r="B44" s="8"/>
      <c r="C44" s="5" t="s">
        <v>28</v>
      </c>
      <c r="D44" s="7" t="s">
        <v>349</v>
      </c>
      <c r="E44" s="136">
        <v>0</v>
      </c>
      <c r="F44" s="136">
        <v>0</v>
      </c>
      <c r="G44" s="143">
        <f t="shared" si="1"/>
        <v>0</v>
      </c>
      <c r="H44" s="136">
        <v>0</v>
      </c>
      <c r="I44" s="136">
        <v>0</v>
      </c>
      <c r="J44" s="143">
        <f t="shared" si="2"/>
        <v>0</v>
      </c>
      <c r="K44" s="136">
        <v>0</v>
      </c>
      <c r="L44" s="136">
        <v>0</v>
      </c>
      <c r="M44" s="143">
        <f t="shared" si="3"/>
        <v>0</v>
      </c>
      <c r="N44" s="136">
        <v>0</v>
      </c>
      <c r="O44" s="136">
        <v>0</v>
      </c>
      <c r="P44" s="143">
        <f t="shared" si="4"/>
        <v>0</v>
      </c>
    </row>
    <row r="45" spans="1:16" x14ac:dyDescent="0.25">
      <c r="A45" s="1" t="s">
        <v>115</v>
      </c>
      <c r="B45" s="8"/>
      <c r="C45" s="1" t="s">
        <v>136</v>
      </c>
      <c r="D45" s="4" t="s">
        <v>350</v>
      </c>
      <c r="E45" s="137">
        <v>0</v>
      </c>
      <c r="F45" s="137">
        <v>9816700</v>
      </c>
      <c r="G45" s="143">
        <f t="shared" si="1"/>
        <v>9816700</v>
      </c>
      <c r="H45" s="137">
        <v>0</v>
      </c>
      <c r="I45" s="137">
        <v>10604231</v>
      </c>
      <c r="J45" s="143">
        <f t="shared" si="2"/>
        <v>10604231</v>
      </c>
      <c r="K45" s="137">
        <v>0</v>
      </c>
      <c r="L45" s="137">
        <v>3664389</v>
      </c>
      <c r="M45" s="143">
        <f t="shared" si="3"/>
        <v>3664389</v>
      </c>
      <c r="N45" s="137">
        <v>0</v>
      </c>
      <c r="O45" s="137">
        <v>5766287</v>
      </c>
      <c r="P45" s="143">
        <f t="shared" si="4"/>
        <v>5766287</v>
      </c>
    </row>
    <row r="46" spans="1:16" x14ac:dyDescent="0.25">
      <c r="A46" s="1" t="s">
        <v>116</v>
      </c>
      <c r="B46" s="8"/>
      <c r="C46" s="1" t="s">
        <v>153</v>
      </c>
      <c r="D46" s="4" t="s">
        <v>351</v>
      </c>
      <c r="E46" s="137">
        <v>0</v>
      </c>
      <c r="F46" s="137">
        <v>-25147355</v>
      </c>
      <c r="G46" s="143">
        <f t="shared" si="1"/>
        <v>-25147355</v>
      </c>
      <c r="H46" s="137">
        <v>0</v>
      </c>
      <c r="I46" s="137">
        <v>-20656731</v>
      </c>
      <c r="J46" s="143">
        <f t="shared" si="2"/>
        <v>-20656731</v>
      </c>
      <c r="K46" s="137">
        <v>0</v>
      </c>
      <c r="L46" s="137">
        <v>-7301062</v>
      </c>
      <c r="M46" s="143">
        <f t="shared" si="3"/>
        <v>-7301062</v>
      </c>
      <c r="N46" s="137">
        <v>0</v>
      </c>
      <c r="O46" s="137">
        <v>-3772984</v>
      </c>
      <c r="P46" s="143">
        <f t="shared" si="4"/>
        <v>-3772984</v>
      </c>
    </row>
    <row r="47" spans="1:16" ht="25.5" x14ac:dyDescent="0.25">
      <c r="A47" s="1" t="s">
        <v>119</v>
      </c>
      <c r="B47" s="8"/>
      <c r="C47" s="1" t="s">
        <v>156</v>
      </c>
      <c r="D47" s="4" t="s">
        <v>352</v>
      </c>
      <c r="E47" s="137">
        <v>0</v>
      </c>
      <c r="F47" s="137">
        <v>0</v>
      </c>
      <c r="G47" s="143">
        <f t="shared" si="1"/>
        <v>0</v>
      </c>
      <c r="H47" s="137">
        <v>0</v>
      </c>
      <c r="I47" s="137">
        <v>0</v>
      </c>
      <c r="J47" s="143">
        <f t="shared" si="2"/>
        <v>0</v>
      </c>
      <c r="K47" s="137">
        <v>0</v>
      </c>
      <c r="L47" s="137">
        <v>0</v>
      </c>
      <c r="M47" s="143">
        <f t="shared" si="3"/>
        <v>0</v>
      </c>
      <c r="N47" s="137">
        <v>0</v>
      </c>
      <c r="O47" s="137">
        <v>0</v>
      </c>
      <c r="P47" s="143">
        <f t="shared" si="4"/>
        <v>0</v>
      </c>
    </row>
    <row r="48" spans="1:16" ht="51" x14ac:dyDescent="0.25">
      <c r="A48" s="1" t="s">
        <v>121</v>
      </c>
      <c r="B48" s="8"/>
      <c r="C48" s="1" t="s">
        <v>160</v>
      </c>
      <c r="D48" s="4" t="s">
        <v>353</v>
      </c>
      <c r="E48" s="137">
        <v>0</v>
      </c>
      <c r="F48" s="137">
        <v>0</v>
      </c>
      <c r="G48" s="143">
        <f t="shared" si="1"/>
        <v>0</v>
      </c>
      <c r="H48" s="137">
        <v>0</v>
      </c>
      <c r="I48" s="137">
        <v>0</v>
      </c>
      <c r="J48" s="143">
        <f t="shared" si="2"/>
        <v>0</v>
      </c>
      <c r="K48" s="137">
        <v>0</v>
      </c>
      <c r="L48" s="137">
        <v>0</v>
      </c>
      <c r="M48" s="143">
        <f t="shared" si="3"/>
        <v>0</v>
      </c>
      <c r="N48" s="137">
        <v>0</v>
      </c>
      <c r="O48" s="137">
        <v>0</v>
      </c>
      <c r="P48" s="143">
        <f t="shared" si="4"/>
        <v>0</v>
      </c>
    </row>
    <row r="49" spans="1:16" ht="38.25" x14ac:dyDescent="0.25">
      <c r="A49" s="1" t="s">
        <v>123</v>
      </c>
      <c r="B49" s="8" t="s">
        <v>354</v>
      </c>
      <c r="C49" s="1" t="s">
        <v>218</v>
      </c>
      <c r="D49" s="4" t="s">
        <v>355</v>
      </c>
      <c r="E49" s="143">
        <f>E22+E23+E41+E45+E46+E47+E48</f>
        <v>0</v>
      </c>
      <c r="F49" s="143">
        <f t="shared" ref="F49:P49" si="12">F22+F23+F41+F45+F46+F47+F48</f>
        <v>7111244</v>
      </c>
      <c r="G49" s="143">
        <f t="shared" si="12"/>
        <v>7111244</v>
      </c>
      <c r="H49" s="143">
        <f t="shared" si="12"/>
        <v>0</v>
      </c>
      <c r="I49" s="143">
        <f t="shared" si="12"/>
        <v>1712401</v>
      </c>
      <c r="J49" s="143">
        <f t="shared" si="12"/>
        <v>1712401</v>
      </c>
      <c r="K49" s="143">
        <f t="shared" si="12"/>
        <v>0</v>
      </c>
      <c r="L49" s="143">
        <f t="shared" si="12"/>
        <v>1591516</v>
      </c>
      <c r="M49" s="143">
        <f t="shared" si="12"/>
        <v>1591516</v>
      </c>
      <c r="N49" s="143">
        <f t="shared" si="12"/>
        <v>0</v>
      </c>
      <c r="O49" s="143">
        <f t="shared" si="12"/>
        <v>777286</v>
      </c>
      <c r="P49" s="143">
        <f t="shared" si="12"/>
        <v>777286</v>
      </c>
    </row>
    <row r="50" spans="1:16" ht="25.5" x14ac:dyDescent="0.25">
      <c r="A50" s="1" t="s">
        <v>124</v>
      </c>
      <c r="B50" s="8" t="s">
        <v>356</v>
      </c>
      <c r="C50" s="1" t="s">
        <v>221</v>
      </c>
      <c r="D50" s="4" t="s">
        <v>357</v>
      </c>
      <c r="E50" s="144">
        <f>E51+E52</f>
        <v>0</v>
      </c>
      <c r="F50" s="144">
        <f t="shared" ref="F50:O50" si="13">F51+F52</f>
        <v>-774795</v>
      </c>
      <c r="G50" s="143">
        <f t="shared" si="1"/>
        <v>-774795</v>
      </c>
      <c r="H50" s="144">
        <f t="shared" si="13"/>
        <v>0</v>
      </c>
      <c r="I50" s="144">
        <f t="shared" si="13"/>
        <v>118446</v>
      </c>
      <c r="J50" s="143">
        <f t="shared" si="2"/>
        <v>118446</v>
      </c>
      <c r="K50" s="144">
        <f t="shared" si="13"/>
        <v>0</v>
      </c>
      <c r="L50" s="144">
        <f t="shared" si="13"/>
        <v>-86690</v>
      </c>
      <c r="M50" s="143">
        <f t="shared" si="3"/>
        <v>-86690</v>
      </c>
      <c r="N50" s="144">
        <f t="shared" si="13"/>
        <v>0</v>
      </c>
      <c r="O50" s="144">
        <f t="shared" si="13"/>
        <v>219241</v>
      </c>
      <c r="P50" s="143">
        <f t="shared" si="4"/>
        <v>219241</v>
      </c>
    </row>
    <row r="51" spans="1:16" x14ac:dyDescent="0.25">
      <c r="A51" s="5" t="s">
        <v>127</v>
      </c>
      <c r="B51" s="8"/>
      <c r="C51" s="5" t="s">
        <v>14</v>
      </c>
      <c r="D51" s="7" t="s">
        <v>358</v>
      </c>
      <c r="E51" s="136">
        <v>0</v>
      </c>
      <c r="F51" s="136">
        <v>-793810</v>
      </c>
      <c r="G51" s="143">
        <f t="shared" si="1"/>
        <v>-793810</v>
      </c>
      <c r="H51" s="136">
        <v>0</v>
      </c>
      <c r="I51" s="136">
        <v>137461</v>
      </c>
      <c r="J51" s="143">
        <f t="shared" si="2"/>
        <v>137461</v>
      </c>
      <c r="K51" s="136">
        <v>0</v>
      </c>
      <c r="L51" s="136">
        <v>-105705</v>
      </c>
      <c r="M51" s="143">
        <f t="shared" si="3"/>
        <v>-105705</v>
      </c>
      <c r="N51" s="136">
        <v>0</v>
      </c>
      <c r="O51" s="136">
        <v>238256</v>
      </c>
      <c r="P51" s="143">
        <f t="shared" si="4"/>
        <v>238256</v>
      </c>
    </row>
    <row r="52" spans="1:16" ht="25.5" x14ac:dyDescent="0.25">
      <c r="A52" s="5" t="s">
        <v>131</v>
      </c>
      <c r="B52" s="8"/>
      <c r="C52" s="5" t="s">
        <v>17</v>
      </c>
      <c r="D52" s="7" t="s">
        <v>359</v>
      </c>
      <c r="E52" s="136">
        <v>0</v>
      </c>
      <c r="F52" s="136">
        <v>19015</v>
      </c>
      <c r="G52" s="143">
        <f t="shared" si="1"/>
        <v>19015</v>
      </c>
      <c r="H52" s="136">
        <v>0</v>
      </c>
      <c r="I52" s="136">
        <v>-19015</v>
      </c>
      <c r="J52" s="143">
        <f t="shared" si="2"/>
        <v>-19015</v>
      </c>
      <c r="K52" s="136">
        <v>0</v>
      </c>
      <c r="L52" s="136">
        <v>19015</v>
      </c>
      <c r="M52" s="143">
        <f t="shared" si="3"/>
        <v>19015</v>
      </c>
      <c r="N52" s="136">
        <v>0</v>
      </c>
      <c r="O52" s="136">
        <v>-19015</v>
      </c>
      <c r="P52" s="143">
        <f t="shared" si="4"/>
        <v>-19015</v>
      </c>
    </row>
    <row r="53" spans="1:16" ht="38.25" x14ac:dyDescent="0.25">
      <c r="A53" s="1" t="s">
        <v>133</v>
      </c>
      <c r="B53" s="8" t="s">
        <v>360</v>
      </c>
      <c r="C53" s="1" t="s">
        <v>225</v>
      </c>
      <c r="D53" s="4" t="s">
        <v>361</v>
      </c>
      <c r="E53" s="143">
        <f>E49+E50</f>
        <v>0</v>
      </c>
      <c r="F53" s="143">
        <f t="shared" ref="F53:O53" si="14">F49+F50</f>
        <v>6336449</v>
      </c>
      <c r="G53" s="143">
        <f t="shared" si="1"/>
        <v>6336449</v>
      </c>
      <c r="H53" s="143">
        <f t="shared" si="14"/>
        <v>0</v>
      </c>
      <c r="I53" s="143">
        <f t="shared" si="14"/>
        <v>1830847</v>
      </c>
      <c r="J53" s="143">
        <f t="shared" si="2"/>
        <v>1830847</v>
      </c>
      <c r="K53" s="143">
        <f t="shared" si="14"/>
        <v>0</v>
      </c>
      <c r="L53" s="143">
        <f t="shared" si="14"/>
        <v>1504826</v>
      </c>
      <c r="M53" s="143">
        <f t="shared" si="3"/>
        <v>1504826</v>
      </c>
      <c r="N53" s="143">
        <f t="shared" si="14"/>
        <v>0</v>
      </c>
      <c r="O53" s="143">
        <f t="shared" si="14"/>
        <v>996527</v>
      </c>
      <c r="P53" s="143">
        <f t="shared" si="4"/>
        <v>996527</v>
      </c>
    </row>
    <row r="54" spans="1:16" ht="25.5" x14ac:dyDescent="0.25">
      <c r="A54" s="5" t="s">
        <v>135</v>
      </c>
      <c r="B54" s="8"/>
      <c r="C54" s="5" t="s">
        <v>14</v>
      </c>
      <c r="D54" s="7" t="s">
        <v>362</v>
      </c>
      <c r="E54" s="136">
        <v>0</v>
      </c>
      <c r="F54" s="136">
        <v>6336449</v>
      </c>
      <c r="G54" s="143">
        <f t="shared" si="1"/>
        <v>6336449</v>
      </c>
      <c r="H54" s="136">
        <v>0</v>
      </c>
      <c r="I54" s="136">
        <v>1830847</v>
      </c>
      <c r="J54" s="143">
        <f t="shared" si="2"/>
        <v>1830847</v>
      </c>
      <c r="K54" s="136">
        <v>0</v>
      </c>
      <c r="L54" s="136">
        <v>1504826</v>
      </c>
      <c r="M54" s="143">
        <f t="shared" si="3"/>
        <v>1504826</v>
      </c>
      <c r="N54" s="136">
        <v>0</v>
      </c>
      <c r="O54" s="136">
        <v>996527</v>
      </c>
      <c r="P54" s="143">
        <f t="shared" si="4"/>
        <v>996527</v>
      </c>
    </row>
    <row r="55" spans="1:16" ht="25.5" x14ac:dyDescent="0.25">
      <c r="A55" s="5" t="s">
        <v>138</v>
      </c>
      <c r="B55" s="8"/>
      <c r="C55" s="5" t="s">
        <v>17</v>
      </c>
      <c r="D55" s="7" t="s">
        <v>363</v>
      </c>
      <c r="E55" s="136">
        <v>0</v>
      </c>
      <c r="F55" s="136">
        <v>0</v>
      </c>
      <c r="G55" s="143">
        <f t="shared" si="1"/>
        <v>0</v>
      </c>
      <c r="H55" s="136">
        <v>0</v>
      </c>
      <c r="I55" s="136">
        <v>0</v>
      </c>
      <c r="J55" s="143">
        <f t="shared" si="2"/>
        <v>0</v>
      </c>
      <c r="K55" s="136">
        <v>0</v>
      </c>
      <c r="L55" s="136">
        <v>0</v>
      </c>
      <c r="M55" s="143">
        <f t="shared" si="3"/>
        <v>0</v>
      </c>
      <c r="N55" s="136">
        <v>0</v>
      </c>
      <c r="O55" s="136">
        <v>0</v>
      </c>
      <c r="P55" s="143">
        <f t="shared" si="4"/>
        <v>0</v>
      </c>
    </row>
    <row r="56" spans="1:16" ht="25.5" x14ac:dyDescent="0.25">
      <c r="A56" s="1" t="s">
        <v>141</v>
      </c>
      <c r="B56" s="8" t="s">
        <v>364</v>
      </c>
      <c r="C56" s="1" t="s">
        <v>246</v>
      </c>
      <c r="D56" s="4" t="s">
        <v>365</v>
      </c>
      <c r="E56" s="143">
        <f>E57+E62</f>
        <v>0</v>
      </c>
      <c r="F56" s="143">
        <f t="shared" ref="F56:O56" si="15">F57+F62</f>
        <v>10004794</v>
      </c>
      <c r="G56" s="143">
        <f t="shared" si="1"/>
        <v>10004794</v>
      </c>
      <c r="H56" s="143">
        <f t="shared" si="15"/>
        <v>0</v>
      </c>
      <c r="I56" s="143">
        <f t="shared" si="15"/>
        <v>-2390513</v>
      </c>
      <c r="J56" s="143">
        <f t="shared" si="2"/>
        <v>-2390513</v>
      </c>
      <c r="K56" s="143">
        <f t="shared" si="15"/>
        <v>0</v>
      </c>
      <c r="L56" s="143">
        <f t="shared" si="15"/>
        <v>10854575</v>
      </c>
      <c r="M56" s="143">
        <f t="shared" si="3"/>
        <v>10854575</v>
      </c>
      <c r="N56" s="143">
        <f t="shared" si="15"/>
        <v>0</v>
      </c>
      <c r="O56" s="143">
        <f t="shared" si="15"/>
        <v>-2524567</v>
      </c>
      <c r="P56" s="143">
        <f t="shared" si="4"/>
        <v>-2524567</v>
      </c>
    </row>
    <row r="57" spans="1:16" ht="39" x14ac:dyDescent="0.25">
      <c r="A57" s="5" t="s">
        <v>143</v>
      </c>
      <c r="B57" s="8" t="s">
        <v>366</v>
      </c>
      <c r="C57" s="5" t="s">
        <v>14</v>
      </c>
      <c r="D57" s="24" t="s">
        <v>367</v>
      </c>
      <c r="E57" s="143">
        <f>SUM(E58:E61)</f>
        <v>0</v>
      </c>
      <c r="F57" s="143">
        <f t="shared" ref="F57:O57" si="16">SUM(F58:F61)</f>
        <v>10700340</v>
      </c>
      <c r="G57" s="143">
        <f t="shared" si="1"/>
        <v>10700340</v>
      </c>
      <c r="H57" s="143">
        <f t="shared" si="16"/>
        <v>0</v>
      </c>
      <c r="I57" s="143">
        <f t="shared" si="16"/>
        <v>-2772558</v>
      </c>
      <c r="J57" s="143">
        <f t="shared" si="2"/>
        <v>-2772558</v>
      </c>
      <c r="K57" s="143">
        <f t="shared" si="16"/>
        <v>0</v>
      </c>
      <c r="L57" s="143">
        <f t="shared" si="16"/>
        <v>10266550</v>
      </c>
      <c r="M57" s="143">
        <f t="shared" si="3"/>
        <v>10266550</v>
      </c>
      <c r="N57" s="143">
        <f t="shared" si="16"/>
        <v>0</v>
      </c>
      <c r="O57" s="143">
        <f t="shared" si="16"/>
        <v>-2747898</v>
      </c>
      <c r="P57" s="143">
        <f t="shared" si="4"/>
        <v>-2747898</v>
      </c>
    </row>
    <row r="58" spans="1:16" ht="38.25" x14ac:dyDescent="0.25">
      <c r="A58" s="5" t="s">
        <v>145</v>
      </c>
      <c r="B58" s="8"/>
      <c r="C58" s="5" t="s">
        <v>101</v>
      </c>
      <c r="D58" s="7" t="s">
        <v>368</v>
      </c>
      <c r="E58" s="136">
        <v>0</v>
      </c>
      <c r="F58" s="136">
        <v>9486947</v>
      </c>
      <c r="G58" s="143">
        <f t="shared" si="1"/>
        <v>9486947</v>
      </c>
      <c r="H58" s="136">
        <v>0</v>
      </c>
      <c r="I58" s="136">
        <v>-3193537</v>
      </c>
      <c r="J58" s="143">
        <f t="shared" si="2"/>
        <v>-3193537</v>
      </c>
      <c r="K58" s="136">
        <v>0</v>
      </c>
      <c r="L58" s="136">
        <v>8957935</v>
      </c>
      <c r="M58" s="143">
        <f t="shared" si="3"/>
        <v>8957935</v>
      </c>
      <c r="N58" s="136">
        <v>0</v>
      </c>
      <c r="O58" s="136">
        <v>-3193537</v>
      </c>
      <c r="P58" s="143">
        <f t="shared" si="4"/>
        <v>-3193537</v>
      </c>
    </row>
    <row r="59" spans="1:16" ht="38.25" x14ac:dyDescent="0.25">
      <c r="A59" s="5" t="s">
        <v>148</v>
      </c>
      <c r="B59" s="8"/>
      <c r="C59" s="5" t="s">
        <v>104</v>
      </c>
      <c r="D59" s="7" t="s">
        <v>369</v>
      </c>
      <c r="E59" s="136">
        <v>0</v>
      </c>
      <c r="F59" s="136">
        <v>0</v>
      </c>
      <c r="G59" s="143">
        <f t="shared" si="1"/>
        <v>0</v>
      </c>
      <c r="H59" s="136">
        <v>0</v>
      </c>
      <c r="I59" s="136">
        <v>0</v>
      </c>
      <c r="J59" s="143">
        <f t="shared" si="2"/>
        <v>0</v>
      </c>
      <c r="K59" s="136">
        <v>0</v>
      </c>
      <c r="L59" s="136">
        <v>0</v>
      </c>
      <c r="M59" s="143">
        <f t="shared" si="3"/>
        <v>0</v>
      </c>
      <c r="N59" s="136">
        <v>0</v>
      </c>
      <c r="O59" s="136">
        <v>0</v>
      </c>
      <c r="P59" s="143">
        <f t="shared" si="4"/>
        <v>0</v>
      </c>
    </row>
    <row r="60" spans="1:16" x14ac:dyDescent="0.25">
      <c r="A60" s="5" t="s">
        <v>150</v>
      </c>
      <c r="B60" s="8"/>
      <c r="C60" s="5" t="s">
        <v>61</v>
      </c>
      <c r="D60" s="7" t="s">
        <v>65</v>
      </c>
      <c r="E60" s="136">
        <v>0</v>
      </c>
      <c r="F60" s="136">
        <v>3562248</v>
      </c>
      <c r="G60" s="143">
        <f t="shared" si="1"/>
        <v>3562248</v>
      </c>
      <c r="H60" s="136">
        <v>0</v>
      </c>
      <c r="I60" s="136">
        <v>-187631</v>
      </c>
      <c r="J60" s="143">
        <f t="shared" si="2"/>
        <v>-187631</v>
      </c>
      <c r="K60" s="136">
        <v>0</v>
      </c>
      <c r="L60" s="136">
        <v>3562248</v>
      </c>
      <c r="M60" s="143">
        <f t="shared" si="3"/>
        <v>3562248</v>
      </c>
      <c r="N60" s="136">
        <v>0</v>
      </c>
      <c r="O60" s="136">
        <v>-157558</v>
      </c>
      <c r="P60" s="143">
        <f t="shared" si="4"/>
        <v>-157558</v>
      </c>
    </row>
    <row r="61" spans="1:16" x14ac:dyDescent="0.25">
      <c r="A61" s="5" t="s">
        <v>151</v>
      </c>
      <c r="B61" s="8"/>
      <c r="C61" s="5" t="s">
        <v>64</v>
      </c>
      <c r="D61" s="7" t="s">
        <v>370</v>
      </c>
      <c r="E61" s="136">
        <v>0</v>
      </c>
      <c r="F61" s="136">
        <v>-2348855</v>
      </c>
      <c r="G61" s="143">
        <f t="shared" si="1"/>
        <v>-2348855</v>
      </c>
      <c r="H61" s="136">
        <v>0</v>
      </c>
      <c r="I61" s="136">
        <v>608610</v>
      </c>
      <c r="J61" s="143">
        <f t="shared" si="2"/>
        <v>608610</v>
      </c>
      <c r="K61" s="136">
        <v>0</v>
      </c>
      <c r="L61" s="136">
        <v>-2253633</v>
      </c>
      <c r="M61" s="143">
        <f t="shared" si="3"/>
        <v>-2253633</v>
      </c>
      <c r="N61" s="136">
        <v>0</v>
      </c>
      <c r="O61" s="136">
        <v>603197</v>
      </c>
      <c r="P61" s="143">
        <f t="shared" si="4"/>
        <v>603197</v>
      </c>
    </row>
    <row r="62" spans="1:16" ht="39" x14ac:dyDescent="0.25">
      <c r="A62" s="5" t="s">
        <v>155</v>
      </c>
      <c r="B62" s="8" t="s">
        <v>371</v>
      </c>
      <c r="C62" s="5" t="s">
        <v>17</v>
      </c>
      <c r="D62" s="24" t="s">
        <v>372</v>
      </c>
      <c r="E62" s="144">
        <f>SUM(E63:E69)</f>
        <v>0</v>
      </c>
      <c r="F62" s="144">
        <f t="shared" ref="F62:O62" si="17">SUM(F63:F69)</f>
        <v>-695546</v>
      </c>
      <c r="G62" s="143">
        <f t="shared" si="1"/>
        <v>-695546</v>
      </c>
      <c r="H62" s="144">
        <f t="shared" si="17"/>
        <v>0</v>
      </c>
      <c r="I62" s="144">
        <f t="shared" si="17"/>
        <v>382045</v>
      </c>
      <c r="J62" s="143">
        <f t="shared" si="2"/>
        <v>382045</v>
      </c>
      <c r="K62" s="144">
        <f t="shared" si="17"/>
        <v>0</v>
      </c>
      <c r="L62" s="144">
        <f t="shared" si="17"/>
        <v>588025</v>
      </c>
      <c r="M62" s="143">
        <f t="shared" si="3"/>
        <v>588025</v>
      </c>
      <c r="N62" s="144">
        <f t="shared" si="17"/>
        <v>0</v>
      </c>
      <c r="O62" s="144">
        <f t="shared" si="17"/>
        <v>223331</v>
      </c>
      <c r="P62" s="143">
        <f t="shared" si="4"/>
        <v>223331</v>
      </c>
    </row>
    <row r="63" spans="1:16" ht="38.25" x14ac:dyDescent="0.25">
      <c r="A63" s="5" t="s">
        <v>158</v>
      </c>
      <c r="B63" s="8"/>
      <c r="C63" s="5" t="s">
        <v>112</v>
      </c>
      <c r="D63" s="7" t="s">
        <v>373</v>
      </c>
      <c r="E63" s="136">
        <v>0</v>
      </c>
      <c r="F63" s="136">
        <v>0</v>
      </c>
      <c r="G63" s="143">
        <f t="shared" si="1"/>
        <v>0</v>
      </c>
      <c r="H63" s="136">
        <v>0</v>
      </c>
      <c r="I63" s="136">
        <v>0</v>
      </c>
      <c r="J63" s="143">
        <f t="shared" si="2"/>
        <v>0</v>
      </c>
      <c r="K63" s="136">
        <v>0</v>
      </c>
      <c r="L63" s="136">
        <v>0</v>
      </c>
      <c r="M63" s="143">
        <f t="shared" si="3"/>
        <v>0</v>
      </c>
      <c r="N63" s="136">
        <v>0</v>
      </c>
      <c r="O63" s="136">
        <v>0</v>
      </c>
      <c r="P63" s="143">
        <f t="shared" si="4"/>
        <v>0</v>
      </c>
    </row>
    <row r="64" spans="1:16" ht="38.25" x14ac:dyDescent="0.25">
      <c r="A64" s="5" t="s">
        <v>162</v>
      </c>
      <c r="B64" s="25"/>
      <c r="C64" s="5" t="s">
        <v>114</v>
      </c>
      <c r="D64" s="7" t="s">
        <v>374</v>
      </c>
      <c r="E64" s="136">
        <v>0</v>
      </c>
      <c r="F64" s="136">
        <v>0</v>
      </c>
      <c r="G64" s="143">
        <f t="shared" si="1"/>
        <v>0</v>
      </c>
      <c r="H64" s="136">
        <v>0</v>
      </c>
      <c r="I64" s="136">
        <v>0</v>
      </c>
      <c r="J64" s="143">
        <f t="shared" si="2"/>
        <v>0</v>
      </c>
      <c r="K64" s="136">
        <v>0</v>
      </c>
      <c r="L64" s="136">
        <v>0</v>
      </c>
      <c r="M64" s="143">
        <f t="shared" si="3"/>
        <v>0</v>
      </c>
      <c r="N64" s="136">
        <v>0</v>
      </c>
      <c r="O64" s="136">
        <v>0</v>
      </c>
      <c r="P64" s="143">
        <f t="shared" si="4"/>
        <v>0</v>
      </c>
    </row>
    <row r="65" spans="1:16" ht="25.5" x14ac:dyDescent="0.25">
      <c r="A65" s="5" t="s">
        <v>165</v>
      </c>
      <c r="B65" s="25"/>
      <c r="C65" s="5" t="s">
        <v>75</v>
      </c>
      <c r="D65" s="7" t="s">
        <v>375</v>
      </c>
      <c r="E65" s="136">
        <v>0</v>
      </c>
      <c r="F65" s="136">
        <v>0</v>
      </c>
      <c r="G65" s="143">
        <f t="shared" si="1"/>
        <v>0</v>
      </c>
      <c r="H65" s="136">
        <v>0</v>
      </c>
      <c r="I65" s="136">
        <v>0</v>
      </c>
      <c r="J65" s="143">
        <f t="shared" si="2"/>
        <v>0</v>
      </c>
      <c r="K65" s="136">
        <v>0</v>
      </c>
      <c r="L65" s="136">
        <v>0</v>
      </c>
      <c r="M65" s="143">
        <f t="shared" si="3"/>
        <v>0</v>
      </c>
      <c r="N65" s="136">
        <v>0</v>
      </c>
      <c r="O65" s="136">
        <v>0</v>
      </c>
      <c r="P65" s="143">
        <f t="shared" si="4"/>
        <v>0</v>
      </c>
    </row>
    <row r="66" spans="1:16" ht="38.25" x14ac:dyDescent="0.25">
      <c r="A66" s="5" t="s">
        <v>167</v>
      </c>
      <c r="B66" s="25"/>
      <c r="C66" s="5" t="s">
        <v>78</v>
      </c>
      <c r="D66" s="7" t="s">
        <v>376</v>
      </c>
      <c r="E66" s="136">
        <v>0</v>
      </c>
      <c r="F66" s="136">
        <v>-957310</v>
      </c>
      <c r="G66" s="143">
        <f t="shared" si="1"/>
        <v>-957310</v>
      </c>
      <c r="H66" s="136">
        <v>0</v>
      </c>
      <c r="I66" s="136">
        <v>458664</v>
      </c>
      <c r="J66" s="143">
        <f t="shared" si="2"/>
        <v>458664</v>
      </c>
      <c r="K66" s="136">
        <v>0</v>
      </c>
      <c r="L66" s="136">
        <v>700644</v>
      </c>
      <c r="M66" s="143">
        <f t="shared" si="3"/>
        <v>700644</v>
      </c>
      <c r="N66" s="136">
        <v>0</v>
      </c>
      <c r="O66" s="136">
        <v>267599</v>
      </c>
      <c r="P66" s="143">
        <f t="shared" si="4"/>
        <v>267599</v>
      </c>
    </row>
    <row r="67" spans="1:16" ht="51" x14ac:dyDescent="0.25">
      <c r="A67" s="5" t="s">
        <v>169</v>
      </c>
      <c r="B67" s="25"/>
      <c r="C67" s="5" t="s">
        <v>377</v>
      </c>
      <c r="D67" s="7" t="s">
        <v>378</v>
      </c>
      <c r="E67" s="136">
        <v>0</v>
      </c>
      <c r="F67" s="136">
        <v>109083</v>
      </c>
      <c r="G67" s="143">
        <f t="shared" si="1"/>
        <v>109083</v>
      </c>
      <c r="H67" s="136">
        <v>0</v>
      </c>
      <c r="I67" s="136">
        <v>7245</v>
      </c>
      <c r="J67" s="143">
        <f t="shared" si="2"/>
        <v>7245</v>
      </c>
      <c r="K67" s="136">
        <v>0</v>
      </c>
      <c r="L67" s="136">
        <v>16459</v>
      </c>
      <c r="M67" s="143">
        <f t="shared" si="3"/>
        <v>16459</v>
      </c>
      <c r="N67" s="136">
        <v>0</v>
      </c>
      <c r="O67" s="136">
        <v>4756</v>
      </c>
      <c r="P67" s="143">
        <f t="shared" si="4"/>
        <v>4756</v>
      </c>
    </row>
    <row r="68" spans="1:16" x14ac:dyDescent="0.25">
      <c r="A68" s="5" t="s">
        <v>171</v>
      </c>
      <c r="B68" s="25"/>
      <c r="C68" s="5" t="s">
        <v>379</v>
      </c>
      <c r="D68" s="7" t="s">
        <v>65</v>
      </c>
      <c r="E68" s="136">
        <v>0</v>
      </c>
      <c r="F68" s="136">
        <v>0</v>
      </c>
      <c r="G68" s="143">
        <f t="shared" si="1"/>
        <v>0</v>
      </c>
      <c r="H68" s="136">
        <v>0</v>
      </c>
      <c r="I68" s="136">
        <v>0</v>
      </c>
      <c r="J68" s="143">
        <f t="shared" si="2"/>
        <v>0</v>
      </c>
      <c r="K68" s="136">
        <v>0</v>
      </c>
      <c r="L68" s="136">
        <v>0</v>
      </c>
      <c r="M68" s="143">
        <f t="shared" si="3"/>
        <v>0</v>
      </c>
      <c r="N68" s="136">
        <v>0</v>
      </c>
      <c r="O68" s="136">
        <v>0</v>
      </c>
      <c r="P68" s="143">
        <f t="shared" si="4"/>
        <v>0</v>
      </c>
    </row>
    <row r="69" spans="1:16" x14ac:dyDescent="0.25">
      <c r="A69" s="5" t="s">
        <v>174</v>
      </c>
      <c r="B69" s="25"/>
      <c r="C69" s="5" t="s">
        <v>380</v>
      </c>
      <c r="D69" s="7" t="s">
        <v>370</v>
      </c>
      <c r="E69" s="136">
        <v>0</v>
      </c>
      <c r="F69" s="136">
        <v>152681</v>
      </c>
      <c r="G69" s="143">
        <f t="shared" si="1"/>
        <v>152681</v>
      </c>
      <c r="H69" s="136">
        <v>0</v>
      </c>
      <c r="I69" s="136">
        <v>-83864</v>
      </c>
      <c r="J69" s="143">
        <f t="shared" si="2"/>
        <v>-83864</v>
      </c>
      <c r="K69" s="136">
        <v>0</v>
      </c>
      <c r="L69" s="136">
        <v>-129078</v>
      </c>
      <c r="M69" s="143">
        <f t="shared" si="3"/>
        <v>-129078</v>
      </c>
      <c r="N69" s="136">
        <v>0</v>
      </c>
      <c r="O69" s="136">
        <v>-49024</v>
      </c>
      <c r="P69" s="143">
        <f t="shared" si="4"/>
        <v>-49024</v>
      </c>
    </row>
    <row r="70" spans="1:16" ht="25.5" x14ac:dyDescent="0.25">
      <c r="A70" s="1" t="s">
        <v>176</v>
      </c>
      <c r="B70" s="8" t="s">
        <v>381</v>
      </c>
      <c r="C70" s="1" t="s">
        <v>249</v>
      </c>
      <c r="D70" s="4" t="s">
        <v>382</v>
      </c>
      <c r="E70" s="143">
        <f>E53+E56</f>
        <v>0</v>
      </c>
      <c r="F70" s="143">
        <f t="shared" ref="F70:O70" si="18">F53+F56</f>
        <v>16341243</v>
      </c>
      <c r="G70" s="143">
        <f t="shared" si="1"/>
        <v>16341243</v>
      </c>
      <c r="H70" s="143">
        <f t="shared" si="18"/>
        <v>0</v>
      </c>
      <c r="I70" s="143">
        <f t="shared" si="18"/>
        <v>-559666</v>
      </c>
      <c r="J70" s="143">
        <f t="shared" si="2"/>
        <v>-559666</v>
      </c>
      <c r="K70" s="143">
        <f t="shared" si="18"/>
        <v>0</v>
      </c>
      <c r="L70" s="143">
        <f t="shared" si="18"/>
        <v>12359401</v>
      </c>
      <c r="M70" s="143">
        <f t="shared" si="3"/>
        <v>12359401</v>
      </c>
      <c r="N70" s="143">
        <f t="shared" si="18"/>
        <v>0</v>
      </c>
      <c r="O70" s="143">
        <f t="shared" si="18"/>
        <v>-1528040</v>
      </c>
      <c r="P70" s="143">
        <f t="shared" si="4"/>
        <v>-1528040</v>
      </c>
    </row>
    <row r="71" spans="1:16" ht="25.5" x14ac:dyDescent="0.25">
      <c r="A71" s="5" t="s">
        <v>178</v>
      </c>
      <c r="B71" s="8"/>
      <c r="C71" s="5" t="s">
        <v>14</v>
      </c>
      <c r="D71" s="7" t="s">
        <v>362</v>
      </c>
      <c r="E71" s="136">
        <v>0</v>
      </c>
      <c r="F71" s="136">
        <v>16341243</v>
      </c>
      <c r="G71" s="143">
        <f t="shared" si="1"/>
        <v>16341243</v>
      </c>
      <c r="H71" s="136">
        <v>0</v>
      </c>
      <c r="I71" s="136">
        <v>-559666</v>
      </c>
      <c r="J71" s="143">
        <f t="shared" si="2"/>
        <v>-559666</v>
      </c>
      <c r="K71" s="136">
        <v>0</v>
      </c>
      <c r="L71" s="136">
        <v>12359401</v>
      </c>
      <c r="M71" s="143">
        <f t="shared" si="3"/>
        <v>12359401</v>
      </c>
      <c r="N71" s="136">
        <v>0</v>
      </c>
      <c r="O71" s="136">
        <v>-1528040</v>
      </c>
      <c r="P71" s="143">
        <f t="shared" si="4"/>
        <v>-1528040</v>
      </c>
    </row>
    <row r="72" spans="1:16" ht="25.5" x14ac:dyDescent="0.25">
      <c r="A72" s="5" t="s">
        <v>181</v>
      </c>
      <c r="B72" s="8"/>
      <c r="C72" s="5" t="s">
        <v>17</v>
      </c>
      <c r="D72" s="7" t="s">
        <v>363</v>
      </c>
      <c r="E72" s="136">
        <v>0</v>
      </c>
      <c r="F72" s="136">
        <v>0</v>
      </c>
      <c r="G72" s="143">
        <f t="shared" ref="G72:G73" si="19">E72+F72</f>
        <v>0</v>
      </c>
      <c r="H72" s="136">
        <v>0</v>
      </c>
      <c r="I72" s="136">
        <v>0</v>
      </c>
      <c r="J72" s="143">
        <f t="shared" ref="J72:J73" si="20">H72+I72</f>
        <v>0</v>
      </c>
      <c r="K72" s="136">
        <v>0</v>
      </c>
      <c r="L72" s="136">
        <v>0</v>
      </c>
      <c r="M72" s="143">
        <f t="shared" ref="M72:M73" si="21">K72+L72</f>
        <v>0</v>
      </c>
      <c r="N72" s="136">
        <v>0</v>
      </c>
      <c r="O72" s="136">
        <v>0</v>
      </c>
      <c r="P72" s="143">
        <f t="shared" ref="P72:P73" si="22">N72+O72</f>
        <v>0</v>
      </c>
    </row>
    <row r="73" spans="1:16" ht="25.5" x14ac:dyDescent="0.25">
      <c r="A73" s="1" t="s">
        <v>184</v>
      </c>
      <c r="B73" s="8"/>
      <c r="C73" s="1" t="s">
        <v>253</v>
      </c>
      <c r="D73" s="4" t="s">
        <v>383</v>
      </c>
      <c r="E73" s="137">
        <v>0</v>
      </c>
      <c r="F73" s="137">
        <v>0</v>
      </c>
      <c r="G73" s="143">
        <f t="shared" si="19"/>
        <v>0</v>
      </c>
      <c r="H73" s="137">
        <v>0</v>
      </c>
      <c r="I73" s="137">
        <v>0</v>
      </c>
      <c r="J73" s="143">
        <f t="shared" si="20"/>
        <v>0</v>
      </c>
      <c r="K73" s="137">
        <v>0</v>
      </c>
      <c r="L73" s="137">
        <v>0</v>
      </c>
      <c r="M73" s="143">
        <f t="shared" si="21"/>
        <v>0</v>
      </c>
      <c r="N73" s="137">
        <v>0</v>
      </c>
      <c r="O73" s="137">
        <v>0</v>
      </c>
      <c r="P73" s="143">
        <f t="shared" si="22"/>
        <v>0</v>
      </c>
    </row>
    <row r="74" spans="1:16" x14ac:dyDescent="0.25">
      <c r="A74" s="26" t="s">
        <v>384</v>
      </c>
      <c r="B74" s="26"/>
      <c r="C74" s="26"/>
      <c r="D74" s="27"/>
      <c r="E74" s="26"/>
      <c r="F74" s="26"/>
      <c r="G74" s="26"/>
      <c r="H74" s="26"/>
      <c r="I74" s="26"/>
      <c r="J74" s="26"/>
    </row>
  </sheetData>
  <sheetProtection algorithmName="SHA-512" hashValue="7YGWfixnNNWlU4kR5ezMRnp1VIUKjwuiANJSj4RNwSlBL+iZQSGNzdPF67lzRImQA2OLWtoabtEHVKEnuJAzyg==" saltValue="NmPkpF4JtnerZzyRqUiF+A==" spinCount="100000" sheet="1" objects="1" scenarios="1"/>
  <mergeCells count="13">
    <mergeCell ref="A1:P1"/>
    <mergeCell ref="A2:P2"/>
    <mergeCell ref="K5:M5"/>
    <mergeCell ref="N5:P5"/>
    <mergeCell ref="E4:J4"/>
    <mergeCell ref="K4:P4"/>
    <mergeCell ref="A3:P3"/>
    <mergeCell ref="D4:D6"/>
    <mergeCell ref="C4:C6"/>
    <mergeCell ref="B4:B6"/>
    <mergeCell ref="A4:A6"/>
    <mergeCell ref="E5:G5"/>
    <mergeCell ref="H5:J5"/>
  </mergeCells>
  <dataValidations count="1">
    <dataValidation allowBlank="1" sqref="A1:A3"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L67"/>
  <sheetViews>
    <sheetView showGridLines="0" topLeftCell="A42" zoomScaleNormal="100" workbookViewId="0">
      <selection activeCell="F63" sqref="F63"/>
    </sheetView>
  </sheetViews>
  <sheetFormatPr defaultRowHeight="15" x14ac:dyDescent="0.25"/>
  <cols>
    <col min="1" max="1" width="6.140625" bestFit="1" customWidth="1"/>
    <col min="2" max="2" width="8.7109375" bestFit="1" customWidth="1"/>
    <col min="3" max="3" width="6.140625" bestFit="1" customWidth="1"/>
    <col min="4" max="4" width="41.5703125" bestFit="1" customWidth="1"/>
    <col min="5" max="6" width="26.7109375" customWidth="1"/>
  </cols>
  <sheetData>
    <row r="1" spans="1:12" ht="15.75" x14ac:dyDescent="0.25">
      <c r="A1" s="246" t="s">
        <v>535</v>
      </c>
      <c r="B1" s="246"/>
      <c r="C1" s="246"/>
      <c r="D1" s="246"/>
      <c r="E1" s="246"/>
      <c r="F1" s="246"/>
    </row>
    <row r="2" spans="1:12" ht="15.75" x14ac:dyDescent="0.25">
      <c r="A2" s="268" t="s">
        <v>705</v>
      </c>
      <c r="B2" s="268"/>
      <c r="C2" s="268"/>
      <c r="D2" s="268"/>
      <c r="E2" s="268"/>
      <c r="F2" s="268"/>
      <c r="G2" s="21"/>
      <c r="H2" s="21"/>
    </row>
    <row r="3" spans="1:12" ht="15.75" x14ac:dyDescent="0.25">
      <c r="A3" s="269" t="s">
        <v>299</v>
      </c>
      <c r="B3" s="269"/>
      <c r="C3" s="269"/>
      <c r="D3" s="269"/>
      <c r="E3" s="269"/>
      <c r="F3" s="269"/>
      <c r="G3" s="246"/>
      <c r="H3" s="246"/>
      <c r="I3" s="246"/>
      <c r="J3" s="246"/>
      <c r="K3" s="246"/>
      <c r="L3" s="246"/>
    </row>
    <row r="4" spans="1:12" ht="27" x14ac:dyDescent="0.25">
      <c r="A4" s="58" t="s">
        <v>0</v>
      </c>
      <c r="B4" s="58" t="s">
        <v>433</v>
      </c>
      <c r="C4" s="58" t="s">
        <v>2</v>
      </c>
      <c r="D4" s="59" t="s">
        <v>3</v>
      </c>
      <c r="E4" s="60" t="s">
        <v>434</v>
      </c>
      <c r="F4" s="60" t="s">
        <v>435</v>
      </c>
    </row>
    <row r="5" spans="1:12" ht="38.25" x14ac:dyDescent="0.25">
      <c r="A5" s="61" t="s">
        <v>9</v>
      </c>
      <c r="B5" s="62" t="s">
        <v>436</v>
      </c>
      <c r="C5" s="63" t="s">
        <v>11</v>
      </c>
      <c r="D5" s="64" t="s">
        <v>437</v>
      </c>
      <c r="E5" s="145">
        <f>E6+E22+E39+E40+E41</f>
        <v>13397870</v>
      </c>
      <c r="F5" s="145">
        <f>F6+F22+F39+F40+F41</f>
        <v>35337693</v>
      </c>
    </row>
    <row r="6" spans="1:12" ht="25.5" x14ac:dyDescent="0.25">
      <c r="A6" s="61" t="s">
        <v>13</v>
      </c>
      <c r="B6" s="65" t="s">
        <v>438</v>
      </c>
      <c r="C6" s="63">
        <v>1</v>
      </c>
      <c r="D6" s="42" t="s">
        <v>439</v>
      </c>
      <c r="E6" s="145">
        <f>E7+E8</f>
        <v>3652594</v>
      </c>
      <c r="F6" s="145">
        <f>F7+F8</f>
        <v>4027055</v>
      </c>
    </row>
    <row r="7" spans="1:12" x14ac:dyDescent="0.25">
      <c r="A7" s="66" t="s">
        <v>16</v>
      </c>
      <c r="B7" s="65"/>
      <c r="C7" s="67" t="s">
        <v>55</v>
      </c>
      <c r="D7" s="68" t="s">
        <v>440</v>
      </c>
      <c r="E7" s="69">
        <v>1712401</v>
      </c>
      <c r="F7" s="69">
        <v>7111245</v>
      </c>
    </row>
    <row r="8" spans="1:12" ht="25.5" x14ac:dyDescent="0.25">
      <c r="A8" s="66" t="s">
        <v>19</v>
      </c>
      <c r="B8" s="62" t="s">
        <v>441</v>
      </c>
      <c r="C8" s="67" t="s">
        <v>58</v>
      </c>
      <c r="D8" s="70" t="s">
        <v>442</v>
      </c>
      <c r="E8" s="146">
        <f>SUM(E9:E21)</f>
        <v>1940193</v>
      </c>
      <c r="F8" s="146">
        <f>SUM(F9:F21)</f>
        <v>-3084190</v>
      </c>
    </row>
    <row r="9" spans="1:12" x14ac:dyDescent="0.25">
      <c r="A9" s="66" t="s">
        <v>23</v>
      </c>
      <c r="B9" s="65"/>
      <c r="C9" s="71" t="s">
        <v>443</v>
      </c>
      <c r="D9" s="72" t="s">
        <v>444</v>
      </c>
      <c r="E9" s="69">
        <v>2340037</v>
      </c>
      <c r="F9" s="69">
        <v>2618948</v>
      </c>
    </row>
    <row r="10" spans="1:12" x14ac:dyDescent="0.25">
      <c r="A10" s="66" t="s">
        <v>25</v>
      </c>
      <c r="B10" s="65"/>
      <c r="C10" s="71" t="s">
        <v>445</v>
      </c>
      <c r="D10" s="72" t="s">
        <v>446</v>
      </c>
      <c r="E10" s="69">
        <v>38128</v>
      </c>
      <c r="F10" s="69">
        <v>55084</v>
      </c>
    </row>
    <row r="11" spans="1:12" x14ac:dyDescent="0.25">
      <c r="A11" s="66" t="s">
        <v>27</v>
      </c>
      <c r="B11" s="65"/>
      <c r="C11" s="73" t="s">
        <v>447</v>
      </c>
      <c r="D11" s="72" t="s">
        <v>448</v>
      </c>
      <c r="E11" s="69">
        <v>0</v>
      </c>
      <c r="F11" s="69">
        <v>0</v>
      </c>
    </row>
    <row r="12" spans="1:12" x14ac:dyDescent="0.25">
      <c r="A12" s="66" t="s">
        <v>30</v>
      </c>
      <c r="B12" s="65"/>
      <c r="C12" s="73" t="s">
        <v>449</v>
      </c>
      <c r="D12" s="72" t="s">
        <v>450</v>
      </c>
      <c r="E12" s="69">
        <v>0</v>
      </c>
      <c r="F12" s="69">
        <v>0</v>
      </c>
    </row>
    <row r="13" spans="1:12" ht="25.5" x14ac:dyDescent="0.25">
      <c r="A13" s="66" t="s">
        <v>34</v>
      </c>
      <c r="B13" s="65"/>
      <c r="C13" s="73" t="s">
        <v>451</v>
      </c>
      <c r="D13" s="74" t="s">
        <v>452</v>
      </c>
      <c r="E13" s="69">
        <v>22367</v>
      </c>
      <c r="F13" s="69">
        <v>-12853456</v>
      </c>
    </row>
    <row r="14" spans="1:12" x14ac:dyDescent="0.25">
      <c r="A14" s="66" t="s">
        <v>37</v>
      </c>
      <c r="B14" s="65"/>
      <c r="C14" s="73" t="s">
        <v>453</v>
      </c>
      <c r="D14" s="72" t="s">
        <v>454</v>
      </c>
      <c r="E14" s="69">
        <v>53807</v>
      </c>
      <c r="F14" s="69">
        <v>43853</v>
      </c>
    </row>
    <row r="15" spans="1:12" x14ac:dyDescent="0.25">
      <c r="A15" s="66" t="s">
        <v>41</v>
      </c>
      <c r="B15" s="65"/>
      <c r="C15" s="73" t="s">
        <v>455</v>
      </c>
      <c r="D15" s="72" t="s">
        <v>456</v>
      </c>
      <c r="E15" s="69">
        <v>-3960661</v>
      </c>
      <c r="F15" s="69">
        <v>-2482786</v>
      </c>
    </row>
    <row r="16" spans="1:12" x14ac:dyDescent="0.25">
      <c r="A16" s="66" t="s">
        <v>43</v>
      </c>
      <c r="B16" s="62"/>
      <c r="C16" s="73" t="s">
        <v>457</v>
      </c>
      <c r="D16" s="72" t="s">
        <v>458</v>
      </c>
      <c r="E16" s="69">
        <v>0</v>
      </c>
      <c r="F16" s="69">
        <v>0</v>
      </c>
    </row>
    <row r="17" spans="1:6" x14ac:dyDescent="0.25">
      <c r="A17" s="66" t="s">
        <v>45</v>
      </c>
      <c r="B17" s="65"/>
      <c r="C17" s="73" t="s">
        <v>459</v>
      </c>
      <c r="D17" s="75" t="s">
        <v>460</v>
      </c>
      <c r="E17" s="69">
        <v>0</v>
      </c>
      <c r="F17" s="69">
        <v>0</v>
      </c>
    </row>
    <row r="18" spans="1:6" ht="25.5" x14ac:dyDescent="0.25">
      <c r="A18" s="66" t="s">
        <v>47</v>
      </c>
      <c r="B18" s="65"/>
      <c r="C18" s="73" t="s">
        <v>461</v>
      </c>
      <c r="D18" s="75" t="s">
        <v>462</v>
      </c>
      <c r="E18" s="69">
        <v>0</v>
      </c>
      <c r="F18" s="69">
        <v>0</v>
      </c>
    </row>
    <row r="19" spans="1:6" x14ac:dyDescent="0.25">
      <c r="A19" s="66" t="s">
        <v>51</v>
      </c>
      <c r="B19" s="65"/>
      <c r="C19" s="73" t="s">
        <v>463</v>
      </c>
      <c r="D19" s="75" t="s">
        <v>464</v>
      </c>
      <c r="E19" s="69">
        <v>0</v>
      </c>
      <c r="F19" s="69">
        <v>-774795</v>
      </c>
    </row>
    <row r="20" spans="1:6" ht="25.5" x14ac:dyDescent="0.25">
      <c r="A20" s="66" t="s">
        <v>54</v>
      </c>
      <c r="B20" s="65"/>
      <c r="C20" s="73" t="s">
        <v>465</v>
      </c>
      <c r="D20" s="75" t="s">
        <v>466</v>
      </c>
      <c r="E20" s="69">
        <v>-2896510</v>
      </c>
      <c r="F20" s="69">
        <v>-84297</v>
      </c>
    </row>
    <row r="21" spans="1:6" x14ac:dyDescent="0.25">
      <c r="A21" s="66" t="s">
        <v>57</v>
      </c>
      <c r="B21" s="65"/>
      <c r="C21" s="73" t="s">
        <v>467</v>
      </c>
      <c r="D21" s="74" t="s">
        <v>468</v>
      </c>
      <c r="E21" s="69">
        <v>6343025</v>
      </c>
      <c r="F21" s="69">
        <v>10393259</v>
      </c>
    </row>
    <row r="22" spans="1:6" ht="25.5" x14ac:dyDescent="0.25">
      <c r="A22" s="61" t="s">
        <v>60</v>
      </c>
      <c r="B22" s="62" t="s">
        <v>469</v>
      </c>
      <c r="C22" s="63">
        <v>2</v>
      </c>
      <c r="D22" s="32" t="s">
        <v>470</v>
      </c>
      <c r="E22" s="145">
        <f>SUM(E23:E38)</f>
        <v>3795726</v>
      </c>
      <c r="F22" s="145">
        <f>SUM(F23:F38)</f>
        <v>26996843</v>
      </c>
    </row>
    <row r="23" spans="1:6" ht="25.5" x14ac:dyDescent="0.25">
      <c r="A23" s="66" t="s">
        <v>63</v>
      </c>
      <c r="B23" s="65"/>
      <c r="C23" s="67" t="s">
        <v>70</v>
      </c>
      <c r="D23" s="76" t="s">
        <v>471</v>
      </c>
      <c r="E23" s="69">
        <v>384774</v>
      </c>
      <c r="F23" s="69">
        <v>8748790</v>
      </c>
    </row>
    <row r="24" spans="1:6" ht="25.5" x14ac:dyDescent="0.25">
      <c r="A24" s="66" t="s">
        <v>66</v>
      </c>
      <c r="B24" s="65"/>
      <c r="C24" s="67" t="s">
        <v>73</v>
      </c>
      <c r="D24" s="76" t="s">
        <v>472</v>
      </c>
      <c r="E24" s="69">
        <v>0</v>
      </c>
      <c r="F24" s="69">
        <v>0</v>
      </c>
    </row>
    <row r="25" spans="1:6" ht="25.5" x14ac:dyDescent="0.25">
      <c r="A25" s="66" t="s">
        <v>69</v>
      </c>
      <c r="B25" s="65"/>
      <c r="C25" s="67" t="s">
        <v>473</v>
      </c>
      <c r="D25" s="76" t="s">
        <v>474</v>
      </c>
      <c r="E25" s="69">
        <v>-28085897</v>
      </c>
      <c r="F25" s="69">
        <v>-9670503</v>
      </c>
    </row>
    <row r="26" spans="1:6" ht="25.5" x14ac:dyDescent="0.25">
      <c r="A26" s="66" t="s">
        <v>72</v>
      </c>
      <c r="B26" s="65"/>
      <c r="C26" s="67" t="s">
        <v>475</v>
      </c>
      <c r="D26" s="74" t="s">
        <v>476</v>
      </c>
      <c r="E26" s="69">
        <v>38939432</v>
      </c>
      <c r="F26" s="69">
        <v>22245601</v>
      </c>
    </row>
    <row r="27" spans="1:6" ht="25.5" x14ac:dyDescent="0.25">
      <c r="A27" s="66" t="s">
        <v>74</v>
      </c>
      <c r="B27" s="65"/>
      <c r="C27" s="67" t="s">
        <v>477</v>
      </c>
      <c r="D27" s="74" t="s">
        <v>478</v>
      </c>
      <c r="E27" s="69">
        <v>-610137</v>
      </c>
      <c r="F27" s="69">
        <v>1512377</v>
      </c>
    </row>
    <row r="28" spans="1:6" x14ac:dyDescent="0.25">
      <c r="A28" s="66" t="s">
        <v>77</v>
      </c>
      <c r="B28" s="65"/>
      <c r="C28" s="67" t="s">
        <v>479</v>
      </c>
      <c r="D28" s="76" t="s">
        <v>480</v>
      </c>
      <c r="E28" s="40">
        <v>-874170</v>
      </c>
      <c r="F28" s="40">
        <v>1129934</v>
      </c>
    </row>
    <row r="29" spans="1:6" x14ac:dyDescent="0.25">
      <c r="A29" s="66" t="s">
        <v>79</v>
      </c>
      <c r="B29" s="65"/>
      <c r="C29" s="67" t="s">
        <v>481</v>
      </c>
      <c r="D29" s="76" t="s">
        <v>482</v>
      </c>
      <c r="E29" s="69">
        <v>0</v>
      </c>
      <c r="F29" s="69">
        <v>4974562</v>
      </c>
    </row>
    <row r="30" spans="1:6" x14ac:dyDescent="0.25">
      <c r="A30" s="66" t="s">
        <v>82</v>
      </c>
      <c r="B30" s="65"/>
      <c r="C30" s="67" t="s">
        <v>483</v>
      </c>
      <c r="D30" s="76" t="s">
        <v>484</v>
      </c>
      <c r="E30" s="69">
        <v>0</v>
      </c>
      <c r="F30" s="69">
        <v>0</v>
      </c>
    </row>
    <row r="31" spans="1:6" x14ac:dyDescent="0.25">
      <c r="A31" s="66" t="s">
        <v>84</v>
      </c>
      <c r="B31" s="65"/>
      <c r="C31" s="67" t="s">
        <v>485</v>
      </c>
      <c r="D31" s="76" t="s">
        <v>486</v>
      </c>
      <c r="E31" s="69">
        <v>0</v>
      </c>
      <c r="F31" s="69">
        <v>0</v>
      </c>
    </row>
    <row r="32" spans="1:6" x14ac:dyDescent="0.25">
      <c r="A32" s="66" t="s">
        <v>86</v>
      </c>
      <c r="B32" s="65"/>
      <c r="C32" s="67" t="s">
        <v>487</v>
      </c>
      <c r="D32" s="76" t="s">
        <v>488</v>
      </c>
      <c r="E32" s="69">
        <v>-11784883</v>
      </c>
      <c r="F32" s="69">
        <v>-196065</v>
      </c>
    </row>
    <row r="33" spans="1:6" x14ac:dyDescent="0.25">
      <c r="A33" s="66" t="s">
        <v>88</v>
      </c>
      <c r="B33" s="65"/>
      <c r="C33" s="67" t="s">
        <v>489</v>
      </c>
      <c r="D33" s="74" t="s">
        <v>490</v>
      </c>
      <c r="E33" s="69">
        <v>0</v>
      </c>
      <c r="F33" s="69">
        <v>0</v>
      </c>
    </row>
    <row r="34" spans="1:6" x14ac:dyDescent="0.25">
      <c r="A34" s="66" t="s">
        <v>91</v>
      </c>
      <c r="B34" s="65"/>
      <c r="C34" s="67" t="s">
        <v>491</v>
      </c>
      <c r="D34" s="74" t="s">
        <v>492</v>
      </c>
      <c r="E34" s="69">
        <v>0</v>
      </c>
      <c r="F34" s="69">
        <v>0</v>
      </c>
    </row>
    <row r="35" spans="1:6" x14ac:dyDescent="0.25">
      <c r="A35" s="66" t="s">
        <v>93</v>
      </c>
      <c r="B35" s="65"/>
      <c r="C35" s="67" t="s">
        <v>493</v>
      </c>
      <c r="D35" s="76" t="s">
        <v>494</v>
      </c>
      <c r="E35" s="40">
        <v>-1619398</v>
      </c>
      <c r="F35" s="40">
        <v>624736</v>
      </c>
    </row>
    <row r="36" spans="1:6" x14ac:dyDescent="0.25">
      <c r="A36" s="66" t="s">
        <v>97</v>
      </c>
      <c r="B36" s="65"/>
      <c r="C36" s="67" t="s">
        <v>495</v>
      </c>
      <c r="D36" s="77" t="s">
        <v>496</v>
      </c>
      <c r="E36" s="141">
        <v>4726712</v>
      </c>
      <c r="F36" s="141">
        <v>1431767</v>
      </c>
    </row>
    <row r="37" spans="1:6" x14ac:dyDescent="0.25">
      <c r="A37" s="66" t="s">
        <v>100</v>
      </c>
      <c r="B37" s="65"/>
      <c r="C37" s="67" t="s">
        <v>497</v>
      </c>
      <c r="D37" s="77" t="s">
        <v>498</v>
      </c>
      <c r="E37" s="69">
        <v>1397396</v>
      </c>
      <c r="F37" s="69">
        <v>-3493602</v>
      </c>
    </row>
    <row r="38" spans="1:6" ht="25.5" x14ac:dyDescent="0.25">
      <c r="A38" s="66" t="s">
        <v>103</v>
      </c>
      <c r="B38" s="65"/>
      <c r="C38" s="67" t="s">
        <v>499</v>
      </c>
      <c r="D38" s="77" t="s">
        <v>500</v>
      </c>
      <c r="E38" s="141">
        <v>1321897</v>
      </c>
      <c r="F38" s="141">
        <v>-310754</v>
      </c>
    </row>
    <row r="39" spans="1:6" x14ac:dyDescent="0.25">
      <c r="A39" s="61" t="s">
        <v>106</v>
      </c>
      <c r="B39" s="65"/>
      <c r="C39" s="78">
        <v>3</v>
      </c>
      <c r="D39" s="79" t="s">
        <v>501</v>
      </c>
      <c r="E39" s="80">
        <v>-907409</v>
      </c>
      <c r="F39" s="80">
        <v>-1132474</v>
      </c>
    </row>
    <row r="40" spans="1:6" x14ac:dyDescent="0.25">
      <c r="A40" s="61" t="s">
        <v>108</v>
      </c>
      <c r="B40" s="65"/>
      <c r="C40" s="78">
        <v>4</v>
      </c>
      <c r="D40" s="79" t="s">
        <v>502</v>
      </c>
      <c r="E40" s="80">
        <v>3915355</v>
      </c>
      <c r="F40" s="80">
        <v>3991112</v>
      </c>
    </row>
    <row r="41" spans="1:6" x14ac:dyDescent="0.25">
      <c r="A41" s="61" t="s">
        <v>111</v>
      </c>
      <c r="B41" s="65"/>
      <c r="C41" s="78">
        <v>5</v>
      </c>
      <c r="D41" s="79" t="s">
        <v>503</v>
      </c>
      <c r="E41" s="80">
        <v>2941604</v>
      </c>
      <c r="F41" s="80">
        <v>1455157</v>
      </c>
    </row>
    <row r="42" spans="1:6" ht="25.5" x14ac:dyDescent="0.25">
      <c r="A42" s="61" t="s">
        <v>113</v>
      </c>
      <c r="B42" s="62" t="s">
        <v>504</v>
      </c>
      <c r="C42" s="63" t="s">
        <v>21</v>
      </c>
      <c r="D42" s="64" t="s">
        <v>505</v>
      </c>
      <c r="E42" s="147">
        <f>SUM(E43:E49)</f>
        <v>-10784732</v>
      </c>
      <c r="F42" s="147">
        <f>SUM(F43:F49)</f>
        <v>-13003085</v>
      </c>
    </row>
    <row r="43" spans="1:6" x14ac:dyDescent="0.25">
      <c r="A43" s="66" t="s">
        <v>115</v>
      </c>
      <c r="B43" s="65"/>
      <c r="C43" s="81">
        <v>1</v>
      </c>
      <c r="D43" s="76" t="s">
        <v>506</v>
      </c>
      <c r="E43" s="69">
        <v>4962385</v>
      </c>
      <c r="F43" s="69">
        <v>91447</v>
      </c>
    </row>
    <row r="44" spans="1:6" x14ac:dyDescent="0.25">
      <c r="A44" s="66" t="s">
        <v>116</v>
      </c>
      <c r="B44" s="65"/>
      <c r="C44" s="81">
        <v>2</v>
      </c>
      <c r="D44" s="76" t="s">
        <v>507</v>
      </c>
      <c r="E44" s="69">
        <v>-661823</v>
      </c>
      <c r="F44" s="69">
        <v>-609425</v>
      </c>
    </row>
    <row r="45" spans="1:6" x14ac:dyDescent="0.25">
      <c r="A45" s="66" t="s">
        <v>119</v>
      </c>
      <c r="B45" s="65"/>
      <c r="C45" s="81">
        <v>3</v>
      </c>
      <c r="D45" s="76" t="s">
        <v>508</v>
      </c>
      <c r="E45" s="69">
        <v>0</v>
      </c>
      <c r="F45" s="69">
        <v>0</v>
      </c>
    </row>
    <row r="46" spans="1:6" x14ac:dyDescent="0.25">
      <c r="A46" s="66" t="s">
        <v>121</v>
      </c>
      <c r="B46" s="65"/>
      <c r="C46" s="81">
        <v>4</v>
      </c>
      <c r="D46" s="76" t="s">
        <v>509</v>
      </c>
      <c r="E46" s="69">
        <v>-37196</v>
      </c>
      <c r="F46" s="69">
        <v>-28974</v>
      </c>
    </row>
    <row r="47" spans="1:6" ht="25.5" x14ac:dyDescent="0.25">
      <c r="A47" s="66" t="s">
        <v>123</v>
      </c>
      <c r="B47" s="65"/>
      <c r="C47" s="81">
        <v>5</v>
      </c>
      <c r="D47" s="76" t="s">
        <v>510</v>
      </c>
      <c r="E47" s="69">
        <v>0</v>
      </c>
      <c r="F47" s="69">
        <v>0</v>
      </c>
    </row>
    <row r="48" spans="1:6" ht="25.5" x14ac:dyDescent="0.25">
      <c r="A48" s="66" t="s">
        <v>124</v>
      </c>
      <c r="B48" s="65"/>
      <c r="C48" s="81">
        <v>6</v>
      </c>
      <c r="D48" s="76" t="s">
        <v>511</v>
      </c>
      <c r="E48" s="69">
        <v>0</v>
      </c>
      <c r="F48" s="69">
        <v>0</v>
      </c>
    </row>
    <row r="49" spans="1:6" x14ac:dyDescent="0.25">
      <c r="A49" s="66" t="s">
        <v>127</v>
      </c>
      <c r="B49" s="65"/>
      <c r="C49" s="81">
        <v>7</v>
      </c>
      <c r="D49" s="68" t="s">
        <v>512</v>
      </c>
      <c r="E49" s="69">
        <v>-15048098</v>
      </c>
      <c r="F49" s="69">
        <v>-12456133</v>
      </c>
    </row>
    <row r="50" spans="1:6" ht="25.5" x14ac:dyDescent="0.25">
      <c r="A50" s="61" t="s">
        <v>131</v>
      </c>
      <c r="B50" s="62" t="s">
        <v>513</v>
      </c>
      <c r="C50" s="63" t="s">
        <v>32</v>
      </c>
      <c r="D50" s="64" t="s">
        <v>514</v>
      </c>
      <c r="E50" s="145">
        <f>SUM(E51:E61)</f>
        <v>-8447947</v>
      </c>
      <c r="F50" s="145">
        <f>SUM(F51:F61)</f>
        <v>-2777878</v>
      </c>
    </row>
    <row r="51" spans="1:6" x14ac:dyDescent="0.25">
      <c r="A51" s="66" t="s">
        <v>133</v>
      </c>
      <c r="B51" s="65"/>
      <c r="C51" s="81">
        <v>1</v>
      </c>
      <c r="D51" s="68" t="s">
        <v>515</v>
      </c>
      <c r="E51" s="69">
        <v>0</v>
      </c>
      <c r="F51" s="69">
        <v>0</v>
      </c>
    </row>
    <row r="52" spans="1:6" ht="25.5" x14ac:dyDescent="0.25">
      <c r="A52" s="66" t="s">
        <v>135</v>
      </c>
      <c r="B52" s="65"/>
      <c r="C52" s="81">
        <v>2</v>
      </c>
      <c r="D52" s="68" t="s">
        <v>516</v>
      </c>
      <c r="E52" s="69">
        <v>0</v>
      </c>
      <c r="F52" s="69">
        <v>0</v>
      </c>
    </row>
    <row r="53" spans="1:6" ht="25.5" x14ac:dyDescent="0.25">
      <c r="A53" s="66" t="s">
        <v>138</v>
      </c>
      <c r="B53" s="65"/>
      <c r="C53" s="81">
        <v>3</v>
      </c>
      <c r="D53" s="68" t="s">
        <v>517</v>
      </c>
      <c r="E53" s="69">
        <v>212371</v>
      </c>
      <c r="F53" s="69">
        <v>0</v>
      </c>
    </row>
    <row r="54" spans="1:6" x14ac:dyDescent="0.25">
      <c r="A54" s="66" t="s">
        <v>141</v>
      </c>
      <c r="B54" s="65"/>
      <c r="C54" s="81">
        <v>4</v>
      </c>
      <c r="D54" s="68" t="s">
        <v>518</v>
      </c>
      <c r="E54" s="69">
        <v>0</v>
      </c>
      <c r="F54" s="69">
        <v>0</v>
      </c>
    </row>
    <row r="55" spans="1:6" x14ac:dyDescent="0.25">
      <c r="A55" s="66" t="s">
        <v>143</v>
      </c>
      <c r="B55" s="65"/>
      <c r="C55" s="81">
        <v>5</v>
      </c>
      <c r="D55" s="68" t="s">
        <v>519</v>
      </c>
      <c r="E55" s="69">
        <v>0</v>
      </c>
      <c r="F55" s="69">
        <v>0</v>
      </c>
    </row>
    <row r="56" spans="1:6" ht="25.5" x14ac:dyDescent="0.25">
      <c r="A56" s="66" t="s">
        <v>145</v>
      </c>
      <c r="B56" s="65"/>
      <c r="C56" s="81">
        <v>6</v>
      </c>
      <c r="D56" s="68" t="s">
        <v>520</v>
      </c>
      <c r="E56" s="69">
        <v>0</v>
      </c>
      <c r="F56" s="69">
        <v>0</v>
      </c>
    </row>
    <row r="57" spans="1:6" ht="25.5" x14ac:dyDescent="0.25">
      <c r="A57" s="66" t="s">
        <v>148</v>
      </c>
      <c r="B57" s="65"/>
      <c r="C57" s="81">
        <v>7</v>
      </c>
      <c r="D57" s="68" t="s">
        <v>521</v>
      </c>
      <c r="E57" s="69">
        <v>-1304784</v>
      </c>
      <c r="F57" s="69">
        <v>-1393174</v>
      </c>
    </row>
    <row r="58" spans="1:6" x14ac:dyDescent="0.25">
      <c r="A58" s="66" t="s">
        <v>150</v>
      </c>
      <c r="B58" s="65"/>
      <c r="C58" s="81">
        <v>8</v>
      </c>
      <c r="D58" s="68" t="s">
        <v>522</v>
      </c>
      <c r="E58" s="69">
        <v>0</v>
      </c>
      <c r="F58" s="69">
        <v>0</v>
      </c>
    </row>
    <row r="59" spans="1:6" x14ac:dyDescent="0.25">
      <c r="A59" s="66" t="s">
        <v>151</v>
      </c>
      <c r="B59" s="65"/>
      <c r="C59" s="81">
        <v>9</v>
      </c>
      <c r="D59" s="68" t="s">
        <v>523</v>
      </c>
      <c r="E59" s="69">
        <v>-37617</v>
      </c>
      <c r="F59" s="69">
        <v>-43702</v>
      </c>
    </row>
    <row r="60" spans="1:6" x14ac:dyDescent="0.25">
      <c r="A60" s="66" t="s">
        <v>155</v>
      </c>
      <c r="B60" s="65"/>
      <c r="C60" s="81">
        <v>10</v>
      </c>
      <c r="D60" s="68" t="s">
        <v>524</v>
      </c>
      <c r="E60" s="69">
        <v>-6005767</v>
      </c>
      <c r="F60" s="69">
        <v>0</v>
      </c>
    </row>
    <row r="61" spans="1:6" x14ac:dyDescent="0.25">
      <c r="A61" s="66" t="s">
        <v>158</v>
      </c>
      <c r="B61" s="65"/>
      <c r="C61" s="81">
        <v>11</v>
      </c>
      <c r="D61" s="68" t="s">
        <v>525</v>
      </c>
      <c r="E61" s="69">
        <v>-1312150</v>
      </c>
      <c r="F61" s="69">
        <v>-1341002</v>
      </c>
    </row>
    <row r="62" spans="1:6" ht="25.5" x14ac:dyDescent="0.25">
      <c r="A62" s="61" t="s">
        <v>162</v>
      </c>
      <c r="B62" s="62" t="s">
        <v>526</v>
      </c>
      <c r="C62" s="63" t="s">
        <v>95</v>
      </c>
      <c r="D62" s="64" t="s">
        <v>527</v>
      </c>
      <c r="E62" s="145">
        <f>E5+E42+E50</f>
        <v>-5834809</v>
      </c>
      <c r="F62" s="145">
        <f>F5+F42+F50</f>
        <v>19556730</v>
      </c>
    </row>
    <row r="63" spans="1:6" ht="25.5" x14ac:dyDescent="0.25">
      <c r="A63" s="61" t="s">
        <v>165</v>
      </c>
      <c r="B63" s="65"/>
      <c r="C63" s="63" t="s">
        <v>125</v>
      </c>
      <c r="D63" s="64" t="s">
        <v>528</v>
      </c>
      <c r="E63" s="80">
        <v>0</v>
      </c>
      <c r="F63" s="80">
        <v>0</v>
      </c>
    </row>
    <row r="64" spans="1:6" ht="25.5" x14ac:dyDescent="0.25">
      <c r="A64" s="61" t="s">
        <v>167</v>
      </c>
      <c r="B64" s="62" t="s">
        <v>529</v>
      </c>
      <c r="C64" s="63" t="s">
        <v>129</v>
      </c>
      <c r="D64" s="64" t="s">
        <v>530</v>
      </c>
      <c r="E64" s="145">
        <f>E62+E63</f>
        <v>-5834809</v>
      </c>
      <c r="F64" s="145">
        <f>F62+F63</f>
        <v>19556730</v>
      </c>
    </row>
    <row r="65" spans="1:6" x14ac:dyDescent="0.25">
      <c r="A65" s="66" t="s">
        <v>169</v>
      </c>
      <c r="B65" s="65"/>
      <c r="C65" s="81">
        <v>1</v>
      </c>
      <c r="D65" s="68" t="s">
        <v>531</v>
      </c>
      <c r="E65" s="69">
        <v>32571747</v>
      </c>
      <c r="F65" s="69">
        <v>13015017</v>
      </c>
    </row>
    <row r="66" spans="1:6" x14ac:dyDescent="0.25">
      <c r="A66" s="61" t="s">
        <v>171</v>
      </c>
      <c r="B66" s="82" t="s">
        <v>532</v>
      </c>
      <c r="C66" s="63">
        <v>2</v>
      </c>
      <c r="D66" s="64" t="s">
        <v>533</v>
      </c>
      <c r="E66" s="145">
        <f>E64+E65</f>
        <v>26736938</v>
      </c>
      <c r="F66" s="145">
        <f>F64+F65</f>
        <v>32571747</v>
      </c>
    </row>
    <row r="67" spans="1:6" x14ac:dyDescent="0.25">
      <c r="A67" s="267" t="s">
        <v>534</v>
      </c>
      <c r="B67" s="267"/>
      <c r="C67" s="267"/>
      <c r="D67" s="267"/>
      <c r="E67" s="267"/>
      <c r="F67" s="267"/>
    </row>
  </sheetData>
  <sheetProtection algorithmName="SHA-512" hashValue="D53Mpnlrsm4KEXcgciZqcIl5KAu+Do+JpBzHjm+Lcx7h5LVuiw8HC3DGklfLjvW1CJGX+KYPM03d/96gbobzPQ==" saltValue="IWQ72PcC+gF6QBJgMwrsVw==" spinCount="100000" sheet="1" objects="1" scenarios="1"/>
  <mergeCells count="5">
    <mergeCell ref="A67:F67"/>
    <mergeCell ref="A1:F1"/>
    <mergeCell ref="A2:F2"/>
    <mergeCell ref="A3:F3"/>
    <mergeCell ref="G3:L3"/>
  </mergeCells>
  <dataValidations count="1">
    <dataValidation allowBlank="1" sqref="A1:A3"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M44"/>
  <sheetViews>
    <sheetView showGridLines="0" topLeftCell="C7" zoomScale="80" zoomScaleNormal="80" workbookViewId="0">
      <selection activeCell="E42" sqref="E42"/>
    </sheetView>
  </sheetViews>
  <sheetFormatPr defaultRowHeight="15" x14ac:dyDescent="0.25"/>
  <cols>
    <col min="2" max="2" width="51.140625" customWidth="1"/>
    <col min="3" max="12" width="35.28515625" customWidth="1"/>
  </cols>
  <sheetData>
    <row r="1" spans="1:13" ht="15.75" x14ac:dyDescent="0.25">
      <c r="A1" s="270" t="s">
        <v>432</v>
      </c>
      <c r="B1" s="270"/>
      <c r="C1" s="270"/>
      <c r="D1" s="270"/>
      <c r="E1" s="270"/>
      <c r="F1" s="270"/>
      <c r="G1" s="270"/>
      <c r="H1" s="270"/>
      <c r="I1" s="270"/>
      <c r="J1" s="270"/>
      <c r="K1" s="270"/>
      <c r="L1" s="270"/>
    </row>
    <row r="2" spans="1:13" ht="15.75" x14ac:dyDescent="0.25">
      <c r="A2" s="271" t="s">
        <v>705</v>
      </c>
      <c r="B2" s="271"/>
      <c r="C2" s="271"/>
      <c r="D2" s="271"/>
      <c r="E2" s="271"/>
      <c r="F2" s="271"/>
      <c r="G2" s="271"/>
      <c r="H2" s="271"/>
      <c r="I2" s="271"/>
      <c r="J2" s="271"/>
      <c r="K2" s="271"/>
      <c r="L2" s="271"/>
      <c r="M2" s="57"/>
    </row>
    <row r="3" spans="1:13" ht="15.75" thickBot="1" x14ac:dyDescent="0.3">
      <c r="A3" s="272" t="s">
        <v>299</v>
      </c>
      <c r="B3" s="272"/>
      <c r="C3" s="272"/>
      <c r="D3" s="272"/>
      <c r="E3" s="272"/>
      <c r="F3" s="272"/>
      <c r="G3" s="272"/>
      <c r="H3" s="272"/>
      <c r="I3" s="272"/>
      <c r="J3" s="272"/>
      <c r="K3" s="272"/>
      <c r="L3" s="272"/>
      <c r="M3" s="56"/>
    </row>
    <row r="4" spans="1:13" x14ac:dyDescent="0.25">
      <c r="A4" s="273" t="s">
        <v>0</v>
      </c>
      <c r="B4" s="275" t="s">
        <v>3</v>
      </c>
      <c r="C4" s="277" t="s">
        <v>385</v>
      </c>
      <c r="D4" s="277"/>
      <c r="E4" s="277"/>
      <c r="F4" s="277"/>
      <c r="G4" s="277"/>
      <c r="H4" s="277"/>
      <c r="I4" s="277"/>
      <c r="J4" s="277"/>
      <c r="K4" s="278" t="s">
        <v>386</v>
      </c>
      <c r="L4" s="280" t="s">
        <v>387</v>
      </c>
    </row>
    <row r="5" spans="1:13" x14ac:dyDescent="0.25">
      <c r="A5" s="274"/>
      <c r="B5" s="276"/>
      <c r="C5" s="28" t="s">
        <v>388</v>
      </c>
      <c r="D5" s="28" t="s">
        <v>389</v>
      </c>
      <c r="E5" s="28" t="s">
        <v>173</v>
      </c>
      <c r="F5" s="29" t="s">
        <v>183</v>
      </c>
      <c r="G5" s="29" t="s">
        <v>390</v>
      </c>
      <c r="H5" s="29" t="s">
        <v>200</v>
      </c>
      <c r="I5" s="28" t="s">
        <v>391</v>
      </c>
      <c r="J5" s="30" t="s">
        <v>387</v>
      </c>
      <c r="K5" s="279"/>
      <c r="L5" s="281"/>
    </row>
    <row r="6" spans="1:13" x14ac:dyDescent="0.25">
      <c r="A6" s="31" t="s">
        <v>392</v>
      </c>
      <c r="B6" s="32" t="s">
        <v>393</v>
      </c>
      <c r="C6" s="33">
        <v>12500000</v>
      </c>
      <c r="D6" s="33">
        <v>0</v>
      </c>
      <c r="E6" s="33">
        <v>69090176</v>
      </c>
      <c r="F6" s="33">
        <v>1698814</v>
      </c>
      <c r="G6" s="33">
        <v>18427961</v>
      </c>
      <c r="H6" s="33">
        <v>80061761</v>
      </c>
      <c r="I6" s="33">
        <v>5369757</v>
      </c>
      <c r="J6" s="154">
        <f t="shared" ref="J6:J43" si="0">+SUM(C6:I6)</f>
        <v>187148469</v>
      </c>
      <c r="K6" s="33">
        <v>0</v>
      </c>
      <c r="L6" s="159">
        <f>J6+K6</f>
        <v>187148469</v>
      </c>
    </row>
    <row r="7" spans="1:13" x14ac:dyDescent="0.25">
      <c r="A7" s="34" t="s">
        <v>394</v>
      </c>
      <c r="B7" s="35" t="s">
        <v>395</v>
      </c>
      <c r="C7" s="36">
        <v>0</v>
      </c>
      <c r="D7" s="36">
        <v>0</v>
      </c>
      <c r="E7" s="36">
        <v>0</v>
      </c>
      <c r="F7" s="36"/>
      <c r="G7" s="36">
        <v>0</v>
      </c>
      <c r="H7" s="36">
        <v>0</v>
      </c>
      <c r="I7" s="36">
        <v>0</v>
      </c>
      <c r="J7" s="154">
        <f t="shared" si="0"/>
        <v>0</v>
      </c>
      <c r="K7" s="36">
        <v>0</v>
      </c>
      <c r="L7" s="159">
        <f t="shared" ref="L7:L43" si="1">J7+K7</f>
        <v>0</v>
      </c>
    </row>
    <row r="8" spans="1:13" x14ac:dyDescent="0.25">
      <c r="A8" s="34" t="s">
        <v>396</v>
      </c>
      <c r="B8" s="35" t="s">
        <v>397</v>
      </c>
      <c r="C8" s="36">
        <v>0</v>
      </c>
      <c r="D8" s="36">
        <v>0</v>
      </c>
      <c r="E8" s="36">
        <v>0</v>
      </c>
      <c r="F8" s="36">
        <v>0</v>
      </c>
      <c r="G8" s="36">
        <v>0</v>
      </c>
      <c r="H8" s="36">
        <v>0</v>
      </c>
      <c r="I8" s="36">
        <v>0</v>
      </c>
      <c r="J8" s="154">
        <f t="shared" si="0"/>
        <v>0</v>
      </c>
      <c r="K8" s="36">
        <v>0</v>
      </c>
      <c r="L8" s="159">
        <f t="shared" si="1"/>
        <v>0</v>
      </c>
    </row>
    <row r="9" spans="1:13" x14ac:dyDescent="0.25">
      <c r="A9" s="31" t="s">
        <v>398</v>
      </c>
      <c r="B9" s="32" t="s">
        <v>399</v>
      </c>
      <c r="C9" s="155">
        <f t="shared" ref="C9:I9" si="2">SUM(C6:C8)</f>
        <v>12500000</v>
      </c>
      <c r="D9" s="155">
        <f t="shared" si="2"/>
        <v>0</v>
      </c>
      <c r="E9" s="155">
        <f t="shared" si="2"/>
        <v>69090176</v>
      </c>
      <c r="F9" s="155">
        <f t="shared" si="2"/>
        <v>1698814</v>
      </c>
      <c r="G9" s="155">
        <f t="shared" si="2"/>
        <v>18427961</v>
      </c>
      <c r="H9" s="155">
        <f t="shared" si="2"/>
        <v>80061761</v>
      </c>
      <c r="I9" s="155">
        <f t="shared" si="2"/>
        <v>5369757</v>
      </c>
      <c r="J9" s="155">
        <f t="shared" si="0"/>
        <v>187148469</v>
      </c>
      <c r="K9" s="155">
        <f>SUM(K6:K8)</f>
        <v>0</v>
      </c>
      <c r="L9" s="159">
        <f t="shared" si="1"/>
        <v>187148469</v>
      </c>
    </row>
    <row r="10" spans="1:13" x14ac:dyDescent="0.25">
      <c r="A10" s="31" t="s">
        <v>400</v>
      </c>
      <c r="B10" s="32" t="s">
        <v>401</v>
      </c>
      <c r="C10" s="155">
        <f t="shared" ref="C10:I10" si="3">+C11+C12</f>
        <v>0</v>
      </c>
      <c r="D10" s="155">
        <f t="shared" si="3"/>
        <v>0</v>
      </c>
      <c r="E10" s="155">
        <f t="shared" si="3"/>
        <v>10700339</v>
      </c>
      <c r="F10" s="155">
        <f t="shared" si="3"/>
        <v>-695546</v>
      </c>
      <c r="G10" s="155">
        <f t="shared" si="3"/>
        <v>0</v>
      </c>
      <c r="H10" s="155">
        <f t="shared" si="3"/>
        <v>0</v>
      </c>
      <c r="I10" s="155">
        <f t="shared" si="3"/>
        <v>6336449</v>
      </c>
      <c r="J10" s="155">
        <f t="shared" si="0"/>
        <v>16341242</v>
      </c>
      <c r="K10" s="155">
        <f>+K11+K12</f>
        <v>0</v>
      </c>
      <c r="L10" s="159">
        <f t="shared" si="1"/>
        <v>16341242</v>
      </c>
    </row>
    <row r="11" spans="1:13" x14ac:dyDescent="0.25">
      <c r="A11" s="37" t="s">
        <v>394</v>
      </c>
      <c r="B11" s="35" t="s">
        <v>402</v>
      </c>
      <c r="C11" s="36">
        <v>0</v>
      </c>
      <c r="D11" s="36">
        <v>0</v>
      </c>
      <c r="E11" s="36">
        <v>0</v>
      </c>
      <c r="F11" s="36">
        <v>0</v>
      </c>
      <c r="G11" s="36">
        <v>0</v>
      </c>
      <c r="H11" s="36">
        <v>0</v>
      </c>
      <c r="I11" s="36">
        <v>6336449</v>
      </c>
      <c r="J11" s="154">
        <f t="shared" si="0"/>
        <v>6336449</v>
      </c>
      <c r="K11" s="36">
        <v>0</v>
      </c>
      <c r="L11" s="159">
        <f t="shared" si="1"/>
        <v>6336449</v>
      </c>
    </row>
    <row r="12" spans="1:13" x14ac:dyDescent="0.25">
      <c r="A12" s="38" t="s">
        <v>396</v>
      </c>
      <c r="B12" s="32" t="s">
        <v>403</v>
      </c>
      <c r="C12" s="155">
        <f t="shared" ref="C12:I12" si="4">SUM(C13:C18)</f>
        <v>0</v>
      </c>
      <c r="D12" s="155">
        <f t="shared" si="4"/>
        <v>0</v>
      </c>
      <c r="E12" s="155">
        <f t="shared" si="4"/>
        <v>10700339</v>
      </c>
      <c r="F12" s="155">
        <f t="shared" si="4"/>
        <v>-695546</v>
      </c>
      <c r="G12" s="155">
        <f t="shared" si="4"/>
        <v>0</v>
      </c>
      <c r="H12" s="155">
        <f t="shared" si="4"/>
        <v>0</v>
      </c>
      <c r="I12" s="155">
        <f t="shared" si="4"/>
        <v>0</v>
      </c>
      <c r="J12" s="155">
        <f t="shared" si="0"/>
        <v>10004793</v>
      </c>
      <c r="K12" s="155">
        <f>SUM(K13:K18)</f>
        <v>0</v>
      </c>
      <c r="L12" s="159">
        <f t="shared" si="1"/>
        <v>10004793</v>
      </c>
    </row>
    <row r="13" spans="1:13" ht="25.5" x14ac:dyDescent="0.25">
      <c r="A13" s="39" t="s">
        <v>112</v>
      </c>
      <c r="B13" s="40" t="s">
        <v>404</v>
      </c>
      <c r="C13" s="36">
        <v>0</v>
      </c>
      <c r="D13" s="36">
        <v>0</v>
      </c>
      <c r="E13" s="36">
        <v>2921043</v>
      </c>
      <c r="F13" s="36">
        <v>0</v>
      </c>
      <c r="G13" s="36">
        <v>0</v>
      </c>
      <c r="H13" s="36">
        <v>0</v>
      </c>
      <c r="I13" s="36">
        <v>0</v>
      </c>
      <c r="J13" s="154">
        <f t="shared" si="0"/>
        <v>2921043</v>
      </c>
      <c r="K13" s="36">
        <v>0</v>
      </c>
      <c r="L13" s="159">
        <f t="shared" si="1"/>
        <v>2921043</v>
      </c>
    </row>
    <row r="14" spans="1:13" ht="25.5" x14ac:dyDescent="0.25">
      <c r="A14" s="37" t="s">
        <v>114</v>
      </c>
      <c r="B14" s="40" t="s">
        <v>405</v>
      </c>
      <c r="C14" s="36">
        <v>0</v>
      </c>
      <c r="D14" s="36">
        <v>0</v>
      </c>
      <c r="E14" s="36">
        <v>7740070</v>
      </c>
      <c r="F14" s="36">
        <v>0</v>
      </c>
      <c r="G14" s="36">
        <v>0</v>
      </c>
      <c r="H14" s="36">
        <v>0</v>
      </c>
      <c r="I14" s="36">
        <v>0</v>
      </c>
      <c r="J14" s="154">
        <f t="shared" si="0"/>
        <v>7740070</v>
      </c>
      <c r="K14" s="36">
        <v>0</v>
      </c>
      <c r="L14" s="159">
        <f t="shared" si="1"/>
        <v>7740070</v>
      </c>
    </row>
    <row r="15" spans="1:13" ht="25.5" x14ac:dyDescent="0.25">
      <c r="A15" s="37" t="s">
        <v>75</v>
      </c>
      <c r="B15" s="40" t="s">
        <v>406</v>
      </c>
      <c r="C15" s="36">
        <v>0</v>
      </c>
      <c r="D15" s="36">
        <v>0</v>
      </c>
      <c r="E15" s="36">
        <v>39226</v>
      </c>
      <c r="F15" s="36">
        <v>0</v>
      </c>
      <c r="G15" s="36">
        <v>0</v>
      </c>
      <c r="H15" s="36">
        <v>0</v>
      </c>
      <c r="I15" s="36">
        <v>0</v>
      </c>
      <c r="J15" s="154">
        <f t="shared" si="0"/>
        <v>39226</v>
      </c>
      <c r="K15" s="36">
        <v>0</v>
      </c>
      <c r="L15" s="159">
        <f t="shared" si="1"/>
        <v>39226</v>
      </c>
    </row>
    <row r="16" spans="1:13" x14ac:dyDescent="0.25">
      <c r="A16" s="37" t="s">
        <v>78</v>
      </c>
      <c r="B16" s="40" t="s">
        <v>376</v>
      </c>
      <c r="C16" s="36">
        <v>0</v>
      </c>
      <c r="D16" s="36">
        <v>0</v>
      </c>
      <c r="E16" s="36">
        <v>0</v>
      </c>
      <c r="F16" s="36">
        <v>-784994</v>
      </c>
      <c r="G16" s="36">
        <v>0</v>
      </c>
      <c r="H16" s="36">
        <v>0</v>
      </c>
      <c r="I16" s="36">
        <v>0</v>
      </c>
      <c r="J16" s="154">
        <f t="shared" si="0"/>
        <v>-784994</v>
      </c>
      <c r="K16" s="36">
        <v>0</v>
      </c>
      <c r="L16" s="159">
        <f t="shared" si="1"/>
        <v>-784994</v>
      </c>
    </row>
    <row r="17" spans="1:12" x14ac:dyDescent="0.25">
      <c r="A17" s="37" t="s">
        <v>377</v>
      </c>
      <c r="B17" s="40" t="s">
        <v>407</v>
      </c>
      <c r="C17" s="36">
        <v>0</v>
      </c>
      <c r="D17" s="36">
        <v>0</v>
      </c>
      <c r="E17" s="36">
        <v>0</v>
      </c>
      <c r="F17" s="36">
        <v>89448</v>
      </c>
      <c r="G17" s="36">
        <v>0</v>
      </c>
      <c r="H17" s="36">
        <v>0</v>
      </c>
      <c r="I17" s="36">
        <v>0</v>
      </c>
      <c r="J17" s="154">
        <f t="shared" si="0"/>
        <v>89448</v>
      </c>
      <c r="K17" s="36">
        <v>0</v>
      </c>
      <c r="L17" s="159">
        <f t="shared" si="1"/>
        <v>89448</v>
      </c>
    </row>
    <row r="18" spans="1:12" x14ac:dyDescent="0.25">
      <c r="A18" s="37" t="s">
        <v>379</v>
      </c>
      <c r="B18" s="40" t="s">
        <v>408</v>
      </c>
      <c r="C18" s="36">
        <v>0</v>
      </c>
      <c r="D18" s="36">
        <v>0</v>
      </c>
      <c r="E18" s="36">
        <v>0</v>
      </c>
      <c r="F18" s="36">
        <v>0</v>
      </c>
      <c r="G18" s="36">
        <v>0</v>
      </c>
      <c r="H18" s="36">
        <v>0</v>
      </c>
      <c r="I18" s="36">
        <v>0</v>
      </c>
      <c r="J18" s="154">
        <f t="shared" si="0"/>
        <v>0</v>
      </c>
      <c r="K18" s="36">
        <v>0</v>
      </c>
      <c r="L18" s="159">
        <f t="shared" si="1"/>
        <v>0</v>
      </c>
    </row>
    <row r="19" spans="1:12" x14ac:dyDescent="0.25">
      <c r="A19" s="41" t="s">
        <v>409</v>
      </c>
      <c r="B19" s="42" t="s">
        <v>410</v>
      </c>
      <c r="C19" s="155">
        <f t="shared" ref="C19:I19" si="5">SUM(C20:C23)</f>
        <v>0</v>
      </c>
      <c r="D19" s="155">
        <f t="shared" si="5"/>
        <v>0</v>
      </c>
      <c r="E19" s="155">
        <f t="shared" si="5"/>
        <v>-590368</v>
      </c>
      <c r="F19" s="155">
        <f t="shared" si="5"/>
        <v>0</v>
      </c>
      <c r="G19" s="155">
        <f t="shared" si="5"/>
        <v>0</v>
      </c>
      <c r="H19" s="155">
        <f t="shared" si="5"/>
        <v>4202799</v>
      </c>
      <c r="I19" s="155">
        <f t="shared" si="5"/>
        <v>-5369757</v>
      </c>
      <c r="J19" s="155">
        <f t="shared" si="0"/>
        <v>-1757326</v>
      </c>
      <c r="K19" s="155">
        <f>SUM(K20:K23)</f>
        <v>0</v>
      </c>
      <c r="L19" s="159">
        <f t="shared" si="1"/>
        <v>-1757326</v>
      </c>
    </row>
    <row r="20" spans="1:12" x14ac:dyDescent="0.25">
      <c r="A20" s="37" t="s">
        <v>394</v>
      </c>
      <c r="B20" s="35" t="s">
        <v>411</v>
      </c>
      <c r="C20" s="36">
        <v>0</v>
      </c>
      <c r="D20" s="36">
        <v>0</v>
      </c>
      <c r="E20" s="36">
        <v>0</v>
      </c>
      <c r="F20" s="36">
        <v>0</v>
      </c>
      <c r="G20" s="36">
        <v>0</v>
      </c>
      <c r="H20" s="36">
        <v>0</v>
      </c>
      <c r="I20" s="36">
        <v>0</v>
      </c>
      <c r="J20" s="154">
        <f t="shared" si="0"/>
        <v>0</v>
      </c>
      <c r="K20" s="36">
        <v>0</v>
      </c>
      <c r="L20" s="159">
        <f t="shared" si="1"/>
        <v>0</v>
      </c>
    </row>
    <row r="21" spans="1:12" x14ac:dyDescent="0.25">
      <c r="A21" s="37" t="s">
        <v>396</v>
      </c>
      <c r="B21" s="35" t="s">
        <v>412</v>
      </c>
      <c r="C21" s="36">
        <v>0</v>
      </c>
      <c r="D21" s="36">
        <v>0</v>
      </c>
      <c r="E21" s="36">
        <v>0</v>
      </c>
      <c r="F21" s="36">
        <v>0</v>
      </c>
      <c r="G21" s="36">
        <v>0</v>
      </c>
      <c r="H21" s="36">
        <v>0</v>
      </c>
      <c r="I21" s="36">
        <v>0</v>
      </c>
      <c r="J21" s="154">
        <f t="shared" si="0"/>
        <v>0</v>
      </c>
      <c r="K21" s="36">
        <v>0</v>
      </c>
      <c r="L21" s="159">
        <f t="shared" si="1"/>
        <v>0</v>
      </c>
    </row>
    <row r="22" spans="1:12" x14ac:dyDescent="0.25">
      <c r="A22" s="37" t="s">
        <v>413</v>
      </c>
      <c r="B22" s="43" t="s">
        <v>414</v>
      </c>
      <c r="C22" s="36">
        <v>0</v>
      </c>
      <c r="D22" s="36">
        <v>0</v>
      </c>
      <c r="E22" s="36">
        <v>0</v>
      </c>
      <c r="F22" s="36">
        <v>0</v>
      </c>
      <c r="G22" s="36">
        <v>0</v>
      </c>
      <c r="H22" s="36">
        <v>0</v>
      </c>
      <c r="I22" s="36"/>
      <c r="J22" s="154">
        <f t="shared" si="0"/>
        <v>0</v>
      </c>
      <c r="K22" s="36">
        <v>0</v>
      </c>
      <c r="L22" s="159">
        <f t="shared" si="1"/>
        <v>0</v>
      </c>
    </row>
    <row r="23" spans="1:12" x14ac:dyDescent="0.25">
      <c r="A23" s="37" t="s">
        <v>415</v>
      </c>
      <c r="B23" s="40" t="s">
        <v>416</v>
      </c>
      <c r="C23" s="36">
        <v>0</v>
      </c>
      <c r="D23" s="36">
        <v>0</v>
      </c>
      <c r="E23" s="36">
        <v>-590368</v>
      </c>
      <c r="F23" s="36">
        <v>0</v>
      </c>
      <c r="G23" s="36">
        <v>0</v>
      </c>
      <c r="H23" s="36">
        <v>4202799</v>
      </c>
      <c r="I23" s="36">
        <v>-5369757</v>
      </c>
      <c r="J23" s="154">
        <f t="shared" si="0"/>
        <v>-1757326</v>
      </c>
      <c r="K23" s="36">
        <v>0</v>
      </c>
      <c r="L23" s="159">
        <f t="shared" si="1"/>
        <v>-1757326</v>
      </c>
    </row>
    <row r="24" spans="1:12" ht="15.75" thickBot="1" x14ac:dyDescent="0.3">
      <c r="A24" s="44" t="s">
        <v>417</v>
      </c>
      <c r="B24" s="45" t="s">
        <v>418</v>
      </c>
      <c r="C24" s="156">
        <f t="shared" ref="C24:I24" si="6">+C9+C10+C19</f>
        <v>12500000</v>
      </c>
      <c r="D24" s="156">
        <f t="shared" si="6"/>
        <v>0</v>
      </c>
      <c r="E24" s="156">
        <f t="shared" si="6"/>
        <v>79200147</v>
      </c>
      <c r="F24" s="156">
        <f t="shared" si="6"/>
        <v>1003268</v>
      </c>
      <c r="G24" s="156">
        <f t="shared" si="6"/>
        <v>18427961</v>
      </c>
      <c r="H24" s="156">
        <f t="shared" si="6"/>
        <v>84264560</v>
      </c>
      <c r="I24" s="156">
        <f t="shared" si="6"/>
        <v>6336449</v>
      </c>
      <c r="J24" s="156">
        <f t="shared" si="0"/>
        <v>201732385</v>
      </c>
      <c r="K24" s="156">
        <f>+K9+K10+K19</f>
        <v>0</v>
      </c>
      <c r="L24" s="159">
        <f t="shared" si="1"/>
        <v>201732385</v>
      </c>
    </row>
    <row r="25" spans="1:12" x14ac:dyDescent="0.25">
      <c r="A25" s="46" t="s">
        <v>419</v>
      </c>
      <c r="B25" s="47" t="s">
        <v>420</v>
      </c>
      <c r="C25" s="160">
        <f t="shared" ref="C25:I25" si="7">+C24</f>
        <v>12500000</v>
      </c>
      <c r="D25" s="157">
        <f t="shared" si="7"/>
        <v>0</v>
      </c>
      <c r="E25" s="157">
        <f t="shared" si="7"/>
        <v>79200147</v>
      </c>
      <c r="F25" s="157">
        <f t="shared" si="7"/>
        <v>1003268</v>
      </c>
      <c r="G25" s="157">
        <f t="shared" si="7"/>
        <v>18427961</v>
      </c>
      <c r="H25" s="157">
        <f t="shared" si="7"/>
        <v>84264560</v>
      </c>
      <c r="I25" s="157">
        <f t="shared" si="7"/>
        <v>6336449</v>
      </c>
      <c r="J25" s="157">
        <f t="shared" si="0"/>
        <v>201732385</v>
      </c>
      <c r="K25" s="157">
        <f>+K24</f>
        <v>0</v>
      </c>
      <c r="L25" s="159">
        <f t="shared" si="1"/>
        <v>201732385</v>
      </c>
    </row>
    <row r="26" spans="1:12" x14ac:dyDescent="0.25">
      <c r="A26" s="48" t="s">
        <v>394</v>
      </c>
      <c r="B26" s="35" t="s">
        <v>395</v>
      </c>
      <c r="C26" s="36">
        <v>0</v>
      </c>
      <c r="D26" s="36">
        <v>0</v>
      </c>
      <c r="E26" s="36">
        <v>0</v>
      </c>
      <c r="F26" s="36">
        <v>0</v>
      </c>
      <c r="G26" s="36">
        <v>0</v>
      </c>
      <c r="H26" s="36">
        <v>0</v>
      </c>
      <c r="I26" s="36">
        <v>0</v>
      </c>
      <c r="J26" s="154">
        <f t="shared" si="0"/>
        <v>0</v>
      </c>
      <c r="K26" s="36">
        <v>0</v>
      </c>
      <c r="L26" s="159">
        <f t="shared" si="1"/>
        <v>0</v>
      </c>
    </row>
    <row r="27" spans="1:12" x14ac:dyDescent="0.25">
      <c r="A27" s="48" t="s">
        <v>396</v>
      </c>
      <c r="B27" s="35" t="s">
        <v>397</v>
      </c>
      <c r="C27" s="36">
        <v>0</v>
      </c>
      <c r="D27" s="36">
        <v>0</v>
      </c>
      <c r="E27" s="36">
        <v>0</v>
      </c>
      <c r="F27" s="36">
        <v>0</v>
      </c>
      <c r="G27" s="36">
        <v>0</v>
      </c>
      <c r="H27" s="36">
        <v>0</v>
      </c>
      <c r="I27" s="36">
        <v>0</v>
      </c>
      <c r="J27" s="154">
        <f t="shared" si="0"/>
        <v>0</v>
      </c>
      <c r="K27" s="36">
        <v>0</v>
      </c>
      <c r="L27" s="159">
        <f t="shared" si="1"/>
        <v>0</v>
      </c>
    </row>
    <row r="28" spans="1:12" x14ac:dyDescent="0.25">
      <c r="A28" s="49" t="s">
        <v>421</v>
      </c>
      <c r="B28" s="32" t="s">
        <v>422</v>
      </c>
      <c r="C28" s="155">
        <f t="shared" ref="C28:I28" si="8">SUM(C25:C27)</f>
        <v>12500000</v>
      </c>
      <c r="D28" s="155">
        <f t="shared" si="8"/>
        <v>0</v>
      </c>
      <c r="E28" s="155">
        <f t="shared" si="8"/>
        <v>79200147</v>
      </c>
      <c r="F28" s="155">
        <f t="shared" si="8"/>
        <v>1003268</v>
      </c>
      <c r="G28" s="155">
        <f t="shared" si="8"/>
        <v>18427961</v>
      </c>
      <c r="H28" s="155">
        <f t="shared" si="8"/>
        <v>84264560</v>
      </c>
      <c r="I28" s="155">
        <f t="shared" si="8"/>
        <v>6336449</v>
      </c>
      <c r="J28" s="155">
        <f t="shared" si="0"/>
        <v>201732385</v>
      </c>
      <c r="K28" s="155">
        <f>SUM(K25:K27)</f>
        <v>0</v>
      </c>
      <c r="L28" s="159">
        <f t="shared" si="1"/>
        <v>201732385</v>
      </c>
    </row>
    <row r="29" spans="1:12" x14ac:dyDescent="0.25">
      <c r="A29" s="49" t="s">
        <v>423</v>
      </c>
      <c r="B29" s="32" t="s">
        <v>424</v>
      </c>
      <c r="C29" s="155">
        <f t="shared" ref="C29:I29" si="9">+C30+C31</f>
        <v>0</v>
      </c>
      <c r="D29" s="155">
        <f t="shared" si="9"/>
        <v>0</v>
      </c>
      <c r="E29" s="155">
        <f t="shared" si="9"/>
        <v>-2772559</v>
      </c>
      <c r="F29" s="155">
        <f t="shared" si="9"/>
        <v>382046</v>
      </c>
      <c r="G29" s="155">
        <f t="shared" si="9"/>
        <v>0</v>
      </c>
      <c r="H29" s="155">
        <f t="shared" si="9"/>
        <v>0</v>
      </c>
      <c r="I29" s="155">
        <f t="shared" si="9"/>
        <v>1830847</v>
      </c>
      <c r="J29" s="155">
        <f t="shared" si="0"/>
        <v>-559666</v>
      </c>
      <c r="K29" s="155">
        <f>+K30+K31</f>
        <v>0</v>
      </c>
      <c r="L29" s="159">
        <f t="shared" si="1"/>
        <v>-559666</v>
      </c>
    </row>
    <row r="30" spans="1:12" x14ac:dyDescent="0.25">
      <c r="A30" s="48" t="s">
        <v>394</v>
      </c>
      <c r="B30" s="40" t="s">
        <v>402</v>
      </c>
      <c r="C30" s="36">
        <v>0</v>
      </c>
      <c r="D30" s="36">
        <v>0</v>
      </c>
      <c r="E30" s="36">
        <v>0</v>
      </c>
      <c r="F30" s="36">
        <v>0</v>
      </c>
      <c r="G30" s="36">
        <v>0</v>
      </c>
      <c r="H30" s="36">
        <v>0</v>
      </c>
      <c r="I30" s="36">
        <v>1830847</v>
      </c>
      <c r="J30" s="154">
        <f t="shared" si="0"/>
        <v>1830847</v>
      </c>
      <c r="K30" s="36">
        <v>0</v>
      </c>
      <c r="L30" s="159">
        <f t="shared" si="1"/>
        <v>1830847</v>
      </c>
    </row>
    <row r="31" spans="1:12" x14ac:dyDescent="0.25">
      <c r="A31" s="50" t="s">
        <v>396</v>
      </c>
      <c r="B31" s="42" t="s">
        <v>425</v>
      </c>
      <c r="C31" s="155">
        <f t="shared" ref="C31:I31" si="10">SUM(C32:C37)</f>
        <v>0</v>
      </c>
      <c r="D31" s="155">
        <f t="shared" si="10"/>
        <v>0</v>
      </c>
      <c r="E31" s="155">
        <f t="shared" si="10"/>
        <v>-2772559</v>
      </c>
      <c r="F31" s="155">
        <f t="shared" si="10"/>
        <v>382046</v>
      </c>
      <c r="G31" s="155">
        <f t="shared" si="10"/>
        <v>0</v>
      </c>
      <c r="H31" s="155">
        <f t="shared" si="10"/>
        <v>0</v>
      </c>
      <c r="I31" s="155">
        <f t="shared" si="10"/>
        <v>0</v>
      </c>
      <c r="J31" s="155">
        <f t="shared" si="0"/>
        <v>-2390513</v>
      </c>
      <c r="K31" s="155">
        <f>SUM(K32:K37)</f>
        <v>0</v>
      </c>
      <c r="L31" s="159">
        <f t="shared" si="1"/>
        <v>-2390513</v>
      </c>
    </row>
    <row r="32" spans="1:12" ht="25.5" x14ac:dyDescent="0.25">
      <c r="A32" s="39" t="s">
        <v>112</v>
      </c>
      <c r="B32" s="40" t="s">
        <v>404</v>
      </c>
      <c r="C32" s="36">
        <v>0</v>
      </c>
      <c r="D32" s="36">
        <v>0</v>
      </c>
      <c r="E32" s="36">
        <v>-153858</v>
      </c>
      <c r="F32" s="36">
        <v>0</v>
      </c>
      <c r="G32" s="36">
        <v>0</v>
      </c>
      <c r="H32" s="36">
        <v>0</v>
      </c>
      <c r="I32" s="36">
        <v>0</v>
      </c>
      <c r="J32" s="154">
        <f t="shared" si="0"/>
        <v>-153858</v>
      </c>
      <c r="K32" s="36">
        <v>0</v>
      </c>
      <c r="L32" s="159">
        <f t="shared" si="1"/>
        <v>-153858</v>
      </c>
    </row>
    <row r="33" spans="1:12" ht="25.5" x14ac:dyDescent="0.25">
      <c r="A33" s="37" t="s">
        <v>114</v>
      </c>
      <c r="B33" s="40" t="s">
        <v>405</v>
      </c>
      <c r="C33" s="36">
        <v>0</v>
      </c>
      <c r="D33" s="36">
        <v>0</v>
      </c>
      <c r="E33" s="36">
        <v>16275</v>
      </c>
      <c r="F33" s="36">
        <v>0</v>
      </c>
      <c r="G33" s="36">
        <v>0</v>
      </c>
      <c r="H33" s="36">
        <v>0</v>
      </c>
      <c r="I33" s="36">
        <v>0</v>
      </c>
      <c r="J33" s="154">
        <f t="shared" si="0"/>
        <v>16275</v>
      </c>
      <c r="K33" s="36">
        <v>0</v>
      </c>
      <c r="L33" s="159">
        <f t="shared" si="1"/>
        <v>16275</v>
      </c>
    </row>
    <row r="34" spans="1:12" ht="25.5" x14ac:dyDescent="0.25">
      <c r="A34" s="37" t="s">
        <v>75</v>
      </c>
      <c r="B34" s="40" t="s">
        <v>406</v>
      </c>
      <c r="C34" s="36">
        <v>0</v>
      </c>
      <c r="D34" s="36">
        <v>0</v>
      </c>
      <c r="E34" s="36">
        <v>-2634976</v>
      </c>
      <c r="F34" s="36">
        <v>0</v>
      </c>
      <c r="G34" s="36">
        <v>0</v>
      </c>
      <c r="H34" s="36">
        <v>0</v>
      </c>
      <c r="I34" s="36">
        <v>0</v>
      </c>
      <c r="J34" s="154">
        <f t="shared" si="0"/>
        <v>-2634976</v>
      </c>
      <c r="K34" s="36">
        <v>0</v>
      </c>
      <c r="L34" s="159">
        <f t="shared" si="1"/>
        <v>-2634976</v>
      </c>
    </row>
    <row r="35" spans="1:12" x14ac:dyDescent="0.25">
      <c r="A35" s="37" t="s">
        <v>78</v>
      </c>
      <c r="B35" s="40" t="s">
        <v>376</v>
      </c>
      <c r="C35" s="36">
        <v>0</v>
      </c>
      <c r="D35" s="36">
        <v>0</v>
      </c>
      <c r="E35" s="36">
        <v>0</v>
      </c>
      <c r="F35" s="36">
        <v>376105</v>
      </c>
      <c r="G35" s="36">
        <v>0</v>
      </c>
      <c r="H35" s="36">
        <v>0</v>
      </c>
      <c r="I35" s="36">
        <v>0</v>
      </c>
      <c r="J35" s="154">
        <f t="shared" si="0"/>
        <v>376105</v>
      </c>
      <c r="K35" s="36">
        <v>0</v>
      </c>
      <c r="L35" s="159">
        <f t="shared" si="1"/>
        <v>376105</v>
      </c>
    </row>
    <row r="36" spans="1:12" x14ac:dyDescent="0.25">
      <c r="A36" s="37" t="s">
        <v>377</v>
      </c>
      <c r="B36" s="40" t="s">
        <v>407</v>
      </c>
      <c r="C36" s="36">
        <v>0</v>
      </c>
      <c r="D36" s="36">
        <v>0</v>
      </c>
      <c r="E36" s="36">
        <v>0</v>
      </c>
      <c r="F36" s="36">
        <v>5941</v>
      </c>
      <c r="G36" s="36">
        <v>0</v>
      </c>
      <c r="H36" s="36">
        <v>0</v>
      </c>
      <c r="I36" s="36">
        <v>0</v>
      </c>
      <c r="J36" s="154">
        <f t="shared" si="0"/>
        <v>5941</v>
      </c>
      <c r="K36" s="36">
        <v>0</v>
      </c>
      <c r="L36" s="159">
        <f t="shared" si="1"/>
        <v>5941</v>
      </c>
    </row>
    <row r="37" spans="1:12" x14ac:dyDescent="0.25">
      <c r="A37" s="37" t="s">
        <v>379</v>
      </c>
      <c r="B37" s="40" t="s">
        <v>408</v>
      </c>
      <c r="C37" s="36">
        <v>0</v>
      </c>
      <c r="D37" s="36">
        <v>0</v>
      </c>
      <c r="E37" s="36">
        <v>0</v>
      </c>
      <c r="F37" s="36">
        <v>0</v>
      </c>
      <c r="G37" s="36">
        <v>0</v>
      </c>
      <c r="H37" s="36">
        <v>0</v>
      </c>
      <c r="I37" s="36">
        <v>0</v>
      </c>
      <c r="J37" s="154">
        <f t="shared" si="0"/>
        <v>0</v>
      </c>
      <c r="K37" s="36">
        <v>0</v>
      </c>
      <c r="L37" s="159">
        <f t="shared" si="1"/>
        <v>0</v>
      </c>
    </row>
    <row r="38" spans="1:12" x14ac:dyDescent="0.25">
      <c r="A38" s="49" t="s">
        <v>426</v>
      </c>
      <c r="B38" s="42" t="s">
        <v>427</v>
      </c>
      <c r="C38" s="155">
        <f t="shared" ref="C38:I38" si="11">SUM(C39:C42)</f>
        <v>0</v>
      </c>
      <c r="D38" s="155">
        <f t="shared" si="11"/>
        <v>0</v>
      </c>
      <c r="E38" s="155">
        <f t="shared" si="11"/>
        <v>-668914</v>
      </c>
      <c r="F38" s="155">
        <f t="shared" si="11"/>
        <v>0</v>
      </c>
      <c r="G38" s="155">
        <f t="shared" si="11"/>
        <v>0</v>
      </c>
      <c r="H38" s="155">
        <f t="shared" si="11"/>
        <v>1728604</v>
      </c>
      <c r="I38" s="155">
        <f t="shared" si="11"/>
        <v>-6336449</v>
      </c>
      <c r="J38" s="155">
        <f t="shared" si="0"/>
        <v>-5276759</v>
      </c>
      <c r="K38" s="155">
        <f>SUM(K39:K42)</f>
        <v>0</v>
      </c>
      <c r="L38" s="159">
        <f t="shared" si="1"/>
        <v>-5276759</v>
      </c>
    </row>
    <row r="39" spans="1:12" x14ac:dyDescent="0.25">
      <c r="A39" s="48" t="s">
        <v>394</v>
      </c>
      <c r="B39" s="40" t="s">
        <v>411</v>
      </c>
      <c r="C39" s="36">
        <v>0</v>
      </c>
      <c r="D39" s="36">
        <v>0</v>
      </c>
      <c r="E39" s="36">
        <v>0</v>
      </c>
      <c r="F39" s="36">
        <v>0</v>
      </c>
      <c r="G39" s="36">
        <v>0</v>
      </c>
      <c r="H39" s="36">
        <v>0</v>
      </c>
      <c r="I39" s="36">
        <v>0</v>
      </c>
      <c r="J39" s="154">
        <f t="shared" si="0"/>
        <v>0</v>
      </c>
      <c r="K39" s="36">
        <v>0</v>
      </c>
      <c r="L39" s="159">
        <f t="shared" si="1"/>
        <v>0</v>
      </c>
    </row>
    <row r="40" spans="1:12" x14ac:dyDescent="0.25">
      <c r="A40" s="48" t="s">
        <v>396</v>
      </c>
      <c r="B40" s="40" t="s">
        <v>412</v>
      </c>
      <c r="C40" s="36">
        <v>0</v>
      </c>
      <c r="D40" s="36">
        <v>0</v>
      </c>
      <c r="E40" s="36">
        <v>0</v>
      </c>
      <c r="F40" s="36">
        <v>0</v>
      </c>
      <c r="G40" s="36">
        <v>0</v>
      </c>
      <c r="H40" s="36">
        <v>0</v>
      </c>
      <c r="I40" s="36">
        <v>0</v>
      </c>
      <c r="J40" s="154">
        <f t="shared" si="0"/>
        <v>0</v>
      </c>
      <c r="K40" s="36">
        <v>0</v>
      </c>
      <c r="L40" s="159">
        <f t="shared" si="1"/>
        <v>0</v>
      </c>
    </row>
    <row r="41" spans="1:12" x14ac:dyDescent="0.25">
      <c r="A41" s="48" t="s">
        <v>413</v>
      </c>
      <c r="B41" s="43" t="s">
        <v>414</v>
      </c>
      <c r="C41" s="36">
        <v>0</v>
      </c>
      <c r="D41" s="36">
        <v>0</v>
      </c>
      <c r="E41" s="36">
        <v>0</v>
      </c>
      <c r="F41" s="36">
        <v>0</v>
      </c>
      <c r="G41" s="36">
        <v>0</v>
      </c>
      <c r="H41" s="36">
        <v>-3000000</v>
      </c>
      <c r="I41" s="36">
        <v>0</v>
      </c>
      <c r="J41" s="154">
        <f t="shared" si="0"/>
        <v>-3000000</v>
      </c>
      <c r="K41" s="36">
        <v>0</v>
      </c>
      <c r="L41" s="159">
        <f t="shared" si="1"/>
        <v>-3000000</v>
      </c>
    </row>
    <row r="42" spans="1:12" x14ac:dyDescent="0.25">
      <c r="A42" s="48" t="s">
        <v>415</v>
      </c>
      <c r="B42" s="40" t="s">
        <v>428</v>
      </c>
      <c r="C42" s="36">
        <v>0</v>
      </c>
      <c r="D42" s="36">
        <v>0</v>
      </c>
      <c r="E42" s="36">
        <v>-668914</v>
      </c>
      <c r="F42" s="36">
        <v>0</v>
      </c>
      <c r="G42" s="36">
        <v>0</v>
      </c>
      <c r="H42" s="36">
        <v>4728604</v>
      </c>
      <c r="I42" s="36">
        <v>-6336449</v>
      </c>
      <c r="J42" s="154">
        <f t="shared" si="0"/>
        <v>-2276759</v>
      </c>
      <c r="K42" s="36">
        <v>0</v>
      </c>
      <c r="L42" s="159">
        <f t="shared" si="1"/>
        <v>-2276759</v>
      </c>
    </row>
    <row r="43" spans="1:12" ht="15.75" thickBot="1" x14ac:dyDescent="0.3">
      <c r="A43" s="51" t="s">
        <v>429</v>
      </c>
      <c r="B43" s="52" t="s">
        <v>430</v>
      </c>
      <c r="C43" s="158">
        <f t="shared" ref="C43:I43" si="12">+C28+C29+C38</f>
        <v>12500000</v>
      </c>
      <c r="D43" s="158">
        <f t="shared" si="12"/>
        <v>0</v>
      </c>
      <c r="E43" s="158">
        <f t="shared" si="12"/>
        <v>75758674</v>
      </c>
      <c r="F43" s="158">
        <f t="shared" si="12"/>
        <v>1385314</v>
      </c>
      <c r="G43" s="158">
        <f t="shared" si="12"/>
        <v>18427961</v>
      </c>
      <c r="H43" s="158">
        <f t="shared" si="12"/>
        <v>85993164</v>
      </c>
      <c r="I43" s="158">
        <f t="shared" si="12"/>
        <v>1830847</v>
      </c>
      <c r="J43" s="158">
        <f t="shared" si="0"/>
        <v>195895960</v>
      </c>
      <c r="K43" s="158">
        <f>+K28+K29+K38</f>
        <v>0</v>
      </c>
      <c r="L43" s="159">
        <f t="shared" si="1"/>
        <v>195895960</v>
      </c>
    </row>
    <row r="44" spans="1:12" x14ac:dyDescent="0.25">
      <c r="A44" s="53" t="s">
        <v>431</v>
      </c>
      <c r="B44" s="54"/>
      <c r="C44" s="55"/>
      <c r="D44" s="55"/>
      <c r="E44" s="55"/>
      <c r="F44" s="55"/>
      <c r="G44" s="55"/>
      <c r="H44" s="55"/>
      <c r="I44" s="55"/>
      <c r="J44" s="55"/>
      <c r="K44" s="55"/>
      <c r="L44" s="55"/>
    </row>
  </sheetData>
  <sheetProtection algorithmName="SHA-512" hashValue="jC7KLQmBfuk5gH0j+9BQ1PbN+7TySM6PjC3XOwTl+uisrW0mayMolzgM+aAiTmvpeoHyZSRwM+sBm15zVlNlEA==" saltValue="toZUMR4Wrgk/uOL0I4heHg==" spinCount="100000" sheet="1" objects="1" scenarios="1"/>
  <mergeCells count="8">
    <mergeCell ref="A1:L1"/>
    <mergeCell ref="A2:L2"/>
    <mergeCell ref="A3:L3"/>
    <mergeCell ref="A4:A5"/>
    <mergeCell ref="B4:B5"/>
    <mergeCell ref="C4:J4"/>
    <mergeCell ref="K4:K5"/>
    <mergeCell ref="L4:L5"/>
  </mergeCells>
  <dataValidations count="1">
    <dataValidation allowBlank="1" sqref="A1:A2 M3 A3" xr:uid="{00000000-0002-0000-0400-000000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E305"/>
  <sheetViews>
    <sheetView topLeftCell="A306" workbookViewId="0">
      <selection activeCell="A324" sqref="A324"/>
    </sheetView>
  </sheetViews>
  <sheetFormatPr defaultRowHeight="12.75" x14ac:dyDescent="0.2"/>
  <cols>
    <col min="1" max="1" width="88.28515625" style="171" customWidth="1"/>
    <col min="2" max="2" width="36.28515625" style="171" customWidth="1"/>
    <col min="3" max="16384" width="9.140625" style="171"/>
  </cols>
  <sheetData>
    <row r="1" spans="1:2" x14ac:dyDescent="0.2">
      <c r="A1" s="166" t="s">
        <v>538</v>
      </c>
      <c r="B1" s="282"/>
    </row>
    <row r="2" spans="1:2" x14ac:dyDescent="0.2">
      <c r="A2" s="166" t="s">
        <v>539</v>
      </c>
      <c r="B2" s="282"/>
    </row>
    <row r="3" spans="1:2" x14ac:dyDescent="0.2">
      <c r="A3" s="166"/>
      <c r="B3" s="282"/>
    </row>
    <row r="4" spans="1:2" x14ac:dyDescent="0.2">
      <c r="A4" s="166" t="s">
        <v>622</v>
      </c>
      <c r="B4" s="282"/>
    </row>
    <row r="5" spans="1:2" x14ac:dyDescent="0.2">
      <c r="A5" s="166"/>
      <c r="B5" s="282"/>
    </row>
    <row r="6" spans="1:2" x14ac:dyDescent="0.2">
      <c r="A6" s="166" t="s">
        <v>623</v>
      </c>
      <c r="B6" s="282"/>
    </row>
    <row r="7" spans="1:2" x14ac:dyDescent="0.2">
      <c r="A7" s="166"/>
      <c r="B7" s="282"/>
    </row>
    <row r="8" spans="1:2" x14ac:dyDescent="0.2">
      <c r="A8" s="166" t="s">
        <v>706</v>
      </c>
      <c r="B8" s="282"/>
    </row>
    <row r="9" spans="1:2" x14ac:dyDescent="0.2">
      <c r="A9" s="166"/>
      <c r="B9" s="282"/>
    </row>
    <row r="10" spans="1:2" x14ac:dyDescent="0.2">
      <c r="A10" s="166"/>
      <c r="B10" s="282"/>
    </row>
    <row r="11" spans="1:2" x14ac:dyDescent="0.2">
      <c r="A11" s="166" t="s">
        <v>540</v>
      </c>
      <c r="B11" s="282"/>
    </row>
    <row r="12" spans="1:2" x14ac:dyDescent="0.2">
      <c r="A12" s="166"/>
      <c r="B12" s="282"/>
    </row>
    <row r="13" spans="1:2" ht="63.75" x14ac:dyDescent="0.2">
      <c r="A13" s="166" t="s">
        <v>541</v>
      </c>
      <c r="B13" s="282"/>
    </row>
    <row r="14" spans="1:2" x14ac:dyDescent="0.2">
      <c r="A14" s="166"/>
      <c r="B14" s="282"/>
    </row>
    <row r="15" spans="1:2" ht="38.25" x14ac:dyDescent="0.2">
      <c r="A15" s="166" t="s">
        <v>542</v>
      </c>
      <c r="B15" s="282"/>
    </row>
    <row r="16" spans="1:2" x14ac:dyDescent="0.2">
      <c r="A16" s="166"/>
      <c r="B16" s="282"/>
    </row>
    <row r="17" spans="1:2" ht="51" x14ac:dyDescent="0.2">
      <c r="A17" s="166" t="s">
        <v>543</v>
      </c>
      <c r="B17" s="282"/>
    </row>
    <row r="18" spans="1:2" x14ac:dyDescent="0.2">
      <c r="A18" s="166"/>
      <c r="B18" s="282"/>
    </row>
    <row r="19" spans="1:2" ht="22.5" customHeight="1" x14ac:dyDescent="0.2">
      <c r="A19" s="166" t="s">
        <v>544</v>
      </c>
      <c r="B19" s="282"/>
    </row>
    <row r="20" spans="1:2" x14ac:dyDescent="0.2">
      <c r="A20" s="166"/>
      <c r="B20" s="282"/>
    </row>
    <row r="21" spans="1:2" x14ac:dyDescent="0.2">
      <c r="A21" s="166" t="s">
        <v>545</v>
      </c>
      <c r="B21" s="282"/>
    </row>
    <row r="22" spans="1:2" x14ac:dyDescent="0.2">
      <c r="A22" s="166"/>
      <c r="B22" s="282"/>
    </row>
    <row r="23" spans="1:2" ht="25.5" x14ac:dyDescent="0.2">
      <c r="A23" s="166" t="s">
        <v>546</v>
      </c>
      <c r="B23" s="166"/>
    </row>
    <row r="24" spans="1:2" x14ac:dyDescent="0.2">
      <c r="A24" s="166"/>
      <c r="B24" s="166"/>
    </row>
    <row r="25" spans="1:2" ht="38.25" x14ac:dyDescent="0.2">
      <c r="A25" s="166" t="s">
        <v>547</v>
      </c>
      <c r="B25" s="166"/>
    </row>
    <row r="26" spans="1:2" x14ac:dyDescent="0.2">
      <c r="A26" s="166"/>
      <c r="B26" s="166"/>
    </row>
    <row r="27" spans="1:2" ht="25.5" x14ac:dyDescent="0.2">
      <c r="A27" s="166" t="s">
        <v>548</v>
      </c>
      <c r="B27" s="166"/>
    </row>
    <row r="28" spans="1:2" x14ac:dyDescent="0.2">
      <c r="A28" s="166"/>
      <c r="B28" s="166"/>
    </row>
    <row r="29" spans="1:2" ht="51" x14ac:dyDescent="0.2">
      <c r="A29" s="166" t="s">
        <v>549</v>
      </c>
      <c r="B29" s="166"/>
    </row>
    <row r="30" spans="1:2" x14ac:dyDescent="0.2">
      <c r="A30" s="166"/>
      <c r="B30" s="166"/>
    </row>
    <row r="31" spans="1:2" x14ac:dyDescent="0.2">
      <c r="A31" s="166" t="s">
        <v>550</v>
      </c>
      <c r="B31" s="166"/>
    </row>
    <row r="32" spans="1:2" x14ac:dyDescent="0.2">
      <c r="A32" s="166"/>
      <c r="B32" s="166"/>
    </row>
    <row r="33" spans="1:2" ht="38.25" x14ac:dyDescent="0.2">
      <c r="A33" s="166" t="s">
        <v>551</v>
      </c>
      <c r="B33" s="166"/>
    </row>
    <row r="34" spans="1:2" x14ac:dyDescent="0.2">
      <c r="A34" s="166"/>
      <c r="B34" s="166"/>
    </row>
    <row r="35" spans="1:2" x14ac:dyDescent="0.2">
      <c r="A35" s="166" t="s">
        <v>552</v>
      </c>
      <c r="B35" s="166"/>
    </row>
    <row r="36" spans="1:2" x14ac:dyDescent="0.2">
      <c r="A36" s="166"/>
      <c r="B36" s="166"/>
    </row>
    <row r="37" spans="1:2" ht="63.75" x14ac:dyDescent="0.2">
      <c r="A37" s="166" t="s">
        <v>553</v>
      </c>
      <c r="B37" s="166"/>
    </row>
    <row r="38" spans="1:2" x14ac:dyDescent="0.2">
      <c r="A38" s="166"/>
      <c r="B38" s="166"/>
    </row>
    <row r="39" spans="1:2" ht="25.5" x14ac:dyDescent="0.2">
      <c r="A39" s="166" t="s">
        <v>554</v>
      </c>
      <c r="B39" s="166"/>
    </row>
    <row r="40" spans="1:2" x14ac:dyDescent="0.2">
      <c r="A40" s="166"/>
      <c r="B40" s="166"/>
    </row>
    <row r="41" spans="1:2" ht="76.5" x14ac:dyDescent="0.2">
      <c r="A41" s="166" t="s">
        <v>555</v>
      </c>
      <c r="B41" s="166"/>
    </row>
    <row r="42" spans="1:2" x14ac:dyDescent="0.2">
      <c r="A42" s="166"/>
      <c r="B42" s="166"/>
    </row>
    <row r="43" spans="1:2" ht="25.5" x14ac:dyDescent="0.2">
      <c r="A43" s="166" t="s">
        <v>556</v>
      </c>
      <c r="B43" s="166"/>
    </row>
    <row r="44" spans="1:2" x14ac:dyDescent="0.2">
      <c r="A44" s="166"/>
      <c r="B44" s="166"/>
    </row>
    <row r="45" spans="1:2" ht="25.5" x14ac:dyDescent="0.2">
      <c r="A45" s="166" t="s">
        <v>557</v>
      </c>
      <c r="B45" s="166"/>
    </row>
    <row r="46" spans="1:2" x14ac:dyDescent="0.2">
      <c r="A46" s="166"/>
      <c r="B46" s="166"/>
    </row>
    <row r="47" spans="1:2" ht="25.5" x14ac:dyDescent="0.2">
      <c r="A47" s="166" t="s">
        <v>558</v>
      </c>
      <c r="B47" s="166"/>
    </row>
    <row r="48" spans="1:2" x14ac:dyDescent="0.2">
      <c r="A48" s="166"/>
      <c r="B48" s="166"/>
    </row>
    <row r="49" spans="1:2" ht="25.5" x14ac:dyDescent="0.2">
      <c r="A49" s="166" t="s">
        <v>559</v>
      </c>
      <c r="B49" s="166"/>
    </row>
    <row r="50" spans="1:2" x14ac:dyDescent="0.2">
      <c r="A50" s="166"/>
      <c r="B50" s="166"/>
    </row>
    <row r="51" spans="1:2" ht="38.25" x14ac:dyDescent="0.2">
      <c r="A51" s="166" t="s">
        <v>560</v>
      </c>
      <c r="B51" s="166"/>
    </row>
    <row r="52" spans="1:2" x14ac:dyDescent="0.2">
      <c r="A52" s="166"/>
      <c r="B52" s="166"/>
    </row>
    <row r="53" spans="1:2" ht="25.5" x14ac:dyDescent="0.2">
      <c r="A53" s="166" t="s">
        <v>561</v>
      </c>
      <c r="B53" s="166"/>
    </row>
    <row r="54" spans="1:2" x14ac:dyDescent="0.2">
      <c r="A54" s="166"/>
      <c r="B54" s="166"/>
    </row>
    <row r="55" spans="1:2" ht="51" x14ac:dyDescent="0.2">
      <c r="A55" s="166" t="s">
        <v>562</v>
      </c>
      <c r="B55" s="166"/>
    </row>
    <row r="56" spans="1:2" x14ac:dyDescent="0.2">
      <c r="A56" s="166"/>
      <c r="B56" s="166"/>
    </row>
    <row r="57" spans="1:2" ht="25.5" x14ac:dyDescent="0.2">
      <c r="A57" s="166" t="s">
        <v>563</v>
      </c>
      <c r="B57" s="166"/>
    </row>
    <row r="58" spans="1:2" x14ac:dyDescent="0.2">
      <c r="A58" s="172"/>
      <c r="B58" s="166"/>
    </row>
    <row r="59" spans="1:2" x14ac:dyDescent="0.2">
      <c r="A59" s="166"/>
      <c r="B59" s="166"/>
    </row>
    <row r="60" spans="1:2" x14ac:dyDescent="0.2">
      <c r="A60" s="167" t="s">
        <v>538</v>
      </c>
      <c r="B60" s="166"/>
    </row>
    <row r="61" spans="1:2" x14ac:dyDescent="0.2">
      <c r="A61" s="166"/>
      <c r="B61" s="166"/>
    </row>
    <row r="62" spans="1:2" x14ac:dyDescent="0.2">
      <c r="A62" s="168" t="s">
        <v>624</v>
      </c>
    </row>
    <row r="63" spans="1:2" ht="51" x14ac:dyDescent="0.2">
      <c r="A63" s="169" t="s">
        <v>707</v>
      </c>
    </row>
    <row r="64" spans="1:2" x14ac:dyDescent="0.2">
      <c r="A64" s="168"/>
    </row>
    <row r="65" spans="1:1" x14ac:dyDescent="0.2">
      <c r="A65" s="168" t="s">
        <v>625</v>
      </c>
    </row>
    <row r="66" spans="1:1" ht="51" x14ac:dyDescent="0.2">
      <c r="A66" s="169" t="s">
        <v>708</v>
      </c>
    </row>
    <row r="67" spans="1:1" x14ac:dyDescent="0.2">
      <c r="A67" s="168"/>
    </row>
    <row r="68" spans="1:1" x14ac:dyDescent="0.2">
      <c r="A68" s="168" t="s">
        <v>626</v>
      </c>
    </row>
    <row r="69" spans="1:1" ht="38.25" x14ac:dyDescent="0.2">
      <c r="A69" s="168" t="s">
        <v>627</v>
      </c>
    </row>
    <row r="71" spans="1:1" x14ac:dyDescent="0.2">
      <c r="A71" s="168" t="s">
        <v>628</v>
      </c>
    </row>
    <row r="72" spans="1:1" x14ac:dyDescent="0.2">
      <c r="A72" s="170" t="s">
        <v>696</v>
      </c>
    </row>
    <row r="74" spans="1:1" x14ac:dyDescent="0.2">
      <c r="A74" s="171" t="s">
        <v>629</v>
      </c>
    </row>
    <row r="75" spans="1:1" ht="38.25" x14ac:dyDescent="0.2">
      <c r="A75" s="164" t="s">
        <v>709</v>
      </c>
    </row>
    <row r="77" spans="1:1" x14ac:dyDescent="0.2">
      <c r="A77" s="170" t="s">
        <v>394</v>
      </c>
    </row>
    <row r="78" spans="1:1" x14ac:dyDescent="0.2">
      <c r="A78" s="170" t="s">
        <v>697</v>
      </c>
    </row>
    <row r="79" spans="1:1" ht="38.25" x14ac:dyDescent="0.2">
      <c r="A79" s="169" t="s">
        <v>698</v>
      </c>
    </row>
    <row r="80" spans="1:1" ht="38.25" x14ac:dyDescent="0.2">
      <c r="A80" s="169" t="s">
        <v>699</v>
      </c>
    </row>
    <row r="81" spans="1:1" ht="38.25" x14ac:dyDescent="0.2">
      <c r="A81" s="169" t="s">
        <v>700</v>
      </c>
    </row>
    <row r="82" spans="1:1" x14ac:dyDescent="0.2">
      <c r="A82" s="169"/>
    </row>
    <row r="83" spans="1:1" x14ac:dyDescent="0.2">
      <c r="A83" s="170" t="s">
        <v>630</v>
      </c>
    </row>
    <row r="84" spans="1:1" ht="51" x14ac:dyDescent="0.2">
      <c r="A84" s="169" t="s">
        <v>710</v>
      </c>
    </row>
    <row r="85" spans="1:1" x14ac:dyDescent="0.2">
      <c r="A85" s="170"/>
    </row>
    <row r="86" spans="1:1" x14ac:dyDescent="0.2">
      <c r="A86" s="173" t="s">
        <v>711</v>
      </c>
    </row>
    <row r="88" spans="1:1" x14ac:dyDescent="0.2">
      <c r="A88" s="163" t="s">
        <v>631</v>
      </c>
    </row>
    <row r="89" spans="1:1" ht="38.25" x14ac:dyDescent="0.2">
      <c r="A89" s="164" t="s">
        <v>712</v>
      </c>
    </row>
    <row r="90" spans="1:1" ht="51" x14ac:dyDescent="0.2">
      <c r="A90" s="178" t="s">
        <v>701</v>
      </c>
    </row>
    <row r="91" spans="1:1" ht="38.25" x14ac:dyDescent="0.2">
      <c r="A91" s="178" t="s">
        <v>702</v>
      </c>
    </row>
    <row r="92" spans="1:1" ht="38.25" x14ac:dyDescent="0.2">
      <c r="A92" s="164" t="s">
        <v>632</v>
      </c>
    </row>
    <row r="93" spans="1:1" ht="25.5" x14ac:dyDescent="0.2">
      <c r="A93" s="164" t="s">
        <v>633</v>
      </c>
    </row>
    <row r="94" spans="1:1" x14ac:dyDescent="0.2">
      <c r="A94" s="164"/>
    </row>
    <row r="95" spans="1:1" x14ac:dyDescent="0.2">
      <c r="A95" s="163" t="s">
        <v>634</v>
      </c>
    </row>
    <row r="96" spans="1:1" ht="38.25" x14ac:dyDescent="0.2">
      <c r="A96" s="164" t="s">
        <v>713</v>
      </c>
    </row>
    <row r="97" spans="1:1" x14ac:dyDescent="0.2">
      <c r="A97" s="164"/>
    </row>
    <row r="98" spans="1:1" ht="25.5" x14ac:dyDescent="0.2">
      <c r="A98" s="163" t="s">
        <v>635</v>
      </c>
    </row>
    <row r="99" spans="1:1" ht="76.5" x14ac:dyDescent="0.2">
      <c r="A99" s="164" t="s">
        <v>714</v>
      </c>
    </row>
    <row r="100" spans="1:1" ht="51" x14ac:dyDescent="0.2">
      <c r="A100" s="164" t="s">
        <v>636</v>
      </c>
    </row>
    <row r="101" spans="1:1" ht="25.5" x14ac:dyDescent="0.2">
      <c r="A101" s="164" t="s">
        <v>715</v>
      </c>
    </row>
    <row r="102" spans="1:1" x14ac:dyDescent="0.2">
      <c r="A102" s="164"/>
    </row>
    <row r="103" spans="1:1" x14ac:dyDescent="0.2">
      <c r="A103" s="283" t="s">
        <v>637</v>
      </c>
    </row>
    <row r="104" spans="1:1" ht="38.25" x14ac:dyDescent="0.2">
      <c r="A104" s="164" t="s">
        <v>716</v>
      </c>
    </row>
    <row r="105" spans="1:1" ht="25.5" x14ac:dyDescent="0.2">
      <c r="A105" s="164" t="s">
        <v>717</v>
      </c>
    </row>
    <row r="106" spans="1:1" x14ac:dyDescent="0.2">
      <c r="A106" s="164"/>
    </row>
    <row r="107" spans="1:1" x14ac:dyDescent="0.2">
      <c r="A107" s="164"/>
    </row>
    <row r="108" spans="1:1" x14ac:dyDescent="0.2">
      <c r="A108" s="163" t="s">
        <v>638</v>
      </c>
    </row>
    <row r="109" spans="1:1" ht="25.5" x14ac:dyDescent="0.2">
      <c r="A109" s="164" t="s">
        <v>718</v>
      </c>
    </row>
    <row r="110" spans="1:1" x14ac:dyDescent="0.2">
      <c r="A110" s="164"/>
    </row>
    <row r="111" spans="1:1" x14ac:dyDescent="0.2">
      <c r="A111" s="163" t="s">
        <v>639</v>
      </c>
    </row>
    <row r="112" spans="1:1" ht="25.5" x14ac:dyDescent="0.2">
      <c r="A112" s="164" t="s">
        <v>719</v>
      </c>
    </row>
    <row r="113" spans="1:4" x14ac:dyDescent="0.2">
      <c r="A113" s="164"/>
    </row>
    <row r="114" spans="1:4" x14ac:dyDescent="0.2">
      <c r="A114" s="163" t="s">
        <v>640</v>
      </c>
    </row>
    <row r="115" spans="1:4" ht="25.5" x14ac:dyDescent="0.2">
      <c r="A115" s="164" t="s">
        <v>720</v>
      </c>
      <c r="D115" s="136"/>
    </row>
    <row r="116" spans="1:4" x14ac:dyDescent="0.2">
      <c r="A116" s="164" t="s">
        <v>641</v>
      </c>
    </row>
    <row r="117" spans="1:4" x14ac:dyDescent="0.2">
      <c r="A117" s="164" t="s">
        <v>642</v>
      </c>
    </row>
    <row r="118" spans="1:4" x14ac:dyDescent="0.2">
      <c r="A118" s="164" t="s">
        <v>643</v>
      </c>
    </row>
    <row r="119" spans="1:4" x14ac:dyDescent="0.2">
      <c r="A119" s="164" t="s">
        <v>644</v>
      </c>
    </row>
    <row r="120" spans="1:4" x14ac:dyDescent="0.2">
      <c r="A120" s="164" t="s">
        <v>645</v>
      </c>
    </row>
    <row r="121" spans="1:4" x14ac:dyDescent="0.2">
      <c r="A121" s="164" t="s">
        <v>646</v>
      </c>
    </row>
    <row r="122" spans="1:4" x14ac:dyDescent="0.2">
      <c r="A122" s="164"/>
    </row>
    <row r="123" spans="1:4" x14ac:dyDescent="0.2">
      <c r="A123" s="163" t="s">
        <v>647</v>
      </c>
    </row>
    <row r="124" spans="1:4" ht="25.5" x14ac:dyDescent="0.2">
      <c r="A124" s="164" t="s">
        <v>721</v>
      </c>
    </row>
    <row r="125" spans="1:4" x14ac:dyDescent="0.2">
      <c r="A125" s="164"/>
    </row>
    <row r="126" spans="1:4" x14ac:dyDescent="0.2">
      <c r="A126" s="163" t="s">
        <v>648</v>
      </c>
    </row>
    <row r="127" spans="1:4" ht="25.5" x14ac:dyDescent="0.2">
      <c r="A127" s="164" t="s">
        <v>722</v>
      </c>
    </row>
    <row r="128" spans="1:4" x14ac:dyDescent="0.2">
      <c r="A128" s="164" t="s">
        <v>723</v>
      </c>
    </row>
    <row r="129" spans="1:1" x14ac:dyDescent="0.2">
      <c r="A129" s="164"/>
    </row>
    <row r="130" spans="1:1" x14ac:dyDescent="0.2">
      <c r="A130" s="163" t="s">
        <v>649</v>
      </c>
    </row>
    <row r="131" spans="1:1" x14ac:dyDescent="0.2">
      <c r="A131" s="164" t="s">
        <v>650</v>
      </c>
    </row>
    <row r="132" spans="1:1" ht="25.5" x14ac:dyDescent="0.2">
      <c r="A132" s="164" t="s">
        <v>651</v>
      </c>
    </row>
    <row r="133" spans="1:1" x14ac:dyDescent="0.2">
      <c r="A133" s="164"/>
    </row>
    <row r="134" spans="1:1" x14ac:dyDescent="0.2">
      <c r="A134" s="163" t="s">
        <v>652</v>
      </c>
    </row>
    <row r="135" spans="1:1" ht="38.25" x14ac:dyDescent="0.2">
      <c r="A135" s="164" t="s">
        <v>724</v>
      </c>
    </row>
    <row r="136" spans="1:1" ht="16.5" customHeight="1" x14ac:dyDescent="0.2">
      <c r="A136" s="164" t="s">
        <v>653</v>
      </c>
    </row>
    <row r="137" spans="1:1" x14ac:dyDescent="0.2">
      <c r="A137" s="164"/>
    </row>
    <row r="138" spans="1:1" x14ac:dyDescent="0.2">
      <c r="A138" s="163" t="s">
        <v>654</v>
      </c>
    </row>
    <row r="139" spans="1:1" ht="25.5" x14ac:dyDescent="0.2">
      <c r="A139" s="176" t="s">
        <v>725</v>
      </c>
    </row>
    <row r="140" spans="1:1" x14ac:dyDescent="0.2">
      <c r="A140" s="164"/>
    </row>
    <row r="141" spans="1:1" x14ac:dyDescent="0.2">
      <c r="A141" s="163" t="s">
        <v>655</v>
      </c>
    </row>
    <row r="142" spans="1:1" ht="38.25" x14ac:dyDescent="0.2">
      <c r="A142" s="164" t="s">
        <v>726</v>
      </c>
    </row>
    <row r="143" spans="1:1" x14ac:dyDescent="0.2">
      <c r="A143" s="164"/>
    </row>
    <row r="144" spans="1:1" x14ac:dyDescent="0.2">
      <c r="A144" s="163" t="s">
        <v>656</v>
      </c>
    </row>
    <row r="145" spans="1:5" ht="25.5" x14ac:dyDescent="0.2">
      <c r="A145" s="164" t="s">
        <v>727</v>
      </c>
    </row>
    <row r="146" spans="1:5" x14ac:dyDescent="0.2">
      <c r="A146" s="164"/>
    </row>
    <row r="147" spans="1:5" x14ac:dyDescent="0.2">
      <c r="A147" s="163" t="s">
        <v>657</v>
      </c>
    </row>
    <row r="148" spans="1:5" ht="25.5" x14ac:dyDescent="0.2">
      <c r="A148" s="164" t="s">
        <v>728</v>
      </c>
      <c r="E148" s="143"/>
    </row>
    <row r="149" spans="1:5" x14ac:dyDescent="0.2">
      <c r="A149" s="164"/>
    </row>
    <row r="150" spans="1:5" x14ac:dyDescent="0.2">
      <c r="A150" s="163" t="s">
        <v>658</v>
      </c>
    </row>
    <row r="151" spans="1:5" ht="89.25" x14ac:dyDescent="0.2">
      <c r="A151" s="164" t="s">
        <v>729</v>
      </c>
      <c r="E151" s="136"/>
    </row>
    <row r="154" spans="1:5" x14ac:dyDescent="0.2">
      <c r="A154" s="173" t="s">
        <v>730</v>
      </c>
    </row>
    <row r="156" spans="1:5" x14ac:dyDescent="0.2">
      <c r="A156" s="163" t="s">
        <v>659</v>
      </c>
    </row>
    <row r="157" spans="1:5" ht="51" x14ac:dyDescent="0.2">
      <c r="A157" s="164" t="s">
        <v>731</v>
      </c>
    </row>
    <row r="158" spans="1:5" x14ac:dyDescent="0.2">
      <c r="A158" s="164"/>
    </row>
    <row r="159" spans="1:5" x14ac:dyDescent="0.2">
      <c r="A159" s="163" t="s">
        <v>660</v>
      </c>
    </row>
    <row r="160" spans="1:5" ht="51" x14ac:dyDescent="0.2">
      <c r="A160" s="164" t="s">
        <v>732</v>
      </c>
    </row>
    <row r="161" spans="1:3" x14ac:dyDescent="0.2">
      <c r="A161" s="164"/>
    </row>
    <row r="162" spans="1:3" x14ac:dyDescent="0.2">
      <c r="A162" s="163" t="s">
        <v>661</v>
      </c>
    </row>
    <row r="163" spans="1:3" ht="38.25" x14ac:dyDescent="0.2">
      <c r="A163" s="164" t="s">
        <v>733</v>
      </c>
    </row>
    <row r="164" spans="1:3" x14ac:dyDescent="0.2">
      <c r="A164" s="164"/>
    </row>
    <row r="165" spans="1:3" x14ac:dyDescent="0.2">
      <c r="A165" s="163" t="s">
        <v>662</v>
      </c>
    </row>
    <row r="166" spans="1:3" ht="38.25" x14ac:dyDescent="0.2">
      <c r="A166" s="164" t="s">
        <v>734</v>
      </c>
      <c r="C166" s="143"/>
    </row>
    <row r="167" spans="1:3" x14ac:dyDescent="0.2">
      <c r="A167" s="164"/>
    </row>
    <row r="168" spans="1:3" x14ac:dyDescent="0.2">
      <c r="A168" s="163" t="s">
        <v>663</v>
      </c>
    </row>
    <row r="169" spans="1:3" ht="38.25" x14ac:dyDescent="0.2">
      <c r="A169" s="168" t="s">
        <v>735</v>
      </c>
    </row>
    <row r="170" spans="1:3" x14ac:dyDescent="0.2">
      <c r="A170" s="164"/>
    </row>
    <row r="171" spans="1:3" x14ac:dyDescent="0.2">
      <c r="A171" s="163" t="s">
        <v>664</v>
      </c>
    </row>
    <row r="172" spans="1:3" ht="38.25" x14ac:dyDescent="0.2">
      <c r="A172" s="164" t="s">
        <v>737</v>
      </c>
      <c r="C172" s="137"/>
    </row>
    <row r="173" spans="1:3" x14ac:dyDescent="0.2">
      <c r="A173" s="164"/>
    </row>
    <row r="174" spans="1:3" x14ac:dyDescent="0.2">
      <c r="A174" s="163" t="s">
        <v>665</v>
      </c>
    </row>
    <row r="175" spans="1:3" ht="38.25" x14ac:dyDescent="0.2">
      <c r="A175" s="164" t="s">
        <v>736</v>
      </c>
      <c r="C175" s="137"/>
    </row>
    <row r="176" spans="1:3" x14ac:dyDescent="0.2">
      <c r="A176" s="164"/>
    </row>
    <row r="177" spans="1:3" x14ac:dyDescent="0.2">
      <c r="A177" s="163" t="s">
        <v>666</v>
      </c>
    </row>
    <row r="178" spans="1:3" ht="25.5" x14ac:dyDescent="0.2">
      <c r="A178" s="164" t="s">
        <v>738</v>
      </c>
      <c r="C178" s="143"/>
    </row>
    <row r="179" spans="1:3" x14ac:dyDescent="0.2">
      <c r="A179" s="164"/>
    </row>
    <row r="180" spans="1:3" x14ac:dyDescent="0.2">
      <c r="A180" s="163" t="s">
        <v>667</v>
      </c>
    </row>
    <row r="181" spans="1:3" ht="25.5" x14ac:dyDescent="0.2">
      <c r="A181" s="164" t="s">
        <v>739</v>
      </c>
      <c r="C181" s="143"/>
    </row>
    <row r="182" spans="1:3" x14ac:dyDescent="0.2">
      <c r="A182" s="164"/>
    </row>
    <row r="183" spans="1:3" x14ac:dyDescent="0.2">
      <c r="A183" s="163" t="s">
        <v>668</v>
      </c>
    </row>
    <row r="184" spans="1:3" x14ac:dyDescent="0.2">
      <c r="A184" s="164" t="s">
        <v>740</v>
      </c>
    </row>
    <row r="185" spans="1:3" x14ac:dyDescent="0.2">
      <c r="A185" s="165"/>
    </row>
    <row r="186" spans="1:3" x14ac:dyDescent="0.2">
      <c r="A186" s="163" t="s">
        <v>669</v>
      </c>
      <c r="C186" s="143"/>
    </row>
    <row r="187" spans="1:3" ht="25.5" x14ac:dyDescent="0.2">
      <c r="A187" s="168" t="s">
        <v>741</v>
      </c>
    </row>
    <row r="190" spans="1:3" x14ac:dyDescent="0.2">
      <c r="A190" s="173" t="s">
        <v>742</v>
      </c>
    </row>
    <row r="192" spans="1:3" x14ac:dyDescent="0.2">
      <c r="A192" s="163" t="s">
        <v>670</v>
      </c>
    </row>
    <row r="193" spans="1:3" ht="25.5" x14ac:dyDescent="0.2">
      <c r="A193" s="164" t="s">
        <v>743</v>
      </c>
      <c r="C193" s="145"/>
    </row>
    <row r="194" spans="1:3" x14ac:dyDescent="0.2">
      <c r="A194" s="164"/>
    </row>
    <row r="195" spans="1:3" x14ac:dyDescent="0.2">
      <c r="A195" s="163" t="s">
        <v>671</v>
      </c>
    </row>
    <row r="196" spans="1:3" ht="76.5" x14ac:dyDescent="0.2">
      <c r="A196" s="164" t="s">
        <v>744</v>
      </c>
      <c r="C196" s="145"/>
    </row>
    <row r="197" spans="1:3" x14ac:dyDescent="0.2">
      <c r="A197" s="165"/>
    </row>
    <row r="198" spans="1:3" x14ac:dyDescent="0.2">
      <c r="A198" s="163" t="s">
        <v>672</v>
      </c>
    </row>
    <row r="199" spans="1:3" ht="38.25" x14ac:dyDescent="0.2">
      <c r="A199" s="164" t="s">
        <v>745</v>
      </c>
    </row>
    <row r="202" spans="1:3" x14ac:dyDescent="0.2">
      <c r="A202" s="173" t="s">
        <v>746</v>
      </c>
    </row>
    <row r="204" spans="1:3" x14ac:dyDescent="0.2">
      <c r="A204" s="163" t="s">
        <v>673</v>
      </c>
    </row>
    <row r="205" spans="1:3" ht="38.25" x14ac:dyDescent="0.2">
      <c r="A205" s="164" t="s">
        <v>747</v>
      </c>
    </row>
    <row r="206" spans="1:3" x14ac:dyDescent="0.2">
      <c r="A206" s="164"/>
    </row>
    <row r="207" spans="1:3" x14ac:dyDescent="0.2">
      <c r="A207" s="163" t="s">
        <v>674</v>
      </c>
    </row>
    <row r="208" spans="1:3" ht="25.5" x14ac:dyDescent="0.2">
      <c r="A208" s="164" t="s">
        <v>748</v>
      </c>
    </row>
    <row r="209" spans="1:3" x14ac:dyDescent="0.2">
      <c r="A209" s="164"/>
    </row>
    <row r="210" spans="1:3" x14ac:dyDescent="0.2">
      <c r="A210" s="163" t="s">
        <v>675</v>
      </c>
    </row>
    <row r="211" spans="1:3" x14ac:dyDescent="0.2">
      <c r="A211" s="164" t="s">
        <v>749</v>
      </c>
    </row>
    <row r="212" spans="1:3" x14ac:dyDescent="0.2">
      <c r="A212" s="164"/>
    </row>
    <row r="213" spans="1:3" x14ac:dyDescent="0.2">
      <c r="A213" s="163" t="s">
        <v>676</v>
      </c>
    </row>
    <row r="214" spans="1:3" ht="25.5" x14ac:dyDescent="0.2">
      <c r="A214" s="164" t="s">
        <v>750</v>
      </c>
    </row>
    <row r="216" spans="1:3" x14ac:dyDescent="0.2">
      <c r="A216" s="163" t="s">
        <v>677</v>
      </c>
    </row>
    <row r="217" spans="1:3" ht="38.25" x14ac:dyDescent="0.2">
      <c r="A217" s="164" t="s">
        <v>751</v>
      </c>
      <c r="C217" s="136"/>
    </row>
    <row r="220" spans="1:3" x14ac:dyDescent="0.2">
      <c r="A220" s="174" t="s">
        <v>678</v>
      </c>
    </row>
    <row r="221" spans="1:3" ht="38.25" x14ac:dyDescent="0.2">
      <c r="A221" s="164" t="s">
        <v>679</v>
      </c>
    </row>
    <row r="222" spans="1:3" ht="25.5" x14ac:dyDescent="0.2">
      <c r="A222" s="164" t="s">
        <v>680</v>
      </c>
    </row>
    <row r="224" spans="1:3" x14ac:dyDescent="0.2">
      <c r="A224" s="174" t="s">
        <v>752</v>
      </c>
    </row>
    <row r="265" spans="1:2" x14ac:dyDescent="0.2">
      <c r="A265" s="174" t="s">
        <v>681</v>
      </c>
    </row>
    <row r="267" spans="1:2" ht="25.5" x14ac:dyDescent="0.2">
      <c r="A267" s="176" t="s">
        <v>682</v>
      </c>
    </row>
    <row r="268" spans="1:2" x14ac:dyDescent="0.2">
      <c r="A268" s="176" t="s">
        <v>683</v>
      </c>
      <c r="B268" s="175"/>
    </row>
    <row r="269" spans="1:2" x14ac:dyDescent="0.2">
      <c r="A269" s="176" t="s">
        <v>684</v>
      </c>
      <c r="B269" s="175"/>
    </row>
    <row r="270" spans="1:2" x14ac:dyDescent="0.2">
      <c r="A270" s="176" t="s">
        <v>685</v>
      </c>
      <c r="B270" s="175"/>
    </row>
    <row r="271" spans="1:2" x14ac:dyDescent="0.2">
      <c r="A271" s="176" t="s">
        <v>686</v>
      </c>
      <c r="B271" s="175"/>
    </row>
    <row r="272" spans="1:2" ht="15" x14ac:dyDescent="0.25">
      <c r="A272" s="176" t="s">
        <v>687</v>
      </c>
      <c r="B272"/>
    </row>
    <row r="273" spans="1:2" ht="15" x14ac:dyDescent="0.25">
      <c r="A273" s="176" t="s">
        <v>688</v>
      </c>
      <c r="B273"/>
    </row>
    <row r="274" spans="1:2" ht="15" x14ac:dyDescent="0.25">
      <c r="A274" s="177" t="s">
        <v>689</v>
      </c>
      <c r="B274"/>
    </row>
    <row r="276" spans="1:2" x14ac:dyDescent="0.2">
      <c r="A276" s="174" t="s">
        <v>753</v>
      </c>
    </row>
    <row r="305" spans="1:1" x14ac:dyDescent="0.2">
      <c r="A305" s="173" t="s">
        <v>754</v>
      </c>
    </row>
  </sheetData>
  <mergeCells count="1">
    <mergeCell ref="B1:B2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Opći podaci</vt:lpstr>
      <vt:lpstr>IFP</vt:lpstr>
      <vt:lpstr>ISD</vt:lpstr>
      <vt:lpstr>INT</vt:lpstr>
      <vt:lpstr>IPK</vt:lpstr>
      <vt:lpstr>Bilješke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Zorić</dc:creator>
  <cp:lastModifiedBy>Nikolina Kostanjšek</cp:lastModifiedBy>
  <dcterms:created xsi:type="dcterms:W3CDTF">2023-02-10T06:51:49Z</dcterms:created>
  <dcterms:modified xsi:type="dcterms:W3CDTF">2026-01-30T09:21:11Z</dcterms:modified>
</cp:coreProperties>
</file>