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Zorka S\Radna površina\2026-TFI-POD-30.09..2026.-BURZA- HANFA\30.09.2026\"/>
    </mc:Choice>
  </mc:AlternateContent>
  <bookViews>
    <workbookView xWindow="-120" yWindow="-120" windowWidth="29040" windowHeight="15720" activeTab="6"/>
  </bookViews>
  <sheets>
    <sheet name="Opći podaci" sheetId="25" r:id="rId1"/>
    <sheet name="Bilanca" sheetId="18" r:id="rId2"/>
    <sheet name="RDG" sheetId="26" r:id="rId3"/>
    <sheet name="NT_I" sheetId="20" r:id="rId4"/>
    <sheet name="NT_D" sheetId="21" r:id="rId5"/>
    <sheet name="PK" sheetId="22" r:id="rId6"/>
    <sheet name="Bilješke " sheetId="28" r:id="rId7"/>
  </sheets>
  <definedNames>
    <definedName name="_xlnm.Print_Area" localSheetId="1">Bilanca!$A$1:$I$135</definedName>
    <definedName name="_xlnm.Print_Area" localSheetId="6">'Bilješke '!$A$1:$A$43</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52511" fullPrecision="0"/>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<sst xmlns="http://schemas.openxmlformats.org/spreadsheetml/2006/main" count="576" uniqueCount="511">
  <si>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</si>
  <si>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</si>
  <si>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</si>
  <si>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</si>
  <si>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</si>
  <si>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</si>
  <si>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</si>
  <si>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</si>
  <si>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</si>
  <si>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</si>
  <si>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</si>
  <si>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</si>
  <si>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</si>
  <si>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</si>
  <si>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</si>
  <si>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</si>
  <si>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</si>
  <si>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</si>
  <si>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</si>
  <si>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</si>
  <si>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</si>
  <si>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</si>
  <si>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</si>
  <si>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</si>
  <si>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</si>
  <si>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</si>
  <si>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</si>
  <si>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</si>
  <si>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</si>
  <si>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</si>
  <si>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</si>
  <si>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</si>
  <si>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</si>
  <si>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</si>
  <si>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</si>
  <si>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</si>
  <si>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</si>
  <si>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</si>
  <si>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</si>
  <si>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</si>
  <si>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</si>
  <si>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</si>
  <si>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</si>
  <si>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</si>
  <si>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</si>
  <si>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</si>
  <si>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</si>
  <si>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</si>
  <si>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</si>
  <si>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</si>
  <si>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</si>
  <si>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</si>
  <si>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</si>
  <si>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</si>
  <si>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</si>
  <si>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</si>
  <si>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</si>
  <si>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</si>
  <si>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</si>
  <si>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</si>
  <si>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</si>
  <si>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</si>
  <si>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</si>
  <si>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</si>
  <si>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</si>
  <si>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</si>
  <si>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</si>
  <si>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</si>
  <si>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</si>
  <si>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</si>
  <si>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</si>
  <si>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</si>
  <si>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</si>
  <si>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</si>
  <si>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</si>
  <si>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</si>
  <si>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</si>
  <si>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</si>
  <si>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</si>
  <si>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</si>
  <si>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</si>
  <si>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</si>
  <si>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</si>
  <si>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</si>
  <si>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</si>
  <si>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</si>
  <si>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</si>
  <si>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</si>
  <si>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</si>
  <si>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</si>
  <si>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</si>
  <si>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</si>
  <si>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</si>
  <si>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</si>
  <si>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</si>
  <si>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</si>
  <si>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</si>
  <si>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</si>
  <si>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</si>
  <si>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</si>
  <si>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</si>
  <si>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</si>
  <si>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</si>
  <si>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</si>
  <si>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</si>
  <si>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</si>
  <si>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</si>
  <si>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</si>
  <si>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</si>
  <si>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</si>
  <si>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</si>
  <si>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</si>
  <si>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</si>
  <si>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</si>
  <si>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</si>
  <si>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</si>
  <si>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</si>
  <si>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</si>
  <si>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</si>
  <si>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</si>
  <si>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</si>
  <si>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</si>
  <si>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</si>
  <si>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</si>
  <si>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</si>
  <si>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</si>
  <si>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</si>
  <si>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</si>
  <si>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</si>
  <si>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</si>
  <si>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</si>
  <si>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</si>
  <si>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</si>
  <si>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</si>
  <si>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</si>
  <si>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</si>
  <si>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</si>
  <si>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</si>
  <si>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</si>
  <si>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</si>
  <si>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</si>
  <si>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</si>
  <si>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</si>
  <si>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</si>
  <si>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</si>
  <si>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</si>
  <si>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</si>
  <si>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</si>
  <si>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</si>
  <si>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</si>
  <si>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</si>
  <si>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</si>
  <si>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</si>
  <si>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</si>
  <si>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</si>
  <si>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</si>
  <si>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</si>
  <si>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</si>
  <si>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</si>
  <si>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</si>
  <si>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</si>
  <si>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</si>
  <si>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</si>
  <si>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</si>
  <si>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</si>
  <si>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</si>
  <si>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</si>
  <si>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</si>
  <si>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</si>
  <si>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</si>
  <si>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</si>
  <si>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</si>
  <si>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</si>
  <si>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</si>
  <si>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</si>
  <si>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</si>
  <si>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</si>
  <si>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</si>
  <si>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</si>
  <si>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</si>
  <si>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</si>
  <si>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</si>
  <si>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</si>
  <si>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</si>
  <si>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</si>
  <si>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</si>
  <si>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</si>
  <si>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</si>
  <si>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</si>
  <si>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</si>
  <si>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</si>
  <si>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</si>
  <si>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</si>
  <si>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</si>
  <si>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</si>
  <si>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</si>
  <si>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</si>
  <si>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</si>
  <si>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</si>
  <si>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</si>
  <si>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</si>
  <si>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</si>
  <si>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</si>
  <si>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</si>
  <si>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</si>
  <si>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</si>
  <si>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</si>
  <si>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</si>
  <si>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</si>
  <si>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</si>
  <si>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</si>
  <si>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</si>
  <si>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</si>
  <si>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</si>
  <si>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</si>
  <si>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</si>
  <si>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</si>
  <si>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</si>
  <si>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</si>
  <si>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</si>
  <si>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</si>
  <si>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</si>
  <si>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</si>
  <si>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</si>
  <si>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</si>
  <si>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</si>
  <si>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</si>
  <si>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</si>
  <si>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</si>
  <si>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</si>
  <si>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</si>
  <si>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</si>
  <si>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</si>
  <si>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</si>
  <si>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</si>
  <si>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</si>
  <si>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</si>
  <si>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</si>
  <si>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</si>
  <si>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</si>
  <si>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</si>
  <si>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</si>
  <si>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</si>
  <si>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</si>
  <si>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</si>
  <si>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</si>
  <si>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</si>
  <si>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</si>
  <si>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</si>
  <si>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</si>
  <si>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</si>
  <si>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</si>
  <si>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</si>
  <si>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</si>
  <si>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</si>
  <si>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</si>
  <si>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</si>
  <si>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</si>
  <si>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</si>
  <si>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</si>
  <si>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</si>
  <si>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</si>
  <si>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</si>
  <si>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</si>
  <si>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</si>
  <si>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</si>
  <si>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</si>
  <si>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</si>
  <si>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</si>
  <si>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</si>
  <si>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</si>
  <si>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</si>
  <si>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</si>
  <si>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</si>
  <si>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</si>
  <si>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</si>
  <si>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</si>
  <si>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</si>
  <si>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</si>
  <si>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</si>
  <si>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</si>
  <si>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</si>
  <si>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</si>
  <si>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</si>
  <si>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</si>
  <si>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</si>
  <si>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</si>
  <si>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</si>
  <si>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</si>
  <si>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</si>
  <si>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</si>
  <si>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</si>
  <si>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</si>
  <si>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</si>
  <si>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</si>
  <si>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</si>
  <si>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</si>
  <si>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</si>
  <si>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</si>
  <si>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</si>
  <si>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</si>
  <si>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</si>
  <si>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</si>
  <si>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</si>
  <si>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</si>
  <si>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</si>
  <si>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</si>
  <si>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</si>
  <si>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</si>
  <si>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</si>
  <si>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</si>
  <si>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</si>
  <si>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</si>
  <si>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</si>
  <si>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</si>
  <si>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</si>
  <si>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</si>
  <si>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</si>
  <si>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</si>
  <si>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</si>
  <si>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</si>
  <si>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</si>
  <si>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</si>
  <si>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</si>
  <si>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</si>
  <si>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</si>
  <si>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</si>
  <si>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</si>
  <si>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</si>
  <si>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</si>
  <si>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</si>
  <si>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</si>
  <si>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</si>
  <si>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</si>
  <si>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</si>
  <si>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</si>
  <si>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</si>
  <si>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</si>
  <si>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</si>
  <si>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</si>
  <si>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</si>
  <si>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</si>
  <si>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</si>
  <si>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</si>
  <si>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</si>
  <si>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</si>
  <si>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</si>
  <si>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</si>
  <si>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</si>
  <si>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</si>
  <si>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</si>
  <si>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</si>
  <si>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</si>
  <si>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</si>
  <si>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</si>
  <si>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</si>
  <si>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</si>
  <si>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</si>
  <si>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</si>
  <si>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</si>
  <si>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</si>
  <si>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</si>
  <si>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</si>
  <si>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</si>
  <si>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</si>
  <si>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</si>
  <si>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</si>
  <si>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</si>
  <si>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</si>
  <si>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</si>
  <si>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</si>
  <si>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</si>
  <si>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</si>
  <si>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</si>
  <si>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</si>
  <si>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</si>
  <si>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</si>
  <si>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</si>
  <si>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</si>
  <si>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</si>
  <si>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</si>
  <si>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</si>
  <si>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</si>
  <si>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</si>
  <si>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</si>
  <si>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</si>
  <si>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</si>
  <si>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</si>
  <si>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</si>
  <si>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</si>
  <si>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</si>
  <si>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</si>
  <si>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</si>
  <si>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</si>
  <si>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</si>
  <si>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</si>
  <si>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</si>
  <si>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</si>
  <si>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</si>
  <si>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</si>
  <si>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</si>
  <si>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</si>
  <si>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</si>
  <si>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</si>
  <si>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</si>
  <si>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</si>
  <si>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</si>
  <si>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</si>
  <si>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</si>
  <si>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</si>
  <si>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</si>
  <si>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</si>
  <si>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</si>
  <si>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</si>
  <si>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</si>
  <si>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</si>
  <si>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</si>
  <si>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</si>
  <si>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</si>
  <si>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</si>
  <si>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</si>
  <si>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</si>
  <si>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</si>
  <si>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</si>
  <si>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</si>
  <si>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</si>
  <si>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</si>
  <si>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</si>
  <si>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</si>
  <si>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</si>
  <si>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</si>
  <si>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</si>
  <si>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</si>
  <si>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</si>
  <si>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</si>
  <si>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</si>
  <si>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</si>
  <si>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</si>
  <si>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</si>
  <si>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</si>
  <si>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</si>
  <si>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</si>
  <si>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</si>
  <si>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</si>
  <si>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</si>
  <si>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</si>
  <si>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</si>
  <si>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</si>
  <si>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</si>
  <si>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03311953</t>
  </si>
  <si>
    <t>HRVATSKA</t>
  </si>
  <si>
    <t>060032302</t>
  </si>
  <si>
    <t>05951496767</t>
  </si>
  <si>
    <t>74780000VOGHQ3K5K76</t>
  </si>
  <si>
    <t>1271</t>
  </si>
  <si>
    <t>ILIRIJA d.d.</t>
  </si>
  <si>
    <t>BIOGRAD NA MORU</t>
  </si>
  <si>
    <t>TINA UJEVIĆA 7</t>
  </si>
  <si>
    <t>zorkas@ilirijabiograd.com</t>
  </si>
  <si>
    <t>www.ilirijabiograd.com</t>
  </si>
  <si>
    <t>ZORKA STRPIĆ</t>
  </si>
  <si>
    <t>023 383178</t>
  </si>
  <si>
    <t>UHY RUDAN d.o.o. ZAGREB</t>
  </si>
  <si>
    <t>Obveznik:ILIRIJA d.d.</t>
  </si>
  <si>
    <t>Obveznik: ILIRIJA d.d.</t>
  </si>
  <si>
    <t xml:space="preserve">A. Bilješke o financijskom položaju Društva </t>
  </si>
  <si>
    <t>Dugotrajna  imovina</t>
  </si>
  <si>
    <t>Kratkotrajna imovina</t>
  </si>
  <si>
    <t>Kratkoročne obveze</t>
  </si>
  <si>
    <t>Dugoročne obveze</t>
  </si>
  <si>
    <t xml:space="preserve">Kapital i rezerve </t>
  </si>
  <si>
    <t>Bilješka ukupni prihodi, rashodi i operativna dobit</t>
  </si>
  <si>
    <t>Ukupni prihodi</t>
  </si>
  <si>
    <t xml:space="preserve">Ukupni rashodi </t>
  </si>
  <si>
    <t>Operativna dobit</t>
  </si>
  <si>
    <t xml:space="preserve">B: Posljednja godišnja revidirana izvješća Društva dostupna su na internetskim stranicama Društva ILIRIJA d.d. </t>
  </si>
  <si>
    <t>https//ilirijabiograd.com/izvješća o poslovanju, Zagrebačke burze d.d., te Hrvatske agencije za nadzor financijskih usluga u okviru Središnjeg registra propisanih informacija.</t>
  </si>
  <si>
    <t>E. Nije bilo značajnijih promjena.</t>
  </si>
  <si>
    <t xml:space="preserve"> F. Točka 1. ILIRIJA d.d. BIOGRAD NA MORU, Tina Ujevića 7, 23210 Biograd na Moru, Hrvatska, MBS: 060032302, OIB:05951496767. </t>
  </si>
  <si>
    <t xml:space="preserve">Točka 2. Nije došlo do promjena računovodstvenih politika u odnosu na zadnje godišnje revidirano financijsko izvješće. </t>
  </si>
  <si>
    <t xml:space="preserve">Točka 3. Točka tri nije primjenjiva u Društvu i ne koristi se. </t>
  </si>
  <si>
    <t>Točka 5. Iznos dugoročnih kredita koji dospijeva na naplatu od 2026.-2034. godine iznosi 8.230.972,99 eura. Osiguranje plaćanja hipoteka na nekretnini.</t>
  </si>
  <si>
    <t>Točka 8. i 9. nisu primjenjive u Društvu i ne koriste se.</t>
  </si>
  <si>
    <t xml:space="preserve">Točka 11. do 17. nisu primjenjive u  Društvu. Društvo nema konsolidaciju. </t>
  </si>
  <si>
    <t xml:space="preserve">stanje na dan 30.09.2026. godine </t>
  </si>
  <si>
    <t>u razdoblju 01.01.2026 do 30.09.2026. godine</t>
  </si>
  <si>
    <t>u razdoblju 01.01.2026.  do 30. 09. 2026. godine</t>
  </si>
  <si>
    <t>u razdoblju 01.01.2026.  do 30. 09.2026. godine</t>
  </si>
  <si>
    <t xml:space="preserve">BILJEŠKE UZ FINANCIJSKE IZVJEŠTAJE - TFI-POD
(koji se sastavljaju za tromjesečno razdoblje)
Naziv izdavatelja: ILIRIJA d.d. BIOGRAD NA MORU
OIB: 05951496767
Izvještajno razdoblje: 01.01.-30. 09. 2026. godine
</t>
  </si>
  <si>
    <t>Kratkotrajna imovina iznosi 19.765.119,80 eura i veća je za 4.470.245,96 eura u odnosu na 31.12.2025. godine kada je iznosila 15.294.873,84 eura. Najveći dio povećanja kratkotrajne imovine ostvaren je novčanim priljevom od kupaca.</t>
  </si>
  <si>
    <t xml:space="preserve">Kratkoročne obveze iznose 2.971.745,78 eura i manje su za 4.248.286,26  eura u odnosu na 31.12.2025. godine kada su iznosile 7.220.032,04 eura. </t>
  </si>
  <si>
    <t>Dugoročne obveze iznose 8.446.989,41 eura i veće su za 95.033,50 eura  u odnosu na 31.12.2025. godine kada su iznosile 8.351.955,91 eura.</t>
  </si>
  <si>
    <t>Kapital i rezerve iznose 65.018.204,18  eura i veće su za 8.212.504,62  eura u odnosu na 31.12.2025. godine kada je iznosio 56.805.699,56 eura.</t>
  </si>
  <si>
    <t>Ukupni prihodi ostvareni 30.09.2026. godine iznose 30.973.218,12 eura i veći su za 3,71 % od  ukupnih prihoda ostvarenih  na dan 30.09.2025. godine kada su iznosili 29.866.273,38 eura.</t>
  </si>
  <si>
    <t>Operativna dobit  ostvarena 30.09.2026.  godine iznosi 12.801.768,02 eura  i veća je za 15,77 %  od operativne dobiti ostvarene 30.09.2025.  godine kada je iznosila 11.057.895,68  eura.</t>
  </si>
  <si>
    <t>c. Izjava kojom izjavljujemo da su iste računovodstvene politike primjenjivane prilikom sastavljanja izvještaja 30.09.2026. i posljednjeg godišnjeg revidiranog financijskog izvještaja 31.12.2025. godine</t>
  </si>
  <si>
    <t xml:space="preserve">D. U promatranom  izvještajnom razdoblju 2026. godine realizirani su poslovni prihodi u iznosu od 30.760.687,59 eura i veći su  za 3,90 % u odnosu na isto razdoblje prethodne poslovne godine kada su iznosili 29.605.398,77eura. Poslovanje Društva je sezonskog karaktera. Najveći dio prihoda Društvo ostvaruje u ljetnim mjesecima. Društvo ostvaruje prihode od hotelijerstva, nautike, kampinga, real-estate sektora i destinacijske menadžment kompanije DMK Ilirija Travel. Hotelski sektor ostvaruje najveći dio prihoda u ljetnim mjesecima. </t>
  </si>
  <si>
    <t>Prihodi od hotelijerstva za promatrano razdoblje  2026. godine iznose 9.797.481,59 eura i veći  su  za 130.721,18 eura  ili za 1,35%  u odnosu na isto razdoblje prethodne poslovne godine kada su iznosili 9.666.760,41 eura.</t>
  </si>
  <si>
    <t>Prihodi nautičkog sektora za promatrano razdoblje  2026. godine iznose 9.631.678,12 eura i veći  su za 907.007,25 eura ili za 10,40 % u odnosu na isto razdoblje 2025. godine kada su iznosili 8.724.670,87 eura. Najveći dio prihoda ostvaren je od godišnjeg veza.</t>
  </si>
  <si>
    <t>Prihodi od real-estate sektora odnosno Poslovno trgovačkog centra City Galleria za promatrano razdoblje 2026. godine  ostvareni su u iznosu od 1.819.817,18 eura i veći su za 105.718,70 eura ili za  6,17 % u odnosu na isto razdoblje prošle godine kada su iznosili 1.714.098,48 eura.</t>
  </si>
  <si>
    <t>U promatranom periodu do 30.09.2026. godine Društvo nije primilo nikakve potpore.</t>
  </si>
  <si>
    <t xml:space="preserve">Operativni troškovi poslovanja 30.09.2026. godine iznose 17.958.919,57 eura i manji su za 588.583,52 eura ili za 3,17% u odnosu na isto razdoblje 2025. godine kada su iznosili 18.547.503,09 eura. Financijski rashodi za izvještajno razdoblje iznose 269.803,25 eura  i manji su za 15,80% u odnosu na isto razdoblje prošle godine kada su iznosili 320.446,79 eura. Trošak amortizacije za izvještajno razdoblje 2026. godine iznosi 2.453.313,60 eura i veći je za 1,45 %  u odnosu na  isto razdoblje 2025. godine kada je iznosio 2.418.306,30 eura. </t>
  </si>
  <si>
    <t xml:space="preserve">Dodatna pojašnjenja pojedinih navedenih stavki nalaze se u komentarima Društva koje je sastavni dio izvještaja   30.09.2026. godine.  </t>
  </si>
  <si>
    <t>Točka 7. Trošak zaposlenika koji je prikazan u računu dobiti iznosi 7.401.480,33 eura  (neto plaća 4.408.706,60 eura, doprinosi iz plaće 1.240.455,29 eura, porezi i prirez iz plaće 703.267,22 eura i doprinosi na plaću 1.049.051,22 eura). Zbog ograničenosti obrasca u kojem nema ostalih troškova zaposlenika kao što je putni trošak, otpremnina i slično ovom iznosu dodajemo navedene troškove u iznosu od 176.969,21  eura te tada trošak zaposlenika iznosi 7.578.449,54 eura. Društvo ne kapitalizira troškove plaće.</t>
  </si>
  <si>
    <t>Ukupni rashodi ostvareni 30.09.2026. godine iznose 20.682.036,42 eura i manji su za 2,84 % od ukupnih rashoda ostvarenih na dan 30.09.2026. godine kada su iznosili 21.286.256,18 eura.</t>
  </si>
  <si>
    <t>Ukupni rashodi iznose 20.682.036,42 eura i manji su za 2,84% u odnosu na isto razdoblje prošle godine kada su iznosili 21.286.256,18 eura. Operativna dobit odnosno dobit iz poslovnih aktivnosti za izvještajno razdoblje  2026. godine iznosi 12.801.768,02 eura i veća je za 15,77% u odnosu na isto razdoblje prošle godine kada je iznosila 11.057.895,68 eura. EBITDA odnosno zarada prije amortizacije, kamata i poreza  ostvarena je u iznosu od 13.014.298,55 eura i veća je za 14,98 % u odnosu na isto razdoblje prošle godine. EBIT odnosno zarada prije rashoda financiranja ostvarena je u iznosu od 10.560.984,95 eura i veća je za 1.660.520,96 ili za 18,66% u odnosu na isto razdoblje prošle godine. Za  promatrano razdoblje ostvarena je  dobit u  iznosu 10.291.181,70 eura i veća je u odnosu na isto razdoblje prošle godine za 1.711.164,50 eura ili za 19,94 %.</t>
  </si>
  <si>
    <t>Točka 4. Najveći iznos prihoda su prihodi ostvareni na domaćem tržištu u iznosu od 25.600.497,86 eura, te na stranom tržištu iznos od 4.864.259,28 eura te ostali prihodi u iznosu 295.930,45 eura. Poslovni prihodi ostvareni u hotelijerstvu iznose 9.797.481,59 eura, nautičkom  sektoru iznos od 9.631.678,12 eura, kamping  sektoru 8.416.530,84 eura, City Galleria 1.819.817,18 eura. Prihodi od ostalih djelatnosti odnosno profitnih centara uključujući i Ilirija Travel i ugostiteljstvo ostvareni su u iznosu od 1.095.179,86 eura. Ukupni rashodi iznose 20.682.036,42 eura. Poslovni rashodi iznose 17.958.919,57 eura. Najveći iznos  su troškovi sirovina,  materijala i energije 3.592.462,39 eura, troškovi vanjskih usluga iznos od 3.287.156,66 eura te ostali troškovi poslovanja 3.677.820,19 eura i troškovi osoblja 7.401.480,33 eura.</t>
  </si>
  <si>
    <t>Dugotrajna imovina iznosi 56.671.819,57 eura i manja je za 565.101,26 eura u odnosu na 31.12.2025. godine  kada je iznosila 57.236.920,83 eura. U izvještajnom razdoblju 2026. godine investirano je u sve sektore društva iznos od 1.893.129,77 eura.</t>
  </si>
  <si>
    <t xml:space="preserve">Točka 10. Dionički kapital Društva na dan 30.09.2026. godine iznosi 30.420.000,00 eura i podijeljen je na 2.413.488 redovnih dionica bez nominalnog iznosa. </t>
  </si>
  <si>
    <t>Prihodi od kampinga za promatrano razdoblje  2026. godine iznose 8.416.530,84 eura i manji su za 55.430,33 eura ili za 0,65% u odnosu na isto razdoblje prošle godine kada su iznosili 8.471.961,17 eura. Najznačajniji  dio  prihoda  ostvaren je od mobilnih kućica,  paušala, individualaca i glamping šatora.</t>
  </si>
  <si>
    <t xml:space="preserve"> Točka 6. Prosječan broj zaposlenih od 01.01.-30.09.2026 . godine iznosi 347 zaposlenika.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</si>
</sst>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0"/>
  </numFmts>
  <fonts count="37"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4"/>
      <name val="Arial"/>
      <family val="2"/>
      <charset val="238"/>
    </font>
    <font>
      <b/>
      <sz val="14"/>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35" fillId="0" borderId="0" xfId="0" applyFont="1" applyAlignment="1">
      <alignment vertical="top" wrapText="1"/>
    </xf>
    <xf numFmtId="0" fontId="35" fillId="0" borderId="0" xfId="0" applyFont="1" applyAlignment="1">
      <alignment horizontal="left" wrapText="1"/>
    </xf>
    <xf numFmtId="0" fontId="35" fillId="0" borderId="0" xfId="0" applyFont="1" applyAlignment="1">
      <alignment horizontal="left"/>
    </xf>
    <xf numFmtId="0" fontId="35" fillId="0" borderId="0" xfId="0" applyFont="1" applyAlignment="1">
      <alignment vertical="top"/>
    </xf>
    <xf numFmtId="0" fontId="36" fillId="0" borderId="0" xfId="0" applyFont="1" applyAlignment="1">
      <alignment vertical="top"/>
    </xf>
    <xf numFmtId="0" fontId="36" fillId="0" borderId="0" xfId="0" applyFont="1" applyAlignment="1">
      <alignment vertical="top"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cellXfs>
  <cellStyles count="6">
    <cellStyle name="Hyperlink 2" xfId="2"/>
    <cellStyle name="Normal 2" xfId="3"/>
    <cellStyle name="Normal 2 2" xfId="5"/>
    <cellStyle name="Normal 3" xfId="4"/>
    <cellStyle name="Normalno" xfId="0" builtinId="0"/>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integer"/>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TFI-IZD-POD-E_1000976/P1074366" xmlDataType="decimal"/>
    </xmlCellPr>
  </singleXmlCell>
  <singleXmlCell id="6" r="I8" connectionId="0">
    <xmlCellPr id="1" uniqueName="P1074367">
      <xmlPr mapId="1" xpath="/TFI-IZD-POD/IFP-TFI-IZD-POD-E_1000976/P1074367" xmlDataType="decimal"/>
    </xmlCellPr>
  </singleXmlCell>
  <singleXmlCell id="7" r="H9" connectionId="0">
    <xmlCellPr id="1" uniqueName="P1074368">
      <xmlPr mapId="1" xpath="/TFI-IZD-POD/IFP-TFI-IZD-POD-E_1000976/P1074368" xmlDataType="decimal"/>
    </xmlCellPr>
  </singleXmlCell>
  <singleXmlCell id="8" r="I9" connectionId="0">
    <xmlCellPr id="1" uniqueName="P1074369">
      <xmlPr mapId="1" xpath="/TFI-IZD-POD/IFP-TFI-IZD-POD-E_1000976/P1074369" xmlDataType="decimal"/>
    </xmlCellPr>
  </singleXmlCell>
  <singleXmlCell id="9" r="H10" connectionId="0">
    <xmlCellPr id="1" uniqueName="P1074370">
      <xmlPr mapId="1" xpath="/TFI-IZD-POD/IFP-TFI-IZD-POD-E_1000976/P1074370" xmlDataType="decimal"/>
    </xmlCellPr>
  </singleXmlCell>
  <singleXmlCell id="10" r="I10" connectionId="0">
    <xmlCellPr id="1" uniqueName="P1074371">
      <xmlPr mapId="1" xpath="/TFI-IZD-POD/IFP-TFI-IZD-POD-E_1000976/P1074371" xmlDataType="decimal"/>
    </xmlCellPr>
  </singleXmlCell>
  <singleXmlCell id="11" r="H11" connectionId="0">
    <xmlCellPr id="1" uniqueName="P1074372">
      <xmlPr mapId="1" xpath="/TFI-IZD-POD/IFP-TFI-IZD-POD-E_1000976/P1074372" xmlDataType="decimal"/>
    </xmlCellPr>
  </singleXmlCell>
  <singleXmlCell id="12" r="I11" connectionId="0">
    <xmlCellPr id="1" uniqueName="P1074373">
      <xmlPr mapId="1" xpath="/TFI-IZD-POD/IFP-TFI-IZD-POD-E_1000976/P1074373" xmlDataType="decimal"/>
    </xmlCellPr>
  </singleXmlCell>
  <singleXmlCell id="13" r="H12" connectionId="0">
    <xmlCellPr id="1" uniqueName="P1074374">
      <xmlPr mapId="1" xpath="/TFI-IZD-POD/IFP-TFI-IZD-POD-E_1000976/P1074374" xmlDataType="decimal"/>
    </xmlCellPr>
  </singleXmlCell>
  <singleXmlCell id="14" r="I12" connectionId="0">
    <xmlCellPr id="1" uniqueName="P1074375">
      <xmlPr mapId="1" xpath="/TFI-IZD-POD/IFP-TFI-IZD-POD-E_1000976/P1074375" xmlDataType="decimal"/>
    </xmlCellPr>
  </singleXmlCell>
  <singleXmlCell id="15" r="H13" connectionId="0">
    <xmlCellPr id="1" uniqueName="P1074376">
      <xmlPr mapId="1" xpath="/TFI-IZD-POD/IFP-TFI-IZD-POD-E_1000976/P1074376" xmlDataType="decimal"/>
    </xmlCellPr>
  </singleXmlCell>
  <singleXmlCell id="16" r="I13" connectionId="0">
    <xmlCellPr id="1" uniqueName="P1074491">
      <xmlPr mapId="1" xpath="/TFI-IZD-POD/IFP-TFI-IZD-POD-E_1000976/P1074491" xmlDataType="decimal"/>
    </xmlCellPr>
  </singleXmlCell>
  <singleXmlCell id="17" r="H14" connectionId="0">
    <xmlCellPr id="1" uniqueName="P1074492">
      <xmlPr mapId="1" xpath="/TFI-IZD-POD/IFP-TFI-IZD-POD-E_1000976/P1074492" xmlDataType="decimal"/>
    </xmlCellPr>
  </singleXmlCell>
  <singleXmlCell id="18" r="I14" connectionId="0">
    <xmlCellPr id="1" uniqueName="P1074493">
      <xmlPr mapId="1" xpath="/TFI-IZD-POD/IFP-TFI-IZD-POD-E_1000976/P1074493" xmlDataType="decimal"/>
    </xmlCellPr>
  </singleXmlCell>
  <singleXmlCell id="19" r="H15" connectionId="0">
    <xmlCellPr id="1" uniqueName="P1074494">
      <xmlPr mapId="1" xpath="/TFI-IZD-POD/IFP-TFI-IZD-POD-E_1000976/P1074494" xmlDataType="decimal"/>
    </xmlCellPr>
  </singleXmlCell>
  <singleXmlCell id="20" r="I15" connectionId="0">
    <xmlCellPr id="1" uniqueName="P1074575">
      <xmlPr mapId="1" xpath="/TFI-IZD-POD/IFP-TFI-IZD-POD-E_1000976/P1074575" xmlDataType="decimal"/>
    </xmlCellPr>
  </singleXmlCell>
  <singleXmlCell id="21" r="H16" connectionId="0">
    <xmlCellPr id="1" uniqueName="P1074576">
      <xmlPr mapId="1" xpath="/TFI-IZD-POD/IFP-TFI-IZD-POD-E_1000976/P1074576" xmlDataType="decimal"/>
    </xmlCellPr>
  </singleXmlCell>
  <singleXmlCell id="22" r="I16" connectionId="0">
    <xmlCellPr id="1" uniqueName="P1074577">
      <xmlPr mapId="1" xpath="/TFI-IZD-POD/IFP-TFI-IZD-POD-E_1000976/P1074577" xmlDataType="decimal"/>
    </xmlCellPr>
  </singleXmlCell>
  <singleXmlCell id="23" r="H17" connectionId="0">
    <xmlCellPr id="1" uniqueName="P1074578">
      <xmlPr mapId="1" xpath="/TFI-IZD-POD/IFP-TFI-IZD-POD-E_1000976/P1074578" xmlDataType="decimal"/>
    </xmlCellPr>
  </singleXmlCell>
  <singleXmlCell id="24" r="I17" connectionId="0">
    <xmlCellPr id="1" uniqueName="P1074579">
      <xmlPr mapId="1" xpath="/TFI-IZD-POD/IFP-TFI-IZD-POD-E_1000976/P1074579" xmlDataType="decimal"/>
    </xmlCellPr>
  </singleXmlCell>
  <singleXmlCell id="25" r="H18" connectionId="0">
    <xmlCellPr id="1" uniqueName="P1074656">
      <xmlPr mapId="1" xpath="/TFI-IZD-POD/IFP-TFI-IZD-POD-E_1000976/P1074656" xmlDataType="decimal"/>
    </xmlCellPr>
  </singleXmlCell>
  <singleXmlCell id="26" r="I18" connectionId="0">
    <xmlCellPr id="1" uniqueName="P1074657">
      <xmlPr mapId="1" xpath="/TFI-IZD-POD/IFP-TFI-IZD-POD-E_1000976/P1074657" xmlDataType="decimal"/>
    </xmlCellPr>
  </singleXmlCell>
  <singleXmlCell id="27" r="H19" connectionId="0">
    <xmlCellPr id="1" uniqueName="P1074658">
      <xmlPr mapId="1" xpath="/TFI-IZD-POD/IFP-TFI-IZD-POD-E_1000976/P1074658" xmlDataType="decimal"/>
    </xmlCellPr>
  </singleXmlCell>
  <singleXmlCell id="28" r="I19" connectionId="0">
    <xmlCellPr id="1" uniqueName="P1074659">
      <xmlPr mapId="1" xpath="/TFI-IZD-POD/IFP-TFI-IZD-POD-E_1000976/P1074659" xmlDataType="decimal"/>
    </xmlCellPr>
  </singleXmlCell>
  <singleXmlCell id="29" r="H20" connectionId="0">
    <xmlCellPr id="1" uniqueName="P1074894">
      <xmlPr mapId="1" xpath="/TFI-IZD-POD/IFP-TFI-IZD-POD-E_1000976/P1074894" xmlDataType="decimal"/>
    </xmlCellPr>
  </singleXmlCell>
  <singleXmlCell id="30" r="I20" connectionId="0">
    <xmlCellPr id="1" uniqueName="P1074895">
      <xmlPr mapId="1" xpath="/TFI-IZD-POD/IFP-TFI-IZD-POD-E_1000976/P1074895" xmlDataType="decimal"/>
    </xmlCellPr>
  </singleXmlCell>
  <singleXmlCell id="31" r="H21" connectionId="0">
    <xmlCellPr id="1" uniqueName="P1074896">
      <xmlPr mapId="1" xpath="/TFI-IZD-POD/IFP-TFI-IZD-POD-E_1000976/P1074896" xmlDataType="decimal"/>
    </xmlCellPr>
  </singleXmlCell>
  <singleXmlCell id="32" r="I21" connectionId="0">
    <xmlCellPr id="1" uniqueName="P1074897">
      <xmlPr mapId="1" xpath="/TFI-IZD-POD/IFP-TFI-IZD-POD-E_1000976/P1074897" xmlDataType="decimal"/>
    </xmlCellPr>
  </singleXmlCell>
  <singleXmlCell id="33" r="H22" connectionId="0">
    <xmlCellPr id="1" uniqueName="P1074898">
      <xmlPr mapId="1" xpath="/TFI-IZD-POD/IFP-TFI-IZD-POD-E_1000976/P1074898" xmlDataType="decimal"/>
    </xmlCellPr>
  </singleXmlCell>
  <singleXmlCell id="34" r="I22" connectionId="0">
    <xmlCellPr id="1" uniqueName="P1074899">
      <xmlPr mapId="1" xpath="/TFI-IZD-POD/IFP-TFI-IZD-POD-E_1000976/P1074899" xmlDataType="decimal"/>
    </xmlCellPr>
  </singleXmlCell>
  <singleXmlCell id="35" r="H23" connectionId="0">
    <xmlCellPr id="1" uniqueName="P1074900">
      <xmlPr mapId="1" xpath="/TFI-IZD-POD/IFP-TFI-IZD-POD-E_1000976/P1074900" xmlDataType="decimal"/>
    </xmlCellPr>
  </singleXmlCell>
  <singleXmlCell id="36" r="I23" connectionId="0">
    <xmlCellPr id="1" uniqueName="P1074901">
      <xmlPr mapId="1" xpath="/TFI-IZD-POD/IFP-TFI-IZD-POD-E_1000976/P1074901" xmlDataType="decimal"/>
    </xmlCellPr>
  </singleXmlCell>
  <singleXmlCell id="37" r="H24" connectionId="0">
    <xmlCellPr id="1" uniqueName="P1074902">
      <xmlPr mapId="1" xpath="/TFI-IZD-POD/IFP-TFI-IZD-POD-E_1000976/P1074902" xmlDataType="decimal"/>
    </xmlCellPr>
  </singleXmlCell>
  <singleXmlCell id="38" r="I24" connectionId="0">
    <xmlCellPr id="1" uniqueName="P1074903">
      <xmlPr mapId="1" xpath="/TFI-IZD-POD/IFP-TFI-IZD-POD-E_1000976/P1074903" xmlDataType="decimal"/>
    </xmlCellPr>
  </singleXmlCell>
  <singleXmlCell id="39" r="H25" connectionId="0">
    <xmlCellPr id="1" uniqueName="P1074904">
      <xmlPr mapId="1" xpath="/TFI-IZD-POD/IFP-TFI-IZD-POD-E_1000976/P1074904" xmlDataType="decimal"/>
    </xmlCellPr>
  </singleXmlCell>
  <singleXmlCell id="40" r="I25" connectionId="0">
    <xmlCellPr id="1" uniqueName="P1074905">
      <xmlPr mapId="1" xpath="/TFI-IZD-POD/IFP-TFI-IZD-POD-E_1000976/P1074905" xmlDataType="decimal"/>
    </xmlCellPr>
  </singleXmlCell>
  <singleXmlCell id="41" r="H26" connectionId="0">
    <xmlCellPr id="1" uniqueName="P1074906">
      <xmlPr mapId="1" xpath="/TFI-IZD-POD/IFP-TFI-IZD-POD-E_1000976/P1074906" xmlDataType="decimal"/>
    </xmlCellPr>
  </singleXmlCell>
  <singleXmlCell id="42" r="I26" connectionId="0">
    <xmlCellPr id="1" uniqueName="P1074907">
      <xmlPr mapId="1" xpath="/TFI-IZD-POD/IFP-TFI-IZD-POD-E_1000976/P1074907" xmlDataType="decimal"/>
    </xmlCellPr>
  </singleXmlCell>
  <singleXmlCell id="43" r="H27" connectionId="0">
    <xmlCellPr id="1" uniqueName="P1074908">
      <xmlPr mapId="1" xpath="/TFI-IZD-POD/IFP-TFI-IZD-POD-E_1000976/P1074908" xmlDataType="decimal"/>
    </xmlCellPr>
  </singleXmlCell>
  <singleXmlCell id="44" r="I27" connectionId="0">
    <xmlCellPr id="1" uniqueName="P1074909">
      <xmlPr mapId="1" xpath="/TFI-IZD-POD/IFP-TFI-IZD-POD-E_1000976/P1074909" xmlDataType="decimal"/>
    </xmlCellPr>
  </singleXmlCell>
  <singleXmlCell id="45" r="H28" connectionId="0">
    <xmlCellPr id="1" uniqueName="P1074910">
      <xmlPr mapId="1" xpath="/TFI-IZD-POD/IFP-TFI-IZD-POD-E_1000976/P1074910" xmlDataType="decimal"/>
    </xmlCellPr>
  </singleXmlCell>
  <singleXmlCell id="46" r="I28" connectionId="0">
    <xmlCellPr id="1" uniqueName="P1074912">
      <xmlPr mapId="1" xpath="/TFI-IZD-POD/IFP-TFI-IZD-POD-E_1000976/P1074912" xmlDataType="decimal"/>
    </xmlCellPr>
  </singleXmlCell>
  <singleXmlCell id="47" r="H29" connectionId="0">
    <xmlCellPr id="1" uniqueName="P1074914">
      <xmlPr mapId="1" xpath="/TFI-IZD-POD/IFP-TFI-IZD-POD-E_1000976/P1074914" xmlDataType="decimal"/>
    </xmlCellPr>
  </singleXmlCell>
  <singleXmlCell id="48" r="I29" connectionId="0">
    <xmlCellPr id="1" uniqueName="P1074916">
      <xmlPr mapId="1" xpath="/TFI-IZD-POD/IFP-TFI-IZD-POD-E_1000976/P1074916" xmlDataType="decimal"/>
    </xmlCellPr>
  </singleXmlCell>
  <singleXmlCell id="49" r="H30" connectionId="0">
    <xmlCellPr id="1" uniqueName="P1074918">
      <xmlPr mapId="1" xpath="/TFI-IZD-POD/IFP-TFI-IZD-POD-E_1000976/P1074918" xmlDataType="decimal"/>
    </xmlCellPr>
  </singleXmlCell>
  <singleXmlCell id="50" r="I30" connectionId="0">
    <xmlCellPr id="1" uniqueName="P1074921">
      <xmlPr mapId="1" xpath="/TFI-IZD-POD/IFP-TFI-IZD-POD-E_1000976/P1074921" xmlDataType="decimal"/>
    </xmlCellPr>
  </singleXmlCell>
  <singleXmlCell id="51" r="H31" connectionId="0">
    <xmlCellPr id="1" uniqueName="P1074927">
      <xmlPr mapId="1" xpath="/TFI-IZD-POD/IFP-TFI-IZD-POD-E_1000976/P1074927" xmlDataType="decimal"/>
    </xmlCellPr>
  </singleXmlCell>
  <singleXmlCell id="52" r="I31" connectionId="0">
    <xmlCellPr id="1" uniqueName="P1074947">
      <xmlPr mapId="1" xpath="/TFI-IZD-POD/IFP-TFI-IZD-POD-E_1000976/P1074947" xmlDataType="decimal"/>
    </xmlCellPr>
  </singleXmlCell>
  <singleXmlCell id="53" r="H32" connectionId="0">
    <xmlCellPr id="1" uniqueName="P1074949">
      <xmlPr mapId="1" xpath="/TFI-IZD-POD/IFP-TFI-IZD-POD-E_1000976/P1074949" xmlDataType="decimal"/>
    </xmlCellPr>
  </singleXmlCell>
  <singleXmlCell id="54" r="I32" connectionId="0">
    <xmlCellPr id="1" uniqueName="P1074951">
      <xmlPr mapId="1" xpath="/TFI-IZD-POD/IFP-TFI-IZD-POD-E_1000976/P1074951" xmlDataType="decimal"/>
    </xmlCellPr>
  </singleXmlCell>
  <singleXmlCell id="55" r="H33" connectionId="0">
    <xmlCellPr id="1" uniqueName="P1074954">
      <xmlPr mapId="1" xpath="/TFI-IZD-POD/IFP-TFI-IZD-POD-E_1000976/P1074954" xmlDataType="decimal"/>
    </xmlCellPr>
  </singleXmlCell>
  <singleXmlCell id="56" r="I33" connectionId="0">
    <xmlCellPr id="1" uniqueName="P1074956">
      <xmlPr mapId="1" xpath="/TFI-IZD-POD/IFP-TFI-IZD-POD-E_1000976/P1074956" xmlDataType="decimal"/>
    </xmlCellPr>
  </singleXmlCell>
  <singleXmlCell id="57" r="H34" connectionId="0">
    <xmlCellPr id="1" uniqueName="P1074958">
      <xmlPr mapId="1" xpath="/TFI-IZD-POD/IFP-TFI-IZD-POD-E_1000976/P1074958" xmlDataType="decimal"/>
    </xmlCellPr>
  </singleXmlCell>
  <singleXmlCell id="58" r="I34" connectionId="0">
    <xmlCellPr id="1" uniqueName="P1074960">
      <xmlPr mapId="1" xpath="/TFI-IZD-POD/IFP-TFI-IZD-POD-E_1000976/P1074960" xmlDataType="decimal"/>
    </xmlCellPr>
  </singleXmlCell>
  <singleXmlCell id="59" r="H35" connectionId="0">
    <xmlCellPr id="1" uniqueName="P1074962">
      <xmlPr mapId="1" xpath="/TFI-IZD-POD/IFP-TFI-IZD-POD-E_1000976/P1074962" xmlDataType="decimal"/>
    </xmlCellPr>
  </singleXmlCell>
  <singleXmlCell id="60" r="I35" connectionId="0">
    <xmlCellPr id="1" uniqueName="P1074964">
      <xmlPr mapId="1" xpath="/TFI-IZD-POD/IFP-TFI-IZD-POD-E_1000976/P1074964" xmlDataType="decimal"/>
    </xmlCellPr>
  </singleXmlCell>
  <singleXmlCell id="61" r="H36" connectionId="0">
    <xmlCellPr id="1" uniqueName="P1074923">
      <xmlPr mapId="1" xpath="/TFI-IZD-POD/IFP-TFI-IZD-POD-E_1000976/P1074923" xmlDataType="decimal"/>
    </xmlCellPr>
  </singleXmlCell>
  <singleXmlCell id="62" r="I36" connectionId="0">
    <xmlCellPr id="1" uniqueName="P1074925">
      <xmlPr mapId="1" xpath="/TFI-IZD-POD/IFP-TFI-IZD-POD-E_1000976/P1074925" xmlDataType="decimal"/>
    </xmlCellPr>
  </singleXmlCell>
  <singleXmlCell id="63" r="H37" connectionId="0">
    <xmlCellPr id="1" uniqueName="P1084406">
      <xmlPr mapId="1" xpath="/TFI-IZD-POD/IFP-TFI-IZD-POD-E_1000976/P1084406" xmlDataType="decimal"/>
    </xmlCellPr>
  </singleXmlCell>
  <singleXmlCell id="64" r="I37" connectionId="0">
    <xmlCellPr id="1" uniqueName="P1084407">
      <xmlPr mapId="1" xpath="/TFI-IZD-POD/IFP-TFI-IZD-POD-E_1000976/P1084407" xmlDataType="decimal"/>
    </xmlCellPr>
  </singleXmlCell>
  <singleXmlCell id="65" r="H38" connectionId="0">
    <xmlCellPr id="1" uniqueName="P1074967">
      <xmlPr mapId="1" xpath="/TFI-IZD-POD/IFP-TFI-IZD-POD-E_1000976/P1074967" xmlDataType="decimal"/>
    </xmlCellPr>
  </singleXmlCell>
  <singleXmlCell id="66" r="I38" connectionId="0">
    <xmlCellPr id="1" uniqueName="P1074973">
      <xmlPr mapId="1" xpath="/TFI-IZD-POD/IFP-TFI-IZD-POD-E_1000976/P1074973" xmlDataType="decimal"/>
    </xmlCellPr>
  </singleXmlCell>
  <singleXmlCell id="67" r="H39" connectionId="0">
    <xmlCellPr id="1" uniqueName="P1074975">
      <xmlPr mapId="1" xpath="/TFI-IZD-POD/IFP-TFI-IZD-POD-E_1000976/P1074975" xmlDataType="decimal"/>
    </xmlCellPr>
  </singleXmlCell>
  <singleXmlCell id="68" r="I39" connectionId="0">
    <xmlCellPr id="1" uniqueName="P1074979">
      <xmlPr mapId="1" xpath="/TFI-IZD-POD/IFP-TFI-IZD-POD-E_1000976/P1074979" xmlDataType="decimal"/>
    </xmlCellPr>
  </singleXmlCell>
  <singleXmlCell id="69" r="H40" connectionId="0">
    <xmlCellPr id="1" uniqueName="P1074981">
      <xmlPr mapId="1" xpath="/TFI-IZD-POD/IFP-TFI-IZD-POD-E_1000976/P1074981" xmlDataType="decimal"/>
    </xmlCellPr>
  </singleXmlCell>
  <singleXmlCell id="70" r="I40" connectionId="0">
    <xmlCellPr id="1" uniqueName="P1074983">
      <xmlPr mapId="1" xpath="/TFI-IZD-POD/IFP-TFI-IZD-POD-E_1000976/P1074983" xmlDataType="decimal"/>
    </xmlCellPr>
  </singleXmlCell>
  <singleXmlCell id="71" r="H41" connectionId="0">
    <xmlCellPr id="1" uniqueName="P1074985">
      <xmlPr mapId="1" xpath="/TFI-IZD-POD/IFP-TFI-IZD-POD-E_1000976/P1074985" xmlDataType="decimal"/>
    </xmlCellPr>
  </singleXmlCell>
  <singleXmlCell id="72" r="I41" connectionId="0">
    <xmlCellPr id="1" uniqueName="P1074987">
      <xmlPr mapId="1" xpath="/TFI-IZD-POD/IFP-TFI-IZD-POD-E_1000976/P1074987" xmlDataType="decimal"/>
    </xmlCellPr>
  </singleXmlCell>
  <singleXmlCell id="73" r="H42" connectionId="0">
    <xmlCellPr id="1" uniqueName="P1074989">
      <xmlPr mapId="1" xpath="/TFI-IZD-POD/IFP-TFI-IZD-POD-E_1000976/P1074989" xmlDataType="decimal"/>
    </xmlCellPr>
  </singleXmlCell>
  <singleXmlCell id="74" r="I42" connectionId="0">
    <xmlCellPr id="1" uniqueName="P1074991">
      <xmlPr mapId="1" xpath="/TFI-IZD-POD/IFP-TFI-IZD-POD-E_1000976/P1074991" xmlDataType="decimal"/>
    </xmlCellPr>
  </singleXmlCell>
  <singleXmlCell id="75" r="H43" connectionId="0">
    <xmlCellPr id="1" uniqueName="P1074994">
      <xmlPr mapId="1" xpath="/TFI-IZD-POD/IFP-TFI-IZD-POD-E_1000976/P1074994" xmlDataType="decimal"/>
    </xmlCellPr>
  </singleXmlCell>
  <singleXmlCell id="76" r="I43" connectionId="0">
    <xmlCellPr id="1" uniqueName="P1074997">
      <xmlPr mapId="1" xpath="/TFI-IZD-POD/IFP-TFI-IZD-POD-E_1000976/P1074997" xmlDataType="decimal"/>
    </xmlCellPr>
  </singleXmlCell>
  <singleXmlCell id="77" r="H44" connectionId="0">
    <xmlCellPr id="1" uniqueName="P1074998">
      <xmlPr mapId="1" xpath="/TFI-IZD-POD/IFP-TFI-IZD-POD-E_1000976/P1074998" xmlDataType="decimal"/>
    </xmlCellPr>
  </singleXmlCell>
  <singleXmlCell id="78" r="I44" connectionId="0">
    <xmlCellPr id="1" uniqueName="P1075000">
      <xmlPr mapId="1" xpath="/TFI-IZD-POD/IFP-TFI-IZD-POD-E_1000976/P1075000" xmlDataType="decimal"/>
    </xmlCellPr>
  </singleXmlCell>
  <singleXmlCell id="79" r="H45" connectionId="0">
    <xmlCellPr id="1" uniqueName="P1075001">
      <xmlPr mapId="1" xpath="/TFI-IZD-POD/IFP-TFI-IZD-POD-E_1000976/P1075001" xmlDataType="decimal"/>
    </xmlCellPr>
  </singleXmlCell>
  <singleXmlCell id="80" r="I45" connectionId="0">
    <xmlCellPr id="1" uniqueName="P1075003">
      <xmlPr mapId="1" xpath="/TFI-IZD-POD/IFP-TFI-IZD-POD-E_1000976/P1075003" xmlDataType="decimal"/>
    </xmlCellPr>
  </singleXmlCell>
  <singleXmlCell id="81" r="H46" connectionId="0">
    <xmlCellPr id="1" uniqueName="P1075005">
      <xmlPr mapId="1" xpath="/TFI-IZD-POD/IFP-TFI-IZD-POD-E_1000976/P1075005" xmlDataType="decimal"/>
    </xmlCellPr>
  </singleXmlCell>
  <singleXmlCell id="82" r="I46" connectionId="0">
    <xmlCellPr id="1" uniqueName="P1075007">
      <xmlPr mapId="1" xpath="/TFI-IZD-POD/IFP-TFI-IZD-POD-E_1000976/P1075007" xmlDataType="decimal"/>
    </xmlCellPr>
  </singleXmlCell>
  <singleXmlCell id="83" r="H47" connectionId="0">
    <xmlCellPr id="1" uniqueName="P1075009">
      <xmlPr mapId="1" xpath="/TFI-IZD-POD/IFP-TFI-IZD-POD-E_1000976/P1075009" xmlDataType="decimal"/>
    </xmlCellPr>
  </singleXmlCell>
  <singleXmlCell id="84" r="I47" connectionId="0">
    <xmlCellPr id="1" uniqueName="P1075011">
      <xmlPr mapId="1" xpath="/TFI-IZD-POD/IFP-TFI-IZD-POD-E_1000976/P1075011" xmlDataType="decimal"/>
    </xmlCellPr>
  </singleXmlCell>
  <singleXmlCell id="85" r="H48" connectionId="0">
    <xmlCellPr id="1" uniqueName="P1075012">
      <xmlPr mapId="1" xpath="/TFI-IZD-POD/IFP-TFI-IZD-POD-E_1000976/P1075012" xmlDataType="decimal"/>
    </xmlCellPr>
  </singleXmlCell>
  <singleXmlCell id="86" r="I48" connectionId="0">
    <xmlCellPr id="1" uniqueName="P1075014">
      <xmlPr mapId="1" xpath="/TFI-IZD-POD/IFP-TFI-IZD-POD-E_1000976/P1075014" xmlDataType="decimal"/>
    </xmlCellPr>
  </singleXmlCell>
  <singleXmlCell id="87" r="H49" connectionId="0">
    <xmlCellPr id="1" uniqueName="P1075016">
      <xmlPr mapId="1" xpath="/TFI-IZD-POD/IFP-TFI-IZD-POD-E_1000976/P1075016" xmlDataType="decimal"/>
    </xmlCellPr>
  </singleXmlCell>
  <singleXmlCell id="88" r="I49" connectionId="0">
    <xmlCellPr id="1" uniqueName="P1075018">
      <xmlPr mapId="1" xpath="/TFI-IZD-POD/IFP-TFI-IZD-POD-E_1000976/P1075018" xmlDataType="decimal"/>
    </xmlCellPr>
  </singleXmlCell>
  <singleXmlCell id="89" r="H50" connectionId="0">
    <xmlCellPr id="1" uniqueName="P1075020">
      <xmlPr mapId="1" xpath="/TFI-IZD-POD/IFP-TFI-IZD-POD-E_1000976/P1075020" xmlDataType="decimal"/>
    </xmlCellPr>
  </singleXmlCell>
  <singleXmlCell id="90" r="I50" connectionId="0">
    <xmlCellPr id="1" uniqueName="P1075023">
      <xmlPr mapId="1" xpath="/TFI-IZD-POD/IFP-TFI-IZD-POD-E_1000976/P1075023" xmlDataType="decimal"/>
    </xmlCellPr>
  </singleXmlCell>
  <singleXmlCell id="91" r="H51" connectionId="0">
    <xmlCellPr id="1" uniqueName="P1075026">
      <xmlPr mapId="1" xpath="/TFI-IZD-POD/IFP-TFI-IZD-POD-E_1000976/P1075026" xmlDataType="decimal"/>
    </xmlCellPr>
  </singleXmlCell>
  <singleXmlCell id="92" r="I51" connectionId="0">
    <xmlCellPr id="1" uniqueName="P1075028">
      <xmlPr mapId="1" xpath="/TFI-IZD-POD/IFP-TFI-IZD-POD-E_1000976/P1075028" xmlDataType="decimal"/>
    </xmlCellPr>
  </singleXmlCell>
  <singleXmlCell id="93" r="H52" connectionId="0">
    <xmlCellPr id="1" uniqueName="P1075031">
      <xmlPr mapId="1" xpath="/TFI-IZD-POD/IFP-TFI-IZD-POD-E_1000976/P1075031" xmlDataType="decimal"/>
    </xmlCellPr>
  </singleXmlCell>
  <singleXmlCell id="94" r="I52" connectionId="0">
    <xmlCellPr id="1" uniqueName="P1075033">
      <xmlPr mapId="1" xpath="/TFI-IZD-POD/IFP-TFI-IZD-POD-E_1000976/P1075033" xmlDataType="decimal"/>
    </xmlCellPr>
  </singleXmlCell>
  <singleXmlCell id="95" r="H53" connectionId="0">
    <xmlCellPr id="1" uniqueName="P1075035">
      <xmlPr mapId="1" xpath="/TFI-IZD-POD/IFP-TFI-IZD-POD-E_1000976/P1075035" xmlDataType="decimal"/>
    </xmlCellPr>
  </singleXmlCell>
  <singleXmlCell id="96" r="I53" connectionId="0">
    <xmlCellPr id="1" uniqueName="P1075037">
      <xmlPr mapId="1" xpath="/TFI-IZD-POD/IFP-TFI-IZD-POD-E_1000976/P1075037" xmlDataType="decimal"/>
    </xmlCellPr>
  </singleXmlCell>
  <singleXmlCell id="97" r="H54" connectionId="0">
    <xmlCellPr id="1" uniqueName="P1075039">
      <xmlPr mapId="1" xpath="/TFI-IZD-POD/IFP-TFI-IZD-POD-E_1000976/P1075039" xmlDataType="decimal"/>
    </xmlCellPr>
  </singleXmlCell>
  <singleXmlCell id="98" r="I54" connectionId="0">
    <xmlCellPr id="1" uniqueName="P1075043">
      <xmlPr mapId="1" xpath="/TFI-IZD-POD/IFP-TFI-IZD-POD-E_1000976/P1075043" xmlDataType="decimal"/>
    </xmlCellPr>
  </singleXmlCell>
  <singleXmlCell id="99" r="H55" connectionId="0">
    <xmlCellPr id="1" uniqueName="P1075055">
      <xmlPr mapId="1" xpath="/TFI-IZD-POD/IFP-TFI-IZD-POD-E_1000976/P1075055" xmlDataType="decimal"/>
    </xmlCellPr>
  </singleXmlCell>
  <singleXmlCell id="100" r="I55" connectionId="0">
    <xmlCellPr id="1" uniqueName="P1075057">
      <xmlPr mapId="1" xpath="/TFI-IZD-POD/IFP-TFI-IZD-POD-E_1000976/P1075057" xmlDataType="decimal"/>
    </xmlCellPr>
  </singleXmlCell>
  <singleXmlCell id="101" r="H56" connectionId="0">
    <xmlCellPr id="1" uniqueName="P1075058">
      <xmlPr mapId="1" xpath="/TFI-IZD-POD/IFP-TFI-IZD-POD-E_1000976/P1075058" xmlDataType="decimal"/>
    </xmlCellPr>
  </singleXmlCell>
  <singleXmlCell id="102" r="I56" connectionId="0">
    <xmlCellPr id="1" uniqueName="P1075060">
      <xmlPr mapId="1" xpath="/TFI-IZD-POD/IFP-TFI-IZD-POD-E_1000976/P1075060" xmlDataType="decimal"/>
    </xmlCellPr>
  </singleXmlCell>
  <singleXmlCell id="103" r="H57" connectionId="0">
    <xmlCellPr id="1" uniqueName="P1075063">
      <xmlPr mapId="1" xpath="/TFI-IZD-POD/IFP-TFI-IZD-POD-E_1000976/P1075063" xmlDataType="decimal"/>
    </xmlCellPr>
  </singleXmlCell>
  <singleXmlCell id="104" r="I57" connectionId="0">
    <xmlCellPr id="1" uniqueName="P1075065">
      <xmlPr mapId="1" xpath="/TFI-IZD-POD/IFP-TFI-IZD-POD-E_1000976/P1075065" xmlDataType="decimal"/>
    </xmlCellPr>
  </singleXmlCell>
  <singleXmlCell id="105" r="H58" connectionId="0">
    <xmlCellPr id="1" uniqueName="P1075067">
      <xmlPr mapId="1" xpath="/TFI-IZD-POD/IFP-TFI-IZD-POD-E_1000976/P1075067" xmlDataType="decimal"/>
    </xmlCellPr>
  </singleXmlCell>
  <singleXmlCell id="106" r="I58" connectionId="0">
    <xmlCellPr id="1" uniqueName="P1075071">
      <xmlPr mapId="1" xpath="/TFI-IZD-POD/IFP-TFI-IZD-POD-E_1000976/P1075071" xmlDataType="decimal"/>
    </xmlCellPr>
  </singleXmlCell>
  <singleXmlCell id="107" r="H59" connectionId="0">
    <xmlCellPr id="1" uniqueName="P1075076">
      <xmlPr mapId="1" xpath="/TFI-IZD-POD/IFP-TFI-IZD-POD-E_1000976/P1075076" xmlDataType="decimal"/>
    </xmlCellPr>
  </singleXmlCell>
  <singleXmlCell id="108" r="I59" connectionId="0">
    <xmlCellPr id="1" uniqueName="P1075080">
      <xmlPr mapId="1" xpath="/TFI-IZD-POD/IFP-TFI-IZD-POD-E_1000976/P1075080" xmlDataType="decimal"/>
    </xmlCellPr>
  </singleXmlCell>
  <singleXmlCell id="109" r="H60" connectionId="0">
    <xmlCellPr id="1" uniqueName="P1075083">
      <xmlPr mapId="1" xpath="/TFI-IZD-POD/IFP-TFI-IZD-POD-E_1000976/P1075083" xmlDataType="decimal"/>
    </xmlCellPr>
  </singleXmlCell>
  <singleXmlCell id="110" r="I60" connectionId="0">
    <xmlCellPr id="1" uniqueName="P1075085">
      <xmlPr mapId="1" xpath="/TFI-IZD-POD/IFP-TFI-IZD-POD-E_1000976/P1075085" xmlDataType="decimal"/>
    </xmlCellPr>
  </singleXmlCell>
  <singleXmlCell id="111" r="H61" connectionId="0">
    <xmlCellPr id="1" uniqueName="P1075091">
      <xmlPr mapId="1" xpath="/TFI-IZD-POD/IFP-TFI-IZD-POD-E_1000976/P1075091" xmlDataType="decimal"/>
    </xmlCellPr>
  </singleXmlCell>
  <singleXmlCell id="112" r="I61" connectionId="0">
    <xmlCellPr id="1" uniqueName="P1075093">
      <xmlPr mapId="1" xpath="/TFI-IZD-POD/IFP-TFI-IZD-POD-E_1000976/P1075093" xmlDataType="decimal"/>
    </xmlCellPr>
  </singleXmlCell>
  <singleXmlCell id="113" r="H62" connectionId="0">
    <xmlCellPr id="1" uniqueName="P1075095">
      <xmlPr mapId="1" xpath="/TFI-IZD-POD/IFP-TFI-IZD-POD-E_1000976/P1075095" xmlDataType="decimal"/>
    </xmlCellPr>
  </singleXmlCell>
  <singleXmlCell id="114" r="I62" connectionId="0">
    <xmlCellPr id="1" uniqueName="P1075097">
      <xmlPr mapId="1" xpath="/TFI-IZD-POD/IFP-TFI-IZD-POD-E_1000976/P1075097" xmlDataType="decimal"/>
    </xmlCellPr>
  </singleXmlCell>
  <singleXmlCell id="115" r="H63" connectionId="0">
    <xmlCellPr id="1" uniqueName="P1075099">
      <xmlPr mapId="1" xpath="/TFI-IZD-POD/IFP-TFI-IZD-POD-E_1000976/P1075099" xmlDataType="decimal"/>
    </xmlCellPr>
  </singleXmlCell>
  <singleXmlCell id="116" r="I63" connectionId="0">
    <xmlCellPr id="1" uniqueName="P1075100">
      <xmlPr mapId="1" xpath="/TFI-IZD-POD/IFP-TFI-IZD-POD-E_1000976/P1075100" xmlDataType="decimal"/>
    </xmlCellPr>
  </singleXmlCell>
  <singleXmlCell id="117" r="H64" connectionId="0">
    <xmlCellPr id="1" uniqueName="P1075101">
      <xmlPr mapId="1" xpath="/TFI-IZD-POD/IFP-TFI-IZD-POD-E_1000976/P1075101" xmlDataType="decimal"/>
    </xmlCellPr>
  </singleXmlCell>
  <singleXmlCell id="118" r="I64" connectionId="0">
    <xmlCellPr id="1" uniqueName="P1075102">
      <xmlPr mapId="1" xpath="/TFI-IZD-POD/IFP-TFI-IZD-POD-E_1000976/P1075102" xmlDataType="decimal"/>
    </xmlCellPr>
  </singleXmlCell>
  <singleXmlCell id="119" r="H65" connectionId="0">
    <xmlCellPr id="1" uniqueName="P1075103">
      <xmlPr mapId="1" xpath="/TFI-IZD-POD/IFP-TFI-IZD-POD-E_1000976/P1075103" xmlDataType="decimal"/>
    </xmlCellPr>
  </singleXmlCell>
  <singleXmlCell id="120" r="I65" connectionId="0">
    <xmlCellPr id="1" uniqueName="P1075104">
      <xmlPr mapId="1" xpath="/TFI-IZD-POD/IFP-TFI-IZD-POD-E_1000976/P1075104" xmlDataType="decimal"/>
    </xmlCellPr>
  </singleXmlCell>
  <singleXmlCell id="121" r="H66" connectionId="0">
    <xmlCellPr id="1" uniqueName="P1075105">
      <xmlPr mapId="1" xpath="/TFI-IZD-POD/IFP-TFI-IZD-POD-E_1000976/P1075105" xmlDataType="decimal"/>
    </xmlCellPr>
  </singleXmlCell>
  <singleXmlCell id="122" r="I66" connectionId="0">
    <xmlCellPr id="1" uniqueName="P1075106">
      <xmlPr mapId="1" xpath="/TFI-IZD-POD/IFP-TFI-IZD-POD-E_1000976/P1075106" xmlDataType="decimal"/>
    </xmlCellPr>
  </singleXmlCell>
  <singleXmlCell id="123" r="H67" connectionId="0">
    <xmlCellPr id="1" uniqueName="P1075107">
      <xmlPr mapId="1" xpath="/TFI-IZD-POD/IFP-TFI-IZD-POD-E_1000976/P1075107" xmlDataType="decimal"/>
    </xmlCellPr>
  </singleXmlCell>
  <singleXmlCell id="124" r="I67" connectionId="0">
    <xmlCellPr id="1" uniqueName="P1075108">
      <xmlPr mapId="1" xpath="/TFI-IZD-POD/IFP-TFI-IZD-POD-E_1000976/P1075108" xmlDataType="decimal"/>
    </xmlCellPr>
  </singleXmlCell>
  <singleXmlCell id="125" r="H68" connectionId="0">
    <xmlCellPr id="1" uniqueName="P1075109">
      <xmlPr mapId="1" xpath="/TFI-IZD-POD/IFP-TFI-IZD-POD-E_1000976/P1075109" xmlDataType="decimal"/>
    </xmlCellPr>
  </singleXmlCell>
  <singleXmlCell id="126" r="I68" connectionId="0">
    <xmlCellPr id="1" uniqueName="P1075110">
      <xmlPr mapId="1" xpath="/TFI-IZD-POD/IFP-TFI-IZD-POD-E_1000976/P1075110" xmlDataType="decimal"/>
    </xmlCellPr>
  </singleXmlCell>
  <singleXmlCell id="127" r="H69" connectionId="0">
    <xmlCellPr id="1" uniqueName="P1075111">
      <xmlPr mapId="1" xpath="/TFI-IZD-POD/IFP-TFI-IZD-POD-E_1000976/P1075111" xmlDataType="decimal"/>
    </xmlCellPr>
  </singleXmlCell>
  <singleXmlCell id="128" r="I69" connectionId="0">
    <xmlCellPr id="1" uniqueName="P1075112">
      <xmlPr mapId="1" xpath="/TFI-IZD-POD/IFP-TFI-IZD-POD-E_1000976/P1075112" xmlDataType="decimal"/>
    </xmlCellPr>
  </singleXmlCell>
  <singleXmlCell id="129" r="H70" connectionId="0">
    <xmlCellPr id="1" uniqueName="P1075113">
      <xmlPr mapId="1" xpath="/TFI-IZD-POD/IFP-TFI-IZD-POD-E_1000976/P1075113" xmlDataType="decimal"/>
    </xmlCellPr>
  </singleXmlCell>
  <singleXmlCell id="130" r="I70" connectionId="0">
    <xmlCellPr id="1" uniqueName="P1075114">
      <xmlPr mapId="1" xpath="/TFI-IZD-POD/IFP-TFI-IZD-POD-E_1000976/P1075114" xmlDataType="decimal"/>
    </xmlCellPr>
  </singleXmlCell>
  <singleXmlCell id="131" r="H71" connectionId="0">
    <xmlCellPr id="1" uniqueName="P1075115">
      <xmlPr mapId="1" xpath="/TFI-IZD-POD/IFP-TFI-IZD-POD-E_1000976/P1075115" xmlDataType="decimal"/>
    </xmlCellPr>
  </singleXmlCell>
  <singleXmlCell id="132" r="I71" connectionId="0">
    <xmlCellPr id="1" uniqueName="P1075116">
      <xmlPr mapId="1" xpath="/TFI-IZD-POD/IFP-TFI-IZD-POD-E_1000976/P1075116" xmlDataType="decimal"/>
    </xmlCellPr>
  </singleXmlCell>
  <singleXmlCell id="133" r="H72" connectionId="0">
    <xmlCellPr id="1" uniqueName="P1075117">
      <xmlPr mapId="1" xpath="/TFI-IZD-POD/IFP-TFI-IZD-POD-E_1000976/P1075117" xmlDataType="decimal"/>
    </xmlCellPr>
  </singleXmlCell>
  <singleXmlCell id="134" r="I72" connectionId="0">
    <xmlCellPr id="1" uniqueName="P1075118">
      <xmlPr mapId="1" xpath="/TFI-IZD-POD/IFP-TFI-IZD-POD-E_1000976/P1075118" xmlDataType="decimal"/>
    </xmlCellPr>
  </singleXmlCell>
  <singleXmlCell id="135" r="H73" connectionId="0">
    <xmlCellPr id="1" uniqueName="P1075119">
      <xmlPr mapId="1" xpath="/TFI-IZD-POD/IFP-TFI-IZD-POD-E_1000976/P1075119" xmlDataType="decimal"/>
    </xmlCellPr>
  </singleXmlCell>
  <singleXmlCell id="136" r="I73" connectionId="0">
    <xmlCellPr id="1" uniqueName="P1075120">
      <xmlPr mapId="1" xpath="/TFI-IZD-POD/IFP-TFI-IZD-POD-E_1000976/P1075120" xmlDataType="decimal"/>
    </xmlCellPr>
  </singleXmlCell>
  <singleXmlCell id="137" r="H75" connectionId="0">
    <xmlCellPr id="1" uniqueName="P1075121">
      <xmlPr mapId="1" xpath="/TFI-IZD-POD/IFP-TFI-IZD-POD-E_1000976/P1075121" xmlDataType="decimal"/>
    </xmlCellPr>
  </singleXmlCell>
  <singleXmlCell id="138" r="I75" connectionId="0">
    <xmlCellPr id="1" uniqueName="P1075229">
      <xmlPr mapId="1" xpath="/TFI-IZD-POD/IFP-TFI-IZD-POD-E_1000976/P1075229" xmlDataType="decimal"/>
    </xmlCellPr>
  </singleXmlCell>
  <singleXmlCell id="139" r="H76" connectionId="0">
    <xmlCellPr id="1" uniqueName="P1075230">
      <xmlPr mapId="1" xpath="/TFI-IZD-POD/IFP-TFI-IZD-POD-E_1000976/P1075230" xmlDataType="decimal"/>
    </xmlCellPr>
  </singleXmlCell>
  <singleXmlCell id="140" r="I76" connectionId="0">
    <xmlCellPr id="1" uniqueName="P1075231">
      <xmlPr mapId="1" xpath="/TFI-IZD-POD/IFP-TFI-IZD-POD-E_1000976/P1075231" xmlDataType="decimal"/>
    </xmlCellPr>
  </singleXmlCell>
  <singleXmlCell id="141" r="H77" connectionId="0">
    <xmlCellPr id="1" uniqueName="P1075232">
      <xmlPr mapId="1" xpath="/TFI-IZD-POD/IFP-TFI-IZD-POD-E_1000976/P1075232" xmlDataType="decimal"/>
    </xmlCellPr>
  </singleXmlCell>
  <singleXmlCell id="142" r="I77" connectionId="0">
    <xmlCellPr id="1" uniqueName="P1075233">
      <xmlPr mapId="1" xpath="/TFI-IZD-POD/IFP-TFI-IZD-POD-E_1000976/P1075233" xmlDataType="decimal"/>
    </xmlCellPr>
  </singleXmlCell>
  <singleXmlCell id="143" r="H78" connectionId="0">
    <xmlCellPr id="1" uniqueName="P1075234">
      <xmlPr mapId="1" xpath="/TFI-IZD-POD/IFP-TFI-IZD-POD-E_1000976/P1075234" xmlDataType="decimal"/>
    </xmlCellPr>
  </singleXmlCell>
  <singleXmlCell id="144" r="I78" connectionId="0">
    <xmlCellPr id="1" uniqueName="P1075235">
      <xmlPr mapId="1" xpath="/TFI-IZD-POD/IFP-TFI-IZD-POD-E_1000976/P1075235" xmlDataType="decimal"/>
    </xmlCellPr>
  </singleXmlCell>
  <singleXmlCell id="145" r="H79" connectionId="0">
    <xmlCellPr id="1" uniqueName="P1075236">
      <xmlPr mapId="1" xpath="/TFI-IZD-POD/IFP-TFI-IZD-POD-E_1000976/P1075236" xmlDataType="decimal"/>
    </xmlCellPr>
  </singleXmlCell>
  <singleXmlCell id="146" r="I79" connectionId="0">
    <xmlCellPr id="1" uniqueName="P1075237">
      <xmlPr mapId="1" xpath="/TFI-IZD-POD/IFP-TFI-IZD-POD-E_1000976/P1075237" xmlDataType="decimal"/>
    </xmlCellPr>
  </singleXmlCell>
  <singleXmlCell id="147" r="H80" connectionId="0">
    <xmlCellPr id="1" uniqueName="P1075238">
      <xmlPr mapId="1" xpath="/TFI-IZD-POD/IFP-TFI-IZD-POD-E_1000976/P1075238" xmlDataType="decimal"/>
    </xmlCellPr>
  </singleXmlCell>
  <singleXmlCell id="148" r="I80" connectionId="0">
    <xmlCellPr id="1" uniqueName="P1075239">
      <xmlPr mapId="1" xpath="/TFI-IZD-POD/IFP-TFI-IZD-POD-E_1000976/P1075239" xmlDataType="decimal"/>
    </xmlCellPr>
  </singleXmlCell>
  <singleXmlCell id="149" r="H81" connectionId="0">
    <xmlCellPr id="1" uniqueName="P1075240">
      <xmlPr mapId="1" xpath="/TFI-IZD-POD/IFP-TFI-IZD-POD-E_1000976/P1075240" xmlDataType="decimal"/>
    </xmlCellPr>
  </singleXmlCell>
  <singleXmlCell id="150" r="I81" connectionId="0">
    <xmlCellPr id="1" uniqueName="P1075241">
      <xmlPr mapId="1" xpath="/TFI-IZD-POD/IFP-TFI-IZD-POD-E_1000976/P1075241" xmlDataType="decimal"/>
    </xmlCellPr>
  </singleXmlCell>
  <singleXmlCell id="151" r="H82" connectionId="0">
    <xmlCellPr id="1" uniqueName="P1075242">
      <xmlPr mapId="1" xpath="/TFI-IZD-POD/IFP-TFI-IZD-POD-E_1000976/P1075242" xmlDataType="decimal"/>
    </xmlCellPr>
  </singleXmlCell>
  <singleXmlCell id="152" r="I82" connectionId="0">
    <xmlCellPr id="1" uniqueName="P1075243">
      <xmlPr mapId="1" xpath="/TFI-IZD-POD/IFP-TFI-IZD-POD-E_1000976/P1075243" xmlDataType="decimal"/>
    </xmlCellPr>
  </singleXmlCell>
  <singleXmlCell id="153" r="H83" connectionId="0">
    <xmlCellPr id="1" uniqueName="P1075244">
      <xmlPr mapId="1" xpath="/TFI-IZD-POD/IFP-TFI-IZD-POD-E_1000976/P1075244" xmlDataType="decimal"/>
    </xmlCellPr>
  </singleXmlCell>
  <singleXmlCell id="154" r="I83" connectionId="0">
    <xmlCellPr id="1" uniqueName="P1075245">
      <xmlPr mapId="1" xpath="/TFI-IZD-POD/IFP-TFI-IZD-POD-E_1000976/P1075245" xmlDataType="decimal"/>
    </xmlCellPr>
  </singleXmlCell>
  <singleXmlCell id="155" r="H84" connectionId="0">
    <xmlCellPr id="1" uniqueName="P1075246">
      <xmlPr mapId="1" xpath="/TFI-IZD-POD/IFP-TFI-IZD-POD-E_1000976/P1075246" xmlDataType="decimal"/>
    </xmlCellPr>
  </singleXmlCell>
  <singleXmlCell id="156" r="I84" connectionId="0">
    <xmlCellPr id="1" uniqueName="P1075247">
      <xmlPr mapId="1" xpath="/TFI-IZD-POD/IFP-TFI-IZD-POD-E_1000976/P1075247" xmlDataType="decimal"/>
    </xmlCellPr>
  </singleXmlCell>
  <singleXmlCell id="157" r="H85" connectionId="0">
    <xmlCellPr id="1" uniqueName="P1075248">
      <xmlPr mapId="1" xpath="/TFI-IZD-POD/IFP-TFI-IZD-POD-E_1000976/P1075248" xmlDataType="decimal"/>
    </xmlCellPr>
  </singleXmlCell>
  <singleXmlCell id="158" r="I85" connectionId="0">
    <xmlCellPr id="1" uniqueName="P1075249">
      <xmlPr mapId="1" xpath="/TFI-IZD-POD/IFP-TFI-IZD-POD-E_1000976/P1075249" xmlDataType="decimal"/>
    </xmlCellPr>
  </singleXmlCell>
  <singleXmlCell id="159" r="H86" connectionId="0">
    <xmlCellPr id="1" uniqueName="P1075250">
      <xmlPr mapId="1" xpath="/TFI-IZD-POD/IFP-TFI-IZD-POD-E_1000976/P1075250" xmlDataType="decimal"/>
    </xmlCellPr>
  </singleXmlCell>
  <singleXmlCell id="160" r="I86" connectionId="0">
    <xmlCellPr id="1" uniqueName="P1075251">
      <xmlPr mapId="1" xpath="/TFI-IZD-POD/IFP-TFI-IZD-POD-E_1000976/P1075251" xmlDataType="decimal"/>
    </xmlCellPr>
  </singleXmlCell>
  <singleXmlCell id="161" r="H87" connectionId="0">
    <xmlCellPr id="1" uniqueName="P1075252">
      <xmlPr mapId="1" xpath="/TFI-IZD-POD/IFP-TFI-IZD-POD-E_1000976/P1075252" xmlDataType="decimal"/>
    </xmlCellPr>
  </singleXmlCell>
  <singleXmlCell id="162" r="I87" connectionId="0">
    <xmlCellPr id="1" uniqueName="P1075253">
      <xmlPr mapId="1" xpath="/TFI-IZD-POD/IFP-TFI-IZD-POD-E_1000976/P1075253" xmlDataType="decimal"/>
    </xmlCellPr>
  </singleXmlCell>
  <singleXmlCell id="163" r="H88" connectionId="0">
    <xmlCellPr id="1" uniqueName="P1075254">
      <xmlPr mapId="1" xpath="/TFI-IZD-POD/IFP-TFI-IZD-POD-E_1000976/P1075254" xmlDataType="decimal"/>
    </xmlCellPr>
  </singleXmlCell>
  <singleXmlCell id="164" r="I88" connectionId="0">
    <xmlCellPr id="1" uniqueName="P1075255">
      <xmlPr mapId="1" xpath="/TFI-IZD-POD/IFP-TFI-IZD-POD-E_1000976/P1075255" xmlDataType="decimal"/>
    </xmlCellPr>
  </singleXmlCell>
  <singleXmlCell id="165" r="H89" connectionId="0">
    <xmlCellPr id="1" uniqueName="P1123422">
      <xmlPr mapId="1" xpath="/TFI-IZD-POD/IFP-TFI-IZD-POD-E_1000976/P1123422" xmlDataType="decimal"/>
    </xmlCellPr>
  </singleXmlCell>
  <singleXmlCell id="166" r="I89" connectionId="0">
    <xmlCellPr id="1" uniqueName="P1123423">
      <xmlPr mapId="1" xpath="/TFI-IZD-POD/IFP-TFI-IZD-POD-E_1000976/P1123423" xmlDataType="decimal"/>
    </xmlCellPr>
  </singleXmlCell>
  <singleXmlCell id="167" r="H90" connectionId="0">
    <xmlCellPr id="1" uniqueName="P1123424">
      <xmlPr mapId="1" xpath="/TFI-IZD-POD/IFP-TFI-IZD-POD-E_1000976/P1123424" xmlDataType="decimal"/>
    </xmlCellPr>
  </singleXmlCell>
  <singleXmlCell id="168" r="I90" connectionId="0">
    <xmlCellPr id="1" uniqueName="P1123425">
      <xmlPr mapId="1" xpath="/TFI-IZD-POD/IFP-TFI-IZD-POD-E_1000976/P1123425" xmlDataType="decimal"/>
    </xmlCellPr>
  </singleXmlCell>
  <singleXmlCell id="169" r="H91" connectionId="0">
    <xmlCellPr id="1" uniqueName="P1419872">
      <xmlPr mapId="1" xpath="/TFI-IZD-POD/IFP-TFI-IZD-POD-E_1000976/P1419872" xmlDataType="decimal"/>
    </xmlCellPr>
  </singleXmlCell>
  <singleXmlCell id="170" r="I91" connectionId="0">
    <xmlCellPr id="1" uniqueName="P1419873">
      <xmlPr mapId="1" xpath="/TFI-IZD-POD/IFP-TFI-IZD-POD-E_1000976/P1419873" xmlDataType="decimal"/>
    </xmlCellPr>
  </singleXmlCell>
  <singleXmlCell id="171" r="H92" connectionId="0">
    <xmlCellPr id="1" uniqueName="P1075256">
      <xmlPr mapId="1" xpath="/TFI-IZD-POD/IFP-TFI-IZD-POD-E_1000976/P1075256" xmlDataType="decimal"/>
    </xmlCellPr>
  </singleXmlCell>
  <singleXmlCell id="172" r="I92" connectionId="0">
    <xmlCellPr id="1" uniqueName="P1075257">
      <xmlPr mapId="1" xpath="/TFI-IZD-POD/IFP-TFI-IZD-POD-E_1000976/P1075257" xmlDataType="decimal"/>
    </xmlCellPr>
  </singleXmlCell>
  <singleXmlCell id="173" r="H93" connectionId="0">
    <xmlCellPr id="1" uniqueName="P1075258">
      <xmlPr mapId="1" xpath="/TFI-IZD-POD/IFP-TFI-IZD-POD-E_1000976/P1075258" xmlDataType="decimal"/>
    </xmlCellPr>
  </singleXmlCell>
  <singleXmlCell id="174" r="I93" connectionId="0">
    <xmlCellPr id="1" uniqueName="P1075259">
      <xmlPr mapId="1" xpath="/TFI-IZD-POD/IFP-TFI-IZD-POD-E_1000976/P1075259" xmlDataType="decimal"/>
    </xmlCellPr>
  </singleXmlCell>
  <singleXmlCell id="175" r="H94" connectionId="0">
    <xmlCellPr id="1" uniqueName="P1075260">
      <xmlPr mapId="1" xpath="/TFI-IZD-POD/IFP-TFI-IZD-POD-E_1000976/P1075260" xmlDataType="decimal"/>
    </xmlCellPr>
  </singleXmlCell>
  <singleXmlCell id="176" r="I94" connectionId="0">
    <xmlCellPr id="1" uniqueName="P1075261">
      <xmlPr mapId="1" xpath="/TFI-IZD-POD/IFP-TFI-IZD-POD-E_1000976/P1075261" xmlDataType="decimal"/>
    </xmlCellPr>
  </singleXmlCell>
  <singleXmlCell id="177" r="H95" connectionId="0">
    <xmlCellPr id="1" uniqueName="P1075262">
      <xmlPr mapId="1" xpath="/TFI-IZD-POD/IFP-TFI-IZD-POD-E_1000976/P1075262" xmlDataType="decimal"/>
    </xmlCellPr>
  </singleXmlCell>
  <singleXmlCell id="178" r="I95" connectionId="0">
    <xmlCellPr id="1" uniqueName="P1075263">
      <xmlPr mapId="1" xpath="/TFI-IZD-POD/IFP-TFI-IZD-POD-E_1000976/P1075263" xmlDataType="decimal"/>
    </xmlCellPr>
  </singleXmlCell>
  <singleXmlCell id="179" r="H96" connectionId="0">
    <xmlCellPr id="1" uniqueName="P1075264">
      <xmlPr mapId="1" xpath="/TFI-IZD-POD/IFP-TFI-IZD-POD-E_1000976/P1075264" xmlDataType="decimal"/>
    </xmlCellPr>
  </singleXmlCell>
  <singleXmlCell id="180" r="I96" connectionId="0">
    <xmlCellPr id="1" uniqueName="P1075265">
      <xmlPr mapId="1" xpath="/TFI-IZD-POD/IFP-TFI-IZD-POD-E_1000976/P1075265" xmlDataType="decimal"/>
    </xmlCellPr>
  </singleXmlCell>
  <singleXmlCell id="181" r="H97" connectionId="0">
    <xmlCellPr id="1" uniqueName="P1075266">
      <xmlPr mapId="1" xpath="/TFI-IZD-POD/IFP-TFI-IZD-POD-E_1000976/P1075266" xmlDataType="decimal"/>
    </xmlCellPr>
  </singleXmlCell>
  <singleXmlCell id="182" r="I97" connectionId="0">
    <xmlCellPr id="1" uniqueName="P1075267">
      <xmlPr mapId="1" xpath="/TFI-IZD-POD/IFP-TFI-IZD-POD-E_1000976/P1075267" xmlDataType="decimal"/>
    </xmlCellPr>
  </singleXmlCell>
  <singleXmlCell id="183" r="H98" connectionId="0">
    <xmlCellPr id="1" uniqueName="P1075268">
      <xmlPr mapId="1" xpath="/TFI-IZD-POD/IFP-TFI-IZD-POD-E_1000976/P1075268" xmlDataType="decimal"/>
    </xmlCellPr>
  </singleXmlCell>
  <singleXmlCell id="184" r="I98" connectionId="0">
    <xmlCellPr id="1" uniqueName="P1075269">
      <xmlPr mapId="1" xpath="/TFI-IZD-POD/IFP-TFI-IZD-POD-E_1000976/P1075269" xmlDataType="decimal"/>
    </xmlCellPr>
  </singleXmlCell>
  <singleXmlCell id="185" r="H99" connectionId="0">
    <xmlCellPr id="1" uniqueName="P1075270">
      <xmlPr mapId="1" xpath="/TFI-IZD-POD/IFP-TFI-IZD-POD-E_1000976/P1075270" xmlDataType="decimal"/>
    </xmlCellPr>
  </singleXmlCell>
  <singleXmlCell id="186" r="I99" connectionId="0">
    <xmlCellPr id="1" uniqueName="P1075271">
      <xmlPr mapId="1" xpath="/TFI-IZD-POD/IFP-TFI-IZD-POD-E_1000976/P1075271" xmlDataType="decimal"/>
    </xmlCellPr>
  </singleXmlCell>
  <singleXmlCell id="187" r="H100" connectionId="0">
    <xmlCellPr id="1" uniqueName="P1075272">
      <xmlPr mapId="1" xpath="/TFI-IZD-POD/IFP-TFI-IZD-POD-E_1000976/P1075272" xmlDataType="decimal"/>
    </xmlCellPr>
  </singleXmlCell>
  <singleXmlCell id="188" r="I100" connectionId="0">
    <xmlCellPr id="1" uniqueName="P1075273">
      <xmlPr mapId="1" xpath="/TFI-IZD-POD/IFP-TFI-IZD-POD-E_1000976/P1075273" xmlDataType="decimal"/>
    </xmlCellPr>
  </singleXmlCell>
  <singleXmlCell id="189" r="H101" connectionId="0">
    <xmlCellPr id="1" uniqueName="P1075274">
      <xmlPr mapId="1" xpath="/TFI-IZD-POD/IFP-TFI-IZD-POD-E_1000976/P1075274" xmlDataType="decimal"/>
    </xmlCellPr>
  </singleXmlCell>
  <singleXmlCell id="190" r="I101" connectionId="0">
    <xmlCellPr id="1" uniqueName="P1075275">
      <xmlPr mapId="1" xpath="/TFI-IZD-POD/IFP-TFI-IZD-POD-E_1000976/P1075275" xmlDataType="decimal"/>
    </xmlCellPr>
  </singleXmlCell>
  <singleXmlCell id="191" r="H102" connectionId="0">
    <xmlCellPr id="1" uniqueName="P1075276">
      <xmlPr mapId="1" xpath="/TFI-IZD-POD/IFP-TFI-IZD-POD-E_1000976/P1075276" xmlDataType="decimal"/>
    </xmlCellPr>
  </singleXmlCell>
  <singleXmlCell id="192" r="I102" connectionId="0">
    <xmlCellPr id="1" uniqueName="P1075277">
      <xmlPr mapId="1" xpath="/TFI-IZD-POD/IFP-TFI-IZD-POD-E_1000976/P1075277" xmlDataType="decimal"/>
    </xmlCellPr>
  </singleXmlCell>
  <singleXmlCell id="193" r="H103" connectionId="0">
    <xmlCellPr id="1" uniqueName="P1075278">
      <xmlPr mapId="1" xpath="/TFI-IZD-POD/IFP-TFI-IZD-POD-E_1000976/P1075278" xmlDataType="decimal"/>
    </xmlCellPr>
  </singleXmlCell>
  <singleXmlCell id="194" r="I103" connectionId="0">
    <xmlCellPr id="1" uniqueName="P1075279">
      <xmlPr mapId="1" xpath="/TFI-IZD-POD/IFP-TFI-IZD-POD-E_1000976/P1075279" xmlDataType="decimal"/>
    </xmlCellPr>
  </singleXmlCell>
  <singleXmlCell id="195" r="H104" connectionId="0">
    <xmlCellPr id="1" uniqueName="P1075280">
      <xmlPr mapId="1" xpath="/TFI-IZD-POD/IFP-TFI-IZD-POD-E_1000976/P1075280" xmlDataType="decimal"/>
    </xmlCellPr>
  </singleXmlCell>
  <singleXmlCell id="196" r="I104" connectionId="0">
    <xmlCellPr id="1" uniqueName="P1075281">
      <xmlPr mapId="1" xpath="/TFI-IZD-POD/IFP-TFI-IZD-POD-E_1000976/P1075281" xmlDataType="decimal"/>
    </xmlCellPr>
  </singleXmlCell>
  <singleXmlCell id="197" r="H105" connectionId="0">
    <xmlCellPr id="1" uniqueName="P1075282">
      <xmlPr mapId="1" xpath="/TFI-IZD-POD/IFP-TFI-IZD-POD-E_1000976/P1075282" xmlDataType="decimal"/>
    </xmlCellPr>
  </singleXmlCell>
  <singleXmlCell id="198" r="I105" connectionId="0">
    <xmlCellPr id="1" uniqueName="P1075283">
      <xmlPr mapId="1" xpath="/TFI-IZD-POD/IFP-TFI-IZD-POD-E_1000976/P1075283" xmlDataType="decimal"/>
    </xmlCellPr>
  </singleXmlCell>
  <singleXmlCell id="199" r="H106" connectionId="0">
    <xmlCellPr id="1" uniqueName="P1075284">
      <xmlPr mapId="1" xpath="/TFI-IZD-POD/IFP-TFI-IZD-POD-E_1000976/P1075284" xmlDataType="decimal"/>
    </xmlCellPr>
  </singleXmlCell>
  <singleXmlCell id="200" r="I106" connectionId="0">
    <xmlCellPr id="1" uniqueName="P1075285">
      <xmlPr mapId="1" xpath="/TFI-IZD-POD/IFP-TFI-IZD-POD-E_1000976/P1075285" xmlDataType="decimal"/>
    </xmlCellPr>
  </singleXmlCell>
  <singleXmlCell id="201" r="H107" connectionId="0">
    <xmlCellPr id="1" uniqueName="P1075286">
      <xmlPr mapId="1" xpath="/TFI-IZD-POD/IFP-TFI-IZD-POD-E_1000976/P1075286" xmlDataType="decimal"/>
    </xmlCellPr>
  </singleXmlCell>
  <singleXmlCell id="202" r="I107" connectionId="0">
    <xmlCellPr id="1" uniqueName="P1075287">
      <xmlPr mapId="1" xpath="/TFI-IZD-POD/IFP-TFI-IZD-POD-E_1000976/P1075287" xmlDataType="decimal"/>
    </xmlCellPr>
  </singleXmlCell>
  <singleXmlCell id="203" r="H108" connectionId="0">
    <xmlCellPr id="1" uniqueName="P1075288">
      <xmlPr mapId="1" xpath="/TFI-IZD-POD/IFP-TFI-IZD-POD-E_1000976/P1075288" xmlDataType="decimal"/>
    </xmlCellPr>
  </singleXmlCell>
  <singleXmlCell id="204" r="I108" connectionId="0">
    <xmlCellPr id="1" uniqueName="P1075289">
      <xmlPr mapId="1" xpath="/TFI-IZD-POD/IFP-TFI-IZD-POD-E_1000976/P1075289" xmlDataType="decimal"/>
    </xmlCellPr>
  </singleXmlCell>
  <singleXmlCell id="205" r="H109" connectionId="0">
    <xmlCellPr id="1" uniqueName="P1075290">
      <xmlPr mapId="1" xpath="/TFI-IZD-POD/IFP-TFI-IZD-POD-E_1000976/P1075290" xmlDataType="decimal"/>
    </xmlCellPr>
  </singleXmlCell>
  <singleXmlCell id="206" r="I109" connectionId="0">
    <xmlCellPr id="1" uniqueName="P1075291">
      <xmlPr mapId="1" xpath="/TFI-IZD-POD/IFP-TFI-IZD-POD-E_1000976/P1075291" xmlDataType="decimal"/>
    </xmlCellPr>
  </singleXmlCell>
  <singleXmlCell id="207" r="H110" connectionId="0">
    <xmlCellPr id="1" uniqueName="P1075292">
      <xmlPr mapId="1" xpath="/TFI-IZD-POD/IFP-TFI-IZD-POD-E_1000976/P1075292" xmlDataType="decimal"/>
    </xmlCellPr>
  </singleXmlCell>
  <singleXmlCell id="208" r="I110" connectionId="0">
    <xmlCellPr id="1" uniqueName="P1075293">
      <xmlPr mapId="1" xpath="/TFI-IZD-POD/IFP-TFI-IZD-POD-E_1000976/P1075293" xmlDataType="decimal"/>
    </xmlCellPr>
  </singleXmlCell>
  <singleXmlCell id="209" r="H111" connectionId="0">
    <xmlCellPr id="1" uniqueName="P1075294">
      <xmlPr mapId="1" xpath="/TFI-IZD-POD/IFP-TFI-IZD-POD-E_1000976/P1075294" xmlDataType="decimal"/>
    </xmlCellPr>
  </singleXmlCell>
  <singleXmlCell id="210" r="I111" connectionId="0">
    <xmlCellPr id="1" uniqueName="P1075295">
      <xmlPr mapId="1" xpath="/TFI-IZD-POD/IFP-TFI-IZD-POD-E_1000976/P1075295" xmlDataType="decimal"/>
    </xmlCellPr>
  </singleXmlCell>
  <singleXmlCell id="211" r="H112" connectionId="0">
    <xmlCellPr id="1" uniqueName="P1075296">
      <xmlPr mapId="1" xpath="/TFI-IZD-POD/IFP-TFI-IZD-POD-E_1000976/P1075296" xmlDataType="decimal"/>
    </xmlCellPr>
  </singleXmlCell>
  <singleXmlCell id="212" r="I112" connectionId="0">
    <xmlCellPr id="1" uniqueName="P1075297">
      <xmlPr mapId="1" xpath="/TFI-IZD-POD/IFP-TFI-IZD-POD-E_1000976/P1075297" xmlDataType="decimal"/>
    </xmlCellPr>
  </singleXmlCell>
  <singleXmlCell id="213" r="H113" connectionId="0">
    <xmlCellPr id="1" uniqueName="P1075298">
      <xmlPr mapId="1" xpath="/TFI-IZD-POD/IFP-TFI-IZD-POD-E_1000976/P1075298" xmlDataType="decimal"/>
    </xmlCellPr>
  </singleXmlCell>
  <singleXmlCell id="214" r="I113" connectionId="0">
    <xmlCellPr id="1" uniqueName="P1075299">
      <xmlPr mapId="1" xpath="/TFI-IZD-POD/IFP-TFI-IZD-POD-E_1000976/P1075299" xmlDataType="decimal"/>
    </xmlCellPr>
  </singleXmlCell>
  <singleXmlCell id="215" r="H114" connectionId="0">
    <xmlCellPr id="1" uniqueName="P1075300">
      <xmlPr mapId="1" xpath="/TFI-IZD-POD/IFP-TFI-IZD-POD-E_1000976/P1075300" xmlDataType="decimal"/>
    </xmlCellPr>
  </singleXmlCell>
  <singleXmlCell id="216" r="I114" connectionId="0">
    <xmlCellPr id="1" uniqueName="P1075301">
      <xmlPr mapId="1" xpath="/TFI-IZD-POD/IFP-TFI-IZD-POD-E_1000976/P1075301" xmlDataType="decimal"/>
    </xmlCellPr>
  </singleXmlCell>
  <singleXmlCell id="217" r="H115" connectionId="0">
    <xmlCellPr id="1" uniqueName="P1075302">
      <xmlPr mapId="1" xpath="/TFI-IZD-POD/IFP-TFI-IZD-POD-E_1000976/P1075302" xmlDataType="decimal"/>
    </xmlCellPr>
  </singleXmlCell>
  <singleXmlCell id="218" r="I115" connectionId="0">
    <xmlCellPr id="1" uniqueName="P1075303">
      <xmlPr mapId="1" xpath="/TFI-IZD-POD/IFP-TFI-IZD-POD-E_1000976/P1075303" xmlDataType="decimal"/>
    </xmlCellPr>
  </singleXmlCell>
  <singleXmlCell id="219" r="H116" connectionId="0">
    <xmlCellPr id="1" uniqueName="P1075304">
      <xmlPr mapId="1" xpath="/TFI-IZD-POD/IFP-TFI-IZD-POD-E_1000976/P1075304" xmlDataType="decimal"/>
    </xmlCellPr>
  </singleXmlCell>
  <singleXmlCell id="220" r="I116" connectionId="0">
    <xmlCellPr id="1" uniqueName="P1075305">
      <xmlPr mapId="1" xpath="/TFI-IZD-POD/IFP-TFI-IZD-POD-E_1000976/P1075305" xmlDataType="decimal"/>
    </xmlCellPr>
  </singleXmlCell>
  <singleXmlCell id="221" r="H117" connectionId="0">
    <xmlCellPr id="1" uniqueName="P1075306">
      <xmlPr mapId="1" xpath="/TFI-IZD-POD/IFP-TFI-IZD-POD-E_1000976/P1075306" xmlDataType="decimal"/>
    </xmlCellPr>
  </singleXmlCell>
  <singleXmlCell id="222" r="I117" connectionId="0">
    <xmlCellPr id="1" uniqueName="P1075307">
      <xmlPr mapId="1" xpath="/TFI-IZD-POD/IFP-TFI-IZD-POD-E_1000976/P1075307" xmlDataType="decimal"/>
    </xmlCellPr>
  </singleXmlCell>
  <singleXmlCell id="223" r="H118" connectionId="0">
    <xmlCellPr id="1" uniqueName="P1075308">
      <xmlPr mapId="1" xpath="/TFI-IZD-POD/IFP-TFI-IZD-POD-E_1000976/P1075308" xmlDataType="decimal"/>
    </xmlCellPr>
  </singleXmlCell>
  <singleXmlCell id="224" r="I118" connectionId="0">
    <xmlCellPr id="1" uniqueName="P1075309">
      <xmlPr mapId="1" xpath="/TFI-IZD-POD/IFP-TFI-IZD-POD-E_1000976/P1075309" xmlDataType="decimal"/>
    </xmlCellPr>
  </singleXmlCell>
  <singleXmlCell id="225" r="H119" connectionId="0">
    <xmlCellPr id="1" uniqueName="P1075310">
      <xmlPr mapId="1" xpath="/TFI-IZD-POD/IFP-TFI-IZD-POD-E_1000976/P1075310" xmlDataType="decimal"/>
    </xmlCellPr>
  </singleXmlCell>
  <singleXmlCell id="226" r="I119" connectionId="0">
    <xmlCellPr id="1" uniqueName="P1075311">
      <xmlPr mapId="1" xpath="/TFI-IZD-POD/IFP-TFI-IZD-POD-E_1000976/P1075311" xmlDataType="decimal"/>
    </xmlCellPr>
  </singleXmlCell>
  <singleXmlCell id="227" r="H120" connectionId="0">
    <xmlCellPr id="1" uniqueName="P1075312">
      <xmlPr mapId="1" xpath="/TFI-IZD-POD/IFP-TFI-IZD-POD-E_1000976/P1075312" xmlDataType="decimal"/>
    </xmlCellPr>
  </singleXmlCell>
  <singleXmlCell id="228" r="I120" connectionId="0">
    <xmlCellPr id="1" uniqueName="P1075313">
      <xmlPr mapId="1" xpath="/TFI-IZD-POD/IFP-TFI-IZD-POD-E_1000976/P1075313" xmlDataType="decimal"/>
    </xmlCellPr>
  </singleXmlCell>
  <singleXmlCell id="229" r="H121" connectionId="0">
    <xmlCellPr id="1" uniqueName="P1075314">
      <xmlPr mapId="1" xpath="/TFI-IZD-POD/IFP-TFI-IZD-POD-E_1000976/P1075314" xmlDataType="decimal"/>
    </xmlCellPr>
  </singleXmlCell>
  <singleXmlCell id="230" r="I121" connectionId="0">
    <xmlCellPr id="1" uniqueName="P1075315">
      <xmlPr mapId="1" xpath="/TFI-IZD-POD/IFP-TFI-IZD-POD-E_1000976/P1075315" xmlDataType="decimal"/>
    </xmlCellPr>
  </singleXmlCell>
  <singleXmlCell id="231" r="H122" connectionId="0">
    <xmlCellPr id="1" uniqueName="P1075316">
      <xmlPr mapId="1" xpath="/TFI-IZD-POD/IFP-TFI-IZD-POD-E_1000976/P1075316" xmlDataType="decimal"/>
    </xmlCellPr>
  </singleXmlCell>
  <singleXmlCell id="232" r="I122" connectionId="0">
    <xmlCellPr id="1" uniqueName="P1075317">
      <xmlPr mapId="1" xpath="/TFI-IZD-POD/IFP-TFI-IZD-POD-E_1000976/P1075317" xmlDataType="decimal"/>
    </xmlCellPr>
  </singleXmlCell>
  <singleXmlCell id="233" r="H123" connectionId="0">
    <xmlCellPr id="1" uniqueName="P1075318">
      <xmlPr mapId="1" xpath="/TFI-IZD-POD/IFP-TFI-IZD-POD-E_1000976/P1075318" xmlDataType="decimal"/>
    </xmlCellPr>
  </singleXmlCell>
  <singleXmlCell id="234" r="I123" connectionId="0">
    <xmlCellPr id="1" uniqueName="P1075319">
      <xmlPr mapId="1" xpath="/TFI-IZD-POD/IFP-TFI-IZD-POD-E_1000976/P1075319" xmlDataType="decimal"/>
    </xmlCellPr>
  </singleXmlCell>
  <singleXmlCell id="235" r="H124" connectionId="0">
    <xmlCellPr id="1" uniqueName="P1075320">
      <xmlPr mapId="1" xpath="/TFI-IZD-POD/IFP-TFI-IZD-POD-E_1000976/P1075320" xmlDataType="decimal"/>
    </xmlCellPr>
  </singleXmlCell>
  <singleXmlCell id="236" r="I124" connectionId="0">
    <xmlCellPr id="1" uniqueName="P1075321">
      <xmlPr mapId="1" xpath="/TFI-IZD-POD/IFP-TFI-IZD-POD-E_1000976/P1075321" xmlDataType="decimal"/>
    </xmlCellPr>
  </singleXmlCell>
  <singleXmlCell id="237" r="H125" connectionId="0">
    <xmlCellPr id="1" uniqueName="P1075322">
      <xmlPr mapId="1" xpath="/TFI-IZD-POD/IFP-TFI-IZD-POD-E_1000976/P1075322" xmlDataType="decimal"/>
    </xmlCellPr>
  </singleXmlCell>
  <singleXmlCell id="238" r="I125" connectionId="0">
    <xmlCellPr id="1" uniqueName="P1075323">
      <xmlPr mapId="1" xpath="/TFI-IZD-POD/IFP-TFI-IZD-POD-E_1000976/P1075323" xmlDataType="decimal"/>
    </xmlCellPr>
  </singleXmlCell>
  <singleXmlCell id="239" r="H126" connectionId="0">
    <xmlCellPr id="1" uniqueName="P1075324">
      <xmlPr mapId="1" xpath="/TFI-IZD-POD/IFP-TFI-IZD-POD-E_1000976/P1075324" xmlDataType="decimal"/>
    </xmlCellPr>
  </singleXmlCell>
  <singleXmlCell id="240" r="I126" connectionId="0">
    <xmlCellPr id="1" uniqueName="P1075325">
      <xmlPr mapId="1" xpath="/TFI-IZD-POD/IFP-TFI-IZD-POD-E_1000976/P1075325" xmlDataType="decimal"/>
    </xmlCellPr>
  </singleXmlCell>
  <singleXmlCell id="241" r="H127" connectionId="0">
    <xmlCellPr id="1" uniqueName="P1075326">
      <xmlPr mapId="1" xpath="/TFI-IZD-POD/IFP-TFI-IZD-POD-E_1000976/P1075326" xmlDataType="decimal"/>
    </xmlCellPr>
  </singleXmlCell>
  <singleXmlCell id="242" r="I127" connectionId="0">
    <xmlCellPr id="1" uniqueName="P1075327">
      <xmlPr mapId="1" xpath="/TFI-IZD-POD/IFP-TFI-IZD-POD-E_1000976/P1075327" xmlDataType="decimal"/>
    </xmlCellPr>
  </singleXmlCell>
  <singleXmlCell id="243" r="H128" connectionId="0">
    <xmlCellPr id="1" uniqueName="P1075328">
      <xmlPr mapId="1" xpath="/TFI-IZD-POD/IFP-TFI-IZD-POD-E_1000976/P1075328" xmlDataType="decimal"/>
    </xmlCellPr>
  </singleXmlCell>
  <singleXmlCell id="244" r="I128" connectionId="0">
    <xmlCellPr id="1" uniqueName="P1075329">
      <xmlPr mapId="1" xpath="/TFI-IZD-POD/IFP-TFI-IZD-POD-E_1000976/P1075329" xmlDataType="decimal"/>
    </xmlCellPr>
  </singleXmlCell>
  <singleXmlCell id="245" r="H129" connectionId="0">
    <xmlCellPr id="1" uniqueName="P1075330">
      <xmlPr mapId="1" xpath="/TFI-IZD-POD/IFP-TFI-IZD-POD-E_1000976/P1075330" xmlDataType="decimal"/>
    </xmlCellPr>
  </singleXmlCell>
  <singleXmlCell id="246" r="I129" connectionId="0">
    <xmlCellPr id="1" uniqueName="P1075331">
      <xmlPr mapId="1" xpath="/TFI-IZD-POD/IFP-TFI-IZD-POD-E_1000976/P1075331" xmlDataType="decimal"/>
    </xmlCellPr>
  </singleXmlCell>
  <singleXmlCell id="247" r="H130" connectionId="0">
    <xmlCellPr id="1" uniqueName="P1075332">
      <xmlPr mapId="1" xpath="/TFI-IZD-POD/IFP-TFI-IZD-POD-E_1000976/P1075332" xmlDataType="decimal"/>
    </xmlCellPr>
  </singleXmlCell>
  <singleXmlCell id="248" r="I130" connectionId="0">
    <xmlCellPr id="1" uniqueName="P1075333">
      <xmlPr mapId="1" xpath="/TFI-IZD-POD/IFP-TFI-IZD-POD-E_1000976/P1075333" xmlDataType="decimal"/>
    </xmlCellPr>
  </singleXmlCell>
  <singleXmlCell id="249" r="H131" connectionId="0">
    <xmlCellPr id="1" uniqueName="P1075334">
      <xmlPr mapId="1" xpath="/TFI-IZD-POD/IFP-TFI-IZD-POD-E_1000976/P1075334" xmlDataType="decimal"/>
    </xmlCellPr>
  </singleXmlCell>
  <singleXmlCell id="250" r="I131" connectionId="0">
    <xmlCellPr id="1" uniqueName="P1075335">
      <xmlPr mapId="1" xpath="/TFI-IZD-POD/IFP-TFI-IZD-POD-E_1000976/P1075335" xmlDataType="decimal"/>
    </xmlCellPr>
  </singleXmlCell>
  <singleXmlCell id="251" r="H132" connectionId="0">
    <xmlCellPr id="1" uniqueName="P1075336">
      <xmlPr mapId="1" xpath="/TFI-IZD-POD/IFP-TFI-IZD-POD-E_1000976/P1075336" xmlDataType="decimal"/>
    </xmlCellPr>
  </singleXmlCell>
  <singleXmlCell id="252" r="I132" connectionId="0">
    <xmlCellPr id="1" uniqueName="P1075337">
      <xmlPr mapId="1" xpath="/TFI-IZD-POD/IFP-TFI-IZD-POD-E_1000976/P1075337" xmlDataType="decimal"/>
    </xmlCellPr>
  </singleXmlCell>
  <singleXmlCell id="253" r="H133" connectionId="0">
    <xmlCellPr id="1" uniqueName="P1075338">
      <xmlPr mapId="1" xpath="/TFI-IZD-POD/IFP-TFI-IZD-POD-E_1000976/P1075338" xmlDataType="decimal"/>
    </xmlCellPr>
  </singleXmlCell>
  <singleXmlCell id="254" r="I133" connectionId="0">
    <xmlCellPr id="1" uniqueName="P1075339">
      <xmlPr mapId="1" xpath="/TFI-IZD-POD/IFP-TFI-IZD-POD-E_1000976/P1075339" xmlDataType="decimal"/>
    </xmlCellPr>
  </singleXmlCell>
  <singleXmlCell id="255" r="H134" connectionId="0">
    <xmlCellPr id="1" uniqueName="P1075340">
      <xmlPr mapId="1" xpath="/TFI-IZD-POD/IFP-TFI-IZD-POD-E_1000976/P1075340" xmlDataType="decimal"/>
    </xmlCellPr>
  </singleXmlCell>
  <singleXmlCell id="256" r="I134" connectionId="0">
    <xmlCellPr id="1" uniqueName="P1075341">
      <xmlPr mapId="1" xpath="/TFI-IZD-POD/IFP-TFI-IZD-POD-E_1000976/P1075341" xmlDataType="decimal"/>
    </xmlCellPr>
  </singleXmlCell>
  <singleXmlCell id="257" r="H135" connectionId="0">
    <xmlCellPr id="1" uniqueName="P1075342">
      <xmlPr mapId="1" xpath="/TFI-IZD-POD/IFP-TFI-IZD-POD-E_1000976/P1075342" xmlDataType="decimal"/>
    </xmlCellPr>
  </singleXmlCell>
  <singleXmlCell id="258" r="I135" connectionId="0">
    <xmlCellPr id="1" uniqueName="P1075343">
      <xmlPr mapId="1" xpath="/TFI-IZD-POD/IFP-TFI-IZD-POD-E_1000976/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1" xpath="/TFI-IZD-POD/ISD-TFI-IZD-POD-E_1000979/P1076024" xmlDataType="decimal"/>
    </xmlCellPr>
  </singleXmlCell>
  <singleXmlCell id="260" r="I8" connectionId="0">
    <xmlCellPr id="1" uniqueName="P1082291">
      <xmlPr mapId="1" xpath="/TFI-IZD-POD/ISD-TFI-IZD-POD-E_1000979/P1082291" xmlDataType="decimal"/>
    </xmlCellPr>
  </singleXmlCell>
  <singleXmlCell id="261" r="J8" connectionId="0">
    <xmlCellPr id="1" uniqueName="P1076032">
      <xmlPr mapId="1" xpath="/TFI-IZD-POD/ISD-TFI-IZD-POD-E_1000979/P1076032" xmlDataType="decimal"/>
    </xmlCellPr>
  </singleXmlCell>
  <singleXmlCell id="262" r="K8" connectionId="0">
    <xmlCellPr id="1" uniqueName="P1082293">
      <xmlPr mapId="1" xpath="/TFI-IZD-POD/ISD-TFI-IZD-POD-E_1000979/P1082293" xmlDataType="decimal"/>
    </xmlCellPr>
  </singleXmlCell>
  <singleXmlCell id="263" r="H9" connectionId="0">
    <xmlCellPr id="1" uniqueName="P1076039">
      <xmlPr mapId="1" xpath="/TFI-IZD-POD/ISD-TFI-IZD-POD-E_1000979/P1076039" xmlDataType="decimal"/>
    </xmlCellPr>
  </singleXmlCell>
  <singleXmlCell id="264" r="I9" connectionId="0">
    <xmlCellPr id="1" uniqueName="P1082294">
      <xmlPr mapId="1" xpath="/TFI-IZD-POD/ISD-TFI-IZD-POD-E_1000979/P1082294" xmlDataType="decimal"/>
    </xmlCellPr>
  </singleXmlCell>
  <singleXmlCell id="265" r="J9" connectionId="0">
    <xmlCellPr id="1" uniqueName="P1076041">
      <xmlPr mapId="1" xpath="/TFI-IZD-POD/ISD-TFI-IZD-POD-E_1000979/P1076041" xmlDataType="decimal"/>
    </xmlCellPr>
  </singleXmlCell>
  <singleXmlCell id="266" r="K9" connectionId="0">
    <xmlCellPr id="1" uniqueName="P1082296">
      <xmlPr mapId="1" xpath="/TFI-IZD-POD/ISD-TFI-IZD-POD-E_1000979/P1082296" xmlDataType="decimal"/>
    </xmlCellPr>
  </singleXmlCell>
  <singleXmlCell id="267" r="H10" connectionId="0">
    <xmlCellPr id="1" uniqueName="P1076043">
      <xmlPr mapId="1" xpath="/TFI-IZD-POD/ISD-TFI-IZD-POD-E_1000979/P1076043" xmlDataType="decimal"/>
    </xmlCellPr>
  </singleXmlCell>
  <singleXmlCell id="268" r="I10" connectionId="0">
    <xmlCellPr id="1" uniqueName="P1082297">
      <xmlPr mapId="1" xpath="/TFI-IZD-POD/ISD-TFI-IZD-POD-E_1000979/P1082297" xmlDataType="decimal"/>
    </xmlCellPr>
  </singleXmlCell>
  <singleXmlCell id="269" r="J10" connectionId="0">
    <xmlCellPr id="1" uniqueName="P1076046">
      <xmlPr mapId="1" xpath="/TFI-IZD-POD/ISD-TFI-IZD-POD-E_1000979/P1076046" xmlDataType="decimal"/>
    </xmlCellPr>
  </singleXmlCell>
  <singleXmlCell id="270" r="K10" connectionId="0">
    <xmlCellPr id="1" uniqueName="P1082299">
      <xmlPr mapId="1" xpath="/TFI-IZD-POD/ISD-TFI-IZD-POD-E_1000979/P1082299" xmlDataType="decimal"/>
    </xmlCellPr>
  </singleXmlCell>
  <singleXmlCell id="271" r="H11" connectionId="0">
    <xmlCellPr id="1" uniqueName="P1076048">
      <xmlPr mapId="1" xpath="/TFI-IZD-POD/ISD-TFI-IZD-POD-E_1000979/P1076048" xmlDataType="decimal"/>
    </xmlCellPr>
  </singleXmlCell>
  <singleXmlCell id="272" r="I11" connectionId="0">
    <xmlCellPr id="1" uniqueName="P1082302">
      <xmlPr mapId="1" xpath="/TFI-IZD-POD/ISD-TFI-IZD-POD-E_1000979/P1082302" xmlDataType="decimal"/>
    </xmlCellPr>
  </singleXmlCell>
  <singleXmlCell id="273" r="J11" connectionId="0">
    <xmlCellPr id="1" uniqueName="P1076052">
      <xmlPr mapId="1" xpath="/TFI-IZD-POD/ISD-TFI-IZD-POD-E_1000979/P1076052" xmlDataType="decimal"/>
    </xmlCellPr>
  </singleXmlCell>
  <singleXmlCell id="274" r="K11" connectionId="0">
    <xmlCellPr id="1" uniqueName="P1082303">
      <xmlPr mapId="1" xpath="/TFI-IZD-POD/ISD-TFI-IZD-POD-E_1000979/P1082303" xmlDataType="decimal"/>
    </xmlCellPr>
  </singleXmlCell>
  <singleXmlCell id="275" r="H12" connectionId="0">
    <xmlCellPr id="1" uniqueName="P1076056">
      <xmlPr mapId="1" xpath="/TFI-IZD-POD/ISD-TFI-IZD-POD-E_1000979/P1076056" xmlDataType="decimal"/>
    </xmlCellPr>
  </singleXmlCell>
  <singleXmlCell id="276" r="I12" connectionId="0">
    <xmlCellPr id="1" uniqueName="P1082305">
      <xmlPr mapId="1" xpath="/TFI-IZD-POD/ISD-TFI-IZD-POD-E_1000979/P1082305" xmlDataType="decimal"/>
    </xmlCellPr>
  </singleXmlCell>
  <singleXmlCell id="277" r="J12" connectionId="0">
    <xmlCellPr id="1" uniqueName="P1076058">
      <xmlPr mapId="1" xpath="/TFI-IZD-POD/ISD-TFI-IZD-POD-E_1000979/P1076058" xmlDataType="decimal"/>
    </xmlCellPr>
  </singleXmlCell>
  <singleXmlCell id="278" r="K12" connectionId="0">
    <xmlCellPr id="1" uniqueName="P1082307">
      <xmlPr mapId="1" xpath="/TFI-IZD-POD/ISD-TFI-IZD-POD-E_1000979/P1082307" xmlDataType="decimal"/>
    </xmlCellPr>
  </singleXmlCell>
  <singleXmlCell id="279" r="H13" connectionId="0">
    <xmlCellPr id="1" uniqueName="P1076060">
      <xmlPr mapId="1" xpath="/TFI-IZD-POD/ISD-TFI-IZD-POD-E_1000979/P1076060" xmlDataType="decimal"/>
    </xmlCellPr>
  </singleXmlCell>
  <singleXmlCell id="280" r="I13" connectionId="0">
    <xmlCellPr id="1" uniqueName="P1082308">
      <xmlPr mapId="1" xpath="/TFI-IZD-POD/ISD-TFI-IZD-POD-E_1000979/P1082308" xmlDataType="decimal"/>
    </xmlCellPr>
  </singleXmlCell>
  <singleXmlCell id="281" r="J13" connectionId="0">
    <xmlCellPr id="1" uniqueName="P1076062">
      <xmlPr mapId="1" xpath="/TFI-IZD-POD/ISD-TFI-IZD-POD-E_1000979/P1076062" xmlDataType="decimal"/>
    </xmlCellPr>
  </singleXmlCell>
  <singleXmlCell id="282" r="K13" connectionId="0">
    <xmlCellPr id="1" uniqueName="P1082310">
      <xmlPr mapId="1" xpath="/TFI-IZD-POD/ISD-TFI-IZD-POD-E_1000979/P1082310" xmlDataType="decimal"/>
    </xmlCellPr>
  </singleXmlCell>
  <singleXmlCell id="283" r="H14" connectionId="0">
    <xmlCellPr id="1" uniqueName="P1076064">
      <xmlPr mapId="1" xpath="/TFI-IZD-POD/ISD-TFI-IZD-POD-E_1000979/P1076064" xmlDataType="decimal"/>
    </xmlCellPr>
  </singleXmlCell>
  <singleXmlCell id="284" r="I14" connectionId="0">
    <xmlCellPr id="1" uniqueName="P1082311">
      <xmlPr mapId="1" xpath="/TFI-IZD-POD/ISD-TFI-IZD-POD-E_1000979/P1082311" xmlDataType="decimal"/>
    </xmlCellPr>
  </singleXmlCell>
  <singleXmlCell id="285" r="J14" connectionId="0">
    <xmlCellPr id="1" uniqueName="P1076066">
      <xmlPr mapId="1" xpath="/TFI-IZD-POD/ISD-TFI-IZD-POD-E_1000979/P1076066" xmlDataType="decimal"/>
    </xmlCellPr>
  </singleXmlCell>
  <singleXmlCell id="286" r="K14" connectionId="0">
    <xmlCellPr id="1" uniqueName="P1082313">
      <xmlPr mapId="1" xpath="/TFI-IZD-POD/ISD-TFI-IZD-POD-E_1000979/P1082313" xmlDataType="decimal"/>
    </xmlCellPr>
  </singleXmlCell>
  <singleXmlCell id="287" r="H15" connectionId="0">
    <xmlCellPr id="1" uniqueName="P1076069">
      <xmlPr mapId="1" xpath="/TFI-IZD-POD/ISD-TFI-IZD-POD-E_1000979/P1076069" xmlDataType="decimal"/>
    </xmlCellPr>
  </singleXmlCell>
  <singleXmlCell id="288" r="I15" connectionId="0">
    <xmlCellPr id="1" uniqueName="P1082315">
      <xmlPr mapId="1" xpath="/TFI-IZD-POD/ISD-TFI-IZD-POD-E_1000979/P1082315" xmlDataType="decimal"/>
    </xmlCellPr>
  </singleXmlCell>
  <singleXmlCell id="289" r="J15" connectionId="0">
    <xmlCellPr id="1" uniqueName="P1076071">
      <xmlPr mapId="1" xpath="/TFI-IZD-POD/ISD-TFI-IZD-POD-E_1000979/P1076071" xmlDataType="decimal"/>
    </xmlCellPr>
  </singleXmlCell>
  <singleXmlCell id="290" r="K15" connectionId="0">
    <xmlCellPr id="1" uniqueName="P1082316">
      <xmlPr mapId="1" xpath="/TFI-IZD-POD/ISD-TFI-IZD-POD-E_1000979/P1082316" xmlDataType="decimal"/>
    </xmlCellPr>
  </singleXmlCell>
  <singleXmlCell id="291" r="H16" connectionId="0">
    <xmlCellPr id="1" uniqueName="P1076073">
      <xmlPr mapId="1" xpath="/TFI-IZD-POD/ISD-TFI-IZD-POD-E_1000979/P1076073" xmlDataType="decimal"/>
    </xmlCellPr>
  </singleXmlCell>
  <singleXmlCell id="292" r="I16" connectionId="0">
    <xmlCellPr id="1" uniqueName="P1082318">
      <xmlPr mapId="1" xpath="/TFI-IZD-POD/ISD-TFI-IZD-POD-E_1000979/P1082318" xmlDataType="decimal"/>
    </xmlCellPr>
  </singleXmlCell>
  <singleXmlCell id="293" r="J16" connectionId="0">
    <xmlCellPr id="1" uniqueName="P1076076">
      <xmlPr mapId="1" xpath="/TFI-IZD-POD/ISD-TFI-IZD-POD-E_1000979/P1076076" xmlDataType="decimal"/>
    </xmlCellPr>
  </singleXmlCell>
  <singleXmlCell id="294" r="K16" connectionId="0">
    <xmlCellPr id="1" uniqueName="P1082319">
      <xmlPr mapId="1" xpath="/TFI-IZD-POD/ISD-TFI-IZD-POD-E_1000979/P1082319" xmlDataType="decimal"/>
    </xmlCellPr>
  </singleXmlCell>
  <singleXmlCell id="295" r="H17" connectionId="0">
    <xmlCellPr id="1" uniqueName="P1076078">
      <xmlPr mapId="1" xpath="/TFI-IZD-POD/ISD-TFI-IZD-POD-E_1000979/P1076078" xmlDataType="decimal"/>
    </xmlCellPr>
  </singleXmlCell>
  <singleXmlCell id="296" r="I17" connectionId="0">
    <xmlCellPr id="1" uniqueName="P1082321">
      <xmlPr mapId="1" xpath="/TFI-IZD-POD/ISD-TFI-IZD-POD-E_1000979/P1082321" xmlDataType="decimal"/>
    </xmlCellPr>
  </singleXmlCell>
  <singleXmlCell id="297" r="J17" connectionId="0">
    <xmlCellPr id="1" uniqueName="P1076080">
      <xmlPr mapId="1" xpath="/TFI-IZD-POD/ISD-TFI-IZD-POD-E_1000979/P1076080" xmlDataType="decimal"/>
    </xmlCellPr>
  </singleXmlCell>
  <singleXmlCell id="298" r="K17" connectionId="0">
    <xmlCellPr id="1" uniqueName="P1082324">
      <xmlPr mapId="1" xpath="/TFI-IZD-POD/ISD-TFI-IZD-POD-E_1000979/P1082324" xmlDataType="decimal"/>
    </xmlCellPr>
  </singleXmlCell>
  <singleXmlCell id="299" r="H18" connectionId="0">
    <xmlCellPr id="1" uniqueName="P1076082">
      <xmlPr mapId="1" xpath="/TFI-IZD-POD/ISD-TFI-IZD-POD-E_1000979/P1076082" xmlDataType="decimal"/>
    </xmlCellPr>
  </singleXmlCell>
  <singleXmlCell id="300" r="I18" connectionId="0">
    <xmlCellPr id="1" uniqueName="P1082326">
      <xmlPr mapId="1" xpath="/TFI-IZD-POD/ISD-TFI-IZD-POD-E_1000979/P1082326" xmlDataType="decimal"/>
    </xmlCellPr>
  </singleXmlCell>
  <singleXmlCell id="301" r="J18" connectionId="0">
    <xmlCellPr id="1" uniqueName="P1076084">
      <xmlPr mapId="1" xpath="/TFI-IZD-POD/ISD-TFI-IZD-POD-E_1000979/P1076084" xmlDataType="decimal"/>
    </xmlCellPr>
  </singleXmlCell>
  <singleXmlCell id="302" r="K18" connectionId="0">
    <xmlCellPr id="1" uniqueName="P1082327">
      <xmlPr mapId="1" xpath="/TFI-IZD-POD/ISD-TFI-IZD-POD-E_1000979/P1082327" xmlDataType="decimal"/>
    </xmlCellPr>
  </singleXmlCell>
  <singleXmlCell id="303" r="H19" connectionId="0">
    <xmlCellPr id="1" uniqueName="P1076087">
      <xmlPr mapId="1" xpath="/TFI-IZD-POD/ISD-TFI-IZD-POD-E_1000979/P1076087" xmlDataType="decimal"/>
    </xmlCellPr>
  </singleXmlCell>
  <singleXmlCell id="304" r="I19" connectionId="0">
    <xmlCellPr id="1" uniqueName="P1082329">
      <xmlPr mapId="1" xpath="/TFI-IZD-POD/ISD-TFI-IZD-POD-E_1000979/P1082329" xmlDataType="decimal"/>
    </xmlCellPr>
  </singleXmlCell>
  <singleXmlCell id="305" r="J19" connectionId="0">
    <xmlCellPr id="1" uniqueName="P1076090">
      <xmlPr mapId="1" xpath="/TFI-IZD-POD/ISD-TFI-IZD-POD-E_1000979/P1076090" xmlDataType="decimal"/>
    </xmlCellPr>
  </singleXmlCell>
  <singleXmlCell id="306" r="K19" connectionId="0">
    <xmlCellPr id="1" uniqueName="P1082330">
      <xmlPr mapId="1" xpath="/TFI-IZD-POD/ISD-TFI-IZD-POD-E_1000979/P1082330" xmlDataType="decimal"/>
    </xmlCellPr>
  </singleXmlCell>
  <singleXmlCell id="307" r="H20" connectionId="0">
    <xmlCellPr id="1" uniqueName="P1076092">
      <xmlPr mapId="1" xpath="/TFI-IZD-POD/ISD-TFI-IZD-POD-E_1000979/P1076092" xmlDataType="decimal"/>
    </xmlCellPr>
  </singleXmlCell>
  <singleXmlCell id="308" r="I20" connectionId="0">
    <xmlCellPr id="1" uniqueName="P1082332">
      <xmlPr mapId="1" xpath="/TFI-IZD-POD/ISD-TFI-IZD-POD-E_1000979/P1082332" xmlDataType="decimal"/>
    </xmlCellPr>
  </singleXmlCell>
  <singleXmlCell id="309" r="J20" connectionId="0">
    <xmlCellPr id="1" uniqueName="P1076094">
      <xmlPr mapId="1" xpath="/TFI-IZD-POD/ISD-TFI-IZD-POD-E_1000979/P1076094" xmlDataType="decimal"/>
    </xmlCellPr>
  </singleXmlCell>
  <singleXmlCell id="310" r="K20" connectionId="0">
    <xmlCellPr id="1" uniqueName="P1082334">
      <xmlPr mapId="1" xpath="/TFI-IZD-POD/ISD-TFI-IZD-POD-E_1000979/P1082334" xmlDataType="decimal"/>
    </xmlCellPr>
  </singleXmlCell>
  <singleXmlCell id="311" r="H21" connectionId="0">
    <xmlCellPr id="1" uniqueName="P1076095">
      <xmlPr mapId="1" xpath="/TFI-IZD-POD/ISD-TFI-IZD-POD-E_1000979/P1076095" xmlDataType="decimal"/>
    </xmlCellPr>
  </singleXmlCell>
  <singleXmlCell id="312" r="I21" connectionId="0">
    <xmlCellPr id="1" uniqueName="P1082335">
      <xmlPr mapId="1" xpath="/TFI-IZD-POD/ISD-TFI-IZD-POD-E_1000979/P1082335" xmlDataType="decimal"/>
    </xmlCellPr>
  </singleXmlCell>
  <singleXmlCell id="313" r="J21" connectionId="0">
    <xmlCellPr id="1" uniqueName="P1076098">
      <xmlPr mapId="1" xpath="/TFI-IZD-POD/ISD-TFI-IZD-POD-E_1000979/P1076098" xmlDataType="decimal"/>
    </xmlCellPr>
  </singleXmlCell>
  <singleXmlCell id="314" r="K21" connectionId="0">
    <xmlCellPr id="1" uniqueName="P1082337">
      <xmlPr mapId="1" xpath="/TFI-IZD-POD/ISD-TFI-IZD-POD-E_1000979/P1082337" xmlDataType="decimal"/>
    </xmlCellPr>
  </singleXmlCell>
  <singleXmlCell id="315" r="H22" connectionId="0">
    <xmlCellPr id="1" uniqueName="P1076101">
      <xmlPr mapId="1" xpath="/TFI-IZD-POD/ISD-TFI-IZD-POD-E_1000979/P1076101" xmlDataType="decimal"/>
    </xmlCellPr>
  </singleXmlCell>
  <singleXmlCell id="316" r="I22" connectionId="0">
    <xmlCellPr id="1" uniqueName="P1082339">
      <xmlPr mapId="1" xpath="/TFI-IZD-POD/ISD-TFI-IZD-POD-E_1000979/P1082339" xmlDataType="decimal"/>
    </xmlCellPr>
  </singleXmlCell>
  <singleXmlCell id="317" r="J22" connectionId="0">
    <xmlCellPr id="1" uniqueName="P1076103">
      <xmlPr mapId="1" xpath="/TFI-IZD-POD/ISD-TFI-IZD-POD-E_1000979/P1076103" xmlDataType="decimal"/>
    </xmlCellPr>
  </singleXmlCell>
  <singleXmlCell id="318" r="K22" connectionId="0">
    <xmlCellPr id="1" uniqueName="P1082340">
      <xmlPr mapId="1" xpath="/TFI-IZD-POD/ISD-TFI-IZD-POD-E_1000979/P1082340" xmlDataType="decimal"/>
    </xmlCellPr>
  </singleXmlCell>
  <singleXmlCell id="319" r="H23" connectionId="0">
    <xmlCellPr id="1" uniqueName="P1076105">
      <xmlPr mapId="1" xpath="/TFI-IZD-POD/ISD-TFI-IZD-POD-E_1000979/P1076105" xmlDataType="decimal"/>
    </xmlCellPr>
  </singleXmlCell>
  <singleXmlCell id="320" r="I23" connectionId="0">
    <xmlCellPr id="1" uniqueName="P1082342">
      <xmlPr mapId="1" xpath="/TFI-IZD-POD/ISD-TFI-IZD-POD-E_1000979/P1082342" xmlDataType="decimal"/>
    </xmlCellPr>
  </singleXmlCell>
  <singleXmlCell id="321" r="J23" connectionId="0">
    <xmlCellPr id="1" uniqueName="P1076107">
      <xmlPr mapId="1" xpath="/TFI-IZD-POD/ISD-TFI-IZD-POD-E_1000979/P1076107" xmlDataType="decimal"/>
    </xmlCellPr>
  </singleXmlCell>
  <singleXmlCell id="322" r="K23" connectionId="0">
    <xmlCellPr id="1" uniqueName="P1082345">
      <xmlPr mapId="1" xpath="/TFI-IZD-POD/ISD-TFI-IZD-POD-E_1000979/P1082345" xmlDataType="decimal"/>
    </xmlCellPr>
  </singleXmlCell>
  <singleXmlCell id="323" r="H24" connectionId="0">
    <xmlCellPr id="1" uniqueName="P1076109">
      <xmlPr mapId="1" xpath="/TFI-IZD-POD/ISD-TFI-IZD-POD-E_1000979/P1076109" xmlDataType="decimal"/>
    </xmlCellPr>
  </singleXmlCell>
  <singleXmlCell id="324" r="I24" connectionId="0">
    <xmlCellPr id="1" uniqueName="P1082347">
      <xmlPr mapId="1" xpath="/TFI-IZD-POD/ISD-TFI-IZD-POD-E_1000979/P1082347" xmlDataType="decimal"/>
    </xmlCellPr>
  </singleXmlCell>
  <singleXmlCell id="325" r="J24" connectionId="0">
    <xmlCellPr id="1" uniqueName="P1076111">
      <xmlPr mapId="1" xpath="/TFI-IZD-POD/ISD-TFI-IZD-POD-E_1000979/P1076111" xmlDataType="decimal"/>
    </xmlCellPr>
  </singleXmlCell>
  <singleXmlCell id="326" r="K24" connectionId="0">
    <xmlCellPr id="1" uniqueName="P1082348">
      <xmlPr mapId="1" xpath="/TFI-IZD-POD/ISD-TFI-IZD-POD-E_1000979/P1082348" xmlDataType="decimal"/>
    </xmlCellPr>
  </singleXmlCell>
  <singleXmlCell id="327" r="H25" connectionId="0">
    <xmlCellPr id="1" uniqueName="P1076113">
      <xmlPr mapId="1" xpath="/TFI-IZD-POD/ISD-TFI-IZD-POD-E_1000979/P1076113" xmlDataType="decimal"/>
    </xmlCellPr>
  </singleXmlCell>
  <singleXmlCell id="328" r="I25" connectionId="0">
    <xmlCellPr id="1" uniqueName="P1082350">
      <xmlPr mapId="1" xpath="/TFI-IZD-POD/ISD-TFI-IZD-POD-E_1000979/P1082350" xmlDataType="decimal"/>
    </xmlCellPr>
  </singleXmlCell>
  <singleXmlCell id="329" r="J25" connectionId="0">
    <xmlCellPr id="1" uniqueName="P1076115">
      <xmlPr mapId="1" xpath="/TFI-IZD-POD/ISD-TFI-IZD-POD-E_1000979/P1076115" xmlDataType="decimal"/>
    </xmlCellPr>
  </singleXmlCell>
  <singleXmlCell id="330" r="K25" connectionId="0">
    <xmlCellPr id="1" uniqueName="P1082352">
      <xmlPr mapId="1" xpath="/TFI-IZD-POD/ISD-TFI-IZD-POD-E_1000979/P1082352" xmlDataType="decimal"/>
    </xmlCellPr>
  </singleXmlCell>
  <singleXmlCell id="331" r="H26" connectionId="0">
    <xmlCellPr id="1" uniqueName="P1076117">
      <xmlPr mapId="1" xpath="/TFI-IZD-POD/ISD-TFI-IZD-POD-E_1000979/P1076117" xmlDataType="decimal"/>
    </xmlCellPr>
  </singleXmlCell>
  <singleXmlCell id="332" r="I26" connectionId="0">
    <xmlCellPr id="1" uniqueName="P1082353">
      <xmlPr mapId="1" xpath="/TFI-IZD-POD/ISD-TFI-IZD-POD-E_1000979/P1082353" xmlDataType="decimal"/>
    </xmlCellPr>
  </singleXmlCell>
  <singleXmlCell id="333" r="J26" connectionId="0">
    <xmlCellPr id="1" uniqueName="P1076122">
      <xmlPr mapId="1" xpath="/TFI-IZD-POD/ISD-TFI-IZD-POD-E_1000979/P1076122" xmlDataType="decimal"/>
    </xmlCellPr>
  </singleXmlCell>
  <singleXmlCell id="334" r="K26" connectionId="0">
    <xmlCellPr id="1" uniqueName="P1082355">
      <xmlPr mapId="1" xpath="/TFI-IZD-POD/ISD-TFI-IZD-POD-E_1000979/P1082355" xmlDataType="decimal"/>
    </xmlCellPr>
  </singleXmlCell>
  <singleXmlCell id="335" r="H27" connectionId="0">
    <xmlCellPr id="1" uniqueName="P1076126">
      <xmlPr mapId="1" xpath="/TFI-IZD-POD/ISD-TFI-IZD-POD-E_1000979/P1076126" xmlDataType="decimal"/>
    </xmlCellPr>
  </singleXmlCell>
  <singleXmlCell id="336" r="I27" connectionId="0">
    <xmlCellPr id="1" uniqueName="P1082357">
      <xmlPr mapId="1" xpath="/TFI-IZD-POD/ISD-TFI-IZD-POD-E_1000979/P1082357" xmlDataType="decimal"/>
    </xmlCellPr>
  </singleXmlCell>
  <singleXmlCell id="337" r="J27" connectionId="0">
    <xmlCellPr id="1" uniqueName="P1076128">
      <xmlPr mapId="1" xpath="/TFI-IZD-POD/ISD-TFI-IZD-POD-E_1000979/P1076128" xmlDataType="decimal"/>
    </xmlCellPr>
  </singleXmlCell>
  <singleXmlCell id="338" r="K27" connectionId="0">
    <xmlCellPr id="1" uniqueName="P1082359">
      <xmlPr mapId="1" xpath="/TFI-IZD-POD/ISD-TFI-IZD-POD-E_1000979/P1082359" xmlDataType="decimal"/>
    </xmlCellPr>
  </singleXmlCell>
  <singleXmlCell id="339" r="H28" connectionId="0">
    <xmlCellPr id="1" uniqueName="P1076130">
      <xmlPr mapId="1" xpath="/TFI-IZD-POD/ISD-TFI-IZD-POD-E_1000979/P1076130" xmlDataType="decimal"/>
    </xmlCellPr>
  </singleXmlCell>
  <singleXmlCell id="340" r="I28" connectionId="0">
    <xmlCellPr id="1" uniqueName="P1082363">
      <xmlPr mapId="1" xpath="/TFI-IZD-POD/ISD-TFI-IZD-POD-E_1000979/P1082363" xmlDataType="decimal"/>
    </xmlCellPr>
  </singleXmlCell>
  <singleXmlCell id="341" r="J28" connectionId="0">
    <xmlCellPr id="1" uniqueName="P1076132">
      <xmlPr mapId="1" xpath="/TFI-IZD-POD/ISD-TFI-IZD-POD-E_1000979/P1076132" xmlDataType="decimal"/>
    </xmlCellPr>
  </singleXmlCell>
  <singleXmlCell id="342" r="K28" connectionId="0">
    <xmlCellPr id="1" uniqueName="P1082371">
      <xmlPr mapId="1" xpath="/TFI-IZD-POD/ISD-TFI-IZD-POD-E_1000979/P1082371" xmlDataType="decimal"/>
    </xmlCellPr>
  </singleXmlCell>
  <singleXmlCell id="343" r="H29" connectionId="0">
    <xmlCellPr id="1" uniqueName="P1076134">
      <xmlPr mapId="1" xpath="/TFI-IZD-POD/ISD-TFI-IZD-POD-E_1000979/P1076134" xmlDataType="decimal"/>
    </xmlCellPr>
  </singleXmlCell>
  <singleXmlCell id="344" r="I29" connectionId="0">
    <xmlCellPr id="1" uniqueName="P1082373">
      <xmlPr mapId="1" xpath="/TFI-IZD-POD/ISD-TFI-IZD-POD-E_1000979/P1082373" xmlDataType="decimal"/>
    </xmlCellPr>
  </singleXmlCell>
  <singleXmlCell id="345" r="J29" connectionId="0">
    <xmlCellPr id="1" uniqueName="P1076136">
      <xmlPr mapId="1" xpath="/TFI-IZD-POD/ISD-TFI-IZD-POD-E_1000979/P1076136" xmlDataType="decimal"/>
    </xmlCellPr>
  </singleXmlCell>
  <singleXmlCell id="346" r="K29" connectionId="0">
    <xmlCellPr id="1" uniqueName="P1082375">
      <xmlPr mapId="1" xpath="/TFI-IZD-POD/ISD-TFI-IZD-POD-E_1000979/P1082375" xmlDataType="decimal"/>
    </xmlCellPr>
  </singleXmlCell>
  <singleXmlCell id="347" r="H30" connectionId="0">
    <xmlCellPr id="1" uniqueName="P1076138">
      <xmlPr mapId="1" xpath="/TFI-IZD-POD/ISD-TFI-IZD-POD-E_1000979/P1076138" xmlDataType="decimal"/>
    </xmlCellPr>
  </singleXmlCell>
  <singleXmlCell id="348" r="I30" connectionId="0">
    <xmlCellPr id="1" uniqueName="P1082377">
      <xmlPr mapId="1" xpath="/TFI-IZD-POD/ISD-TFI-IZD-POD-E_1000979/P1082377" xmlDataType="decimal"/>
    </xmlCellPr>
  </singleXmlCell>
  <singleXmlCell id="349" r="J30" connectionId="0">
    <xmlCellPr id="1" uniqueName="P1076140">
      <xmlPr mapId="1" xpath="/TFI-IZD-POD/ISD-TFI-IZD-POD-E_1000979/P1076140" xmlDataType="decimal"/>
    </xmlCellPr>
  </singleXmlCell>
  <singleXmlCell id="350" r="K30" connectionId="0">
    <xmlCellPr id="1" uniqueName="P1082379">
      <xmlPr mapId="1" xpath="/TFI-IZD-POD/ISD-TFI-IZD-POD-E_1000979/P1082379" xmlDataType="decimal"/>
    </xmlCellPr>
  </singleXmlCell>
  <singleXmlCell id="351" r="H31" connectionId="0">
    <xmlCellPr id="1" uniqueName="P1076142">
      <xmlPr mapId="1" xpath="/TFI-IZD-POD/ISD-TFI-IZD-POD-E_1000979/P1076142" xmlDataType="decimal"/>
    </xmlCellPr>
  </singleXmlCell>
  <singleXmlCell id="352" r="I31" connectionId="0">
    <xmlCellPr id="1" uniqueName="P1082380">
      <xmlPr mapId="1" xpath="/TFI-IZD-POD/ISD-TFI-IZD-POD-E_1000979/P1082380" xmlDataType="decimal"/>
    </xmlCellPr>
  </singleXmlCell>
  <singleXmlCell id="353" r="J31" connectionId="0">
    <xmlCellPr id="1" uniqueName="P1076144">
      <xmlPr mapId="1" xpath="/TFI-IZD-POD/ISD-TFI-IZD-POD-E_1000979/P1076144" xmlDataType="decimal"/>
    </xmlCellPr>
  </singleXmlCell>
  <singleXmlCell id="354" r="K31" connectionId="0">
    <xmlCellPr id="1" uniqueName="P1082382">
      <xmlPr mapId="1" xpath="/TFI-IZD-POD/ISD-TFI-IZD-POD-E_1000979/P1082382" xmlDataType="decimal"/>
    </xmlCellPr>
  </singleXmlCell>
  <singleXmlCell id="355" r="H32" connectionId="0">
    <xmlCellPr id="1" uniqueName="P1076147">
      <xmlPr mapId="1" xpath="/TFI-IZD-POD/ISD-TFI-IZD-POD-E_1000979/P1076147" xmlDataType="decimal"/>
    </xmlCellPr>
  </singleXmlCell>
  <singleXmlCell id="356" r="I32" connectionId="0">
    <xmlCellPr id="1" uniqueName="P1082384">
      <xmlPr mapId="1" xpath="/TFI-IZD-POD/ISD-TFI-IZD-POD-E_1000979/P1082384" xmlDataType="decimal"/>
    </xmlCellPr>
  </singleXmlCell>
  <singleXmlCell id="357" r="J32" connectionId="0">
    <xmlCellPr id="1" uniqueName="P1076150">
      <xmlPr mapId="1" xpath="/TFI-IZD-POD/ISD-TFI-IZD-POD-E_1000979/P1076150" xmlDataType="decimal"/>
    </xmlCellPr>
  </singleXmlCell>
  <singleXmlCell id="358" r="K32" connectionId="0">
    <xmlCellPr id="1" uniqueName="P1082386">
      <xmlPr mapId="1" xpath="/TFI-IZD-POD/ISD-TFI-IZD-POD-E_1000979/P1082386" xmlDataType="decimal"/>
    </xmlCellPr>
  </singleXmlCell>
  <singleXmlCell id="359" r="H33" connectionId="0">
    <xmlCellPr id="1" uniqueName="P1076152">
      <xmlPr mapId="1" xpath="/TFI-IZD-POD/ISD-TFI-IZD-POD-E_1000979/P1076152" xmlDataType="decimal"/>
    </xmlCellPr>
  </singleXmlCell>
  <singleXmlCell id="360" r="I33" connectionId="0">
    <xmlCellPr id="1" uniqueName="P1082387">
      <xmlPr mapId="1" xpath="/TFI-IZD-POD/ISD-TFI-IZD-POD-E_1000979/P1082387" xmlDataType="decimal"/>
    </xmlCellPr>
  </singleXmlCell>
  <singleXmlCell id="361" r="J33" connectionId="0">
    <xmlCellPr id="1" uniqueName="P1076154">
      <xmlPr mapId="1" xpath="/TFI-IZD-POD/ISD-TFI-IZD-POD-E_1000979/P1076154" xmlDataType="decimal"/>
    </xmlCellPr>
  </singleXmlCell>
  <singleXmlCell id="362" r="K33" connectionId="0">
    <xmlCellPr id="1" uniqueName="P1082389">
      <xmlPr mapId="1" xpath="/TFI-IZD-POD/ISD-TFI-IZD-POD-E_1000979/P1082389" xmlDataType="decimal"/>
    </xmlCellPr>
  </singleXmlCell>
  <singleXmlCell id="363" r="H34" connectionId="0">
    <xmlCellPr id="1" uniqueName="P1076156">
      <xmlPr mapId="1" xpath="/TFI-IZD-POD/ISD-TFI-IZD-POD-E_1000979/P1076156" xmlDataType="decimal"/>
    </xmlCellPr>
  </singleXmlCell>
  <singleXmlCell id="364" r="I34" connectionId="0">
    <xmlCellPr id="1" uniqueName="P1082391">
      <xmlPr mapId="1" xpath="/TFI-IZD-POD/ISD-TFI-IZD-POD-E_1000979/P1082391" xmlDataType="decimal"/>
    </xmlCellPr>
  </singleXmlCell>
  <singleXmlCell id="365" r="J34" connectionId="0">
    <xmlCellPr id="1" uniqueName="P1076158">
      <xmlPr mapId="1" xpath="/TFI-IZD-POD/ISD-TFI-IZD-POD-E_1000979/P1076158" xmlDataType="decimal"/>
    </xmlCellPr>
  </singleXmlCell>
  <singleXmlCell id="366" r="K34" connectionId="0">
    <xmlCellPr id="1" uniqueName="P1082393">
      <xmlPr mapId="1" xpath="/TFI-IZD-POD/ISD-TFI-IZD-POD-E_1000979/P1082393" xmlDataType="decimal"/>
    </xmlCellPr>
  </singleXmlCell>
  <singleXmlCell id="367" r="H35" connectionId="0">
    <xmlCellPr id="1" uniqueName="P1076162">
      <xmlPr mapId="1" xpath="/TFI-IZD-POD/ISD-TFI-IZD-POD-E_1000979/P1076162" xmlDataType="decimal"/>
    </xmlCellPr>
  </singleXmlCell>
  <singleXmlCell id="368" r="I35" connectionId="0">
    <xmlCellPr id="1" uniqueName="P1082395">
      <xmlPr mapId="1" xpath="/TFI-IZD-POD/ISD-TFI-IZD-POD-E_1000979/P1082395" xmlDataType="decimal"/>
    </xmlCellPr>
  </singleXmlCell>
  <singleXmlCell id="369" r="J35" connectionId="0">
    <xmlCellPr id="1" uniqueName="P1076164">
      <xmlPr mapId="1" xpath="/TFI-IZD-POD/ISD-TFI-IZD-POD-E_1000979/P1076164" xmlDataType="decimal"/>
    </xmlCellPr>
  </singleXmlCell>
  <singleXmlCell id="370" r="K35" connectionId="0">
    <xmlCellPr id="1" uniqueName="P1082397">
      <xmlPr mapId="1" xpath="/TFI-IZD-POD/ISD-TFI-IZD-POD-E_1000979/P1082397" xmlDataType="decimal"/>
    </xmlCellPr>
  </singleXmlCell>
  <singleXmlCell id="371" r="H36" connectionId="0">
    <xmlCellPr id="1" uniqueName="P1076166">
      <xmlPr mapId="1" xpath="/TFI-IZD-POD/ISD-TFI-IZD-POD-E_1000979/P1076166" xmlDataType="decimal"/>
    </xmlCellPr>
  </singleXmlCell>
  <singleXmlCell id="372" r="I36" connectionId="0">
    <xmlCellPr id="1" uniqueName="P1082399">
      <xmlPr mapId="1" xpath="/TFI-IZD-POD/ISD-TFI-IZD-POD-E_1000979/P1082399" xmlDataType="decimal"/>
    </xmlCellPr>
  </singleXmlCell>
  <singleXmlCell id="373" r="J36" connectionId="0">
    <xmlCellPr id="1" uniqueName="P1076168">
      <xmlPr mapId="1" xpath="/TFI-IZD-POD/ISD-TFI-IZD-POD-E_1000979/P1076168" xmlDataType="decimal"/>
    </xmlCellPr>
  </singleXmlCell>
  <singleXmlCell id="374" r="K36" connectionId="0">
    <xmlCellPr id="1" uniqueName="P1082400">
      <xmlPr mapId="1" xpath="/TFI-IZD-POD/ISD-TFI-IZD-POD-E_1000979/P1082400" xmlDataType="decimal"/>
    </xmlCellPr>
  </singleXmlCell>
  <singleXmlCell id="375" r="H37" connectionId="0">
    <xmlCellPr id="1" uniqueName="P1076170">
      <xmlPr mapId="1" xpath="/TFI-IZD-POD/ISD-TFI-IZD-POD-E_1000979/P1076170" xmlDataType="decimal"/>
    </xmlCellPr>
  </singleXmlCell>
  <singleXmlCell id="376" r="I37" connectionId="0">
    <xmlCellPr id="1" uniqueName="P1082402">
      <xmlPr mapId="1" xpath="/TFI-IZD-POD/ISD-TFI-IZD-POD-E_1000979/P1082402" xmlDataType="decimal"/>
    </xmlCellPr>
  </singleXmlCell>
  <singleXmlCell id="377" r="J37" connectionId="0">
    <xmlCellPr id="1" uniqueName="P1076173">
      <xmlPr mapId="1" xpath="/TFI-IZD-POD/ISD-TFI-IZD-POD-E_1000979/P1076173" xmlDataType="decimal"/>
    </xmlCellPr>
  </singleXmlCell>
  <singleXmlCell id="378" r="K37" connectionId="0">
    <xmlCellPr id="1" uniqueName="P1082404">
      <xmlPr mapId="1" xpath="/TFI-IZD-POD/ISD-TFI-IZD-POD-E_1000979/P1082404" xmlDataType="decimal"/>
    </xmlCellPr>
  </singleXmlCell>
  <singleXmlCell id="379" r="H38" connectionId="0">
    <xmlCellPr id="1" uniqueName="P1076175">
      <xmlPr mapId="1" xpath="/TFI-IZD-POD/ISD-TFI-IZD-POD-E_1000979/P1076175" xmlDataType="decimal"/>
    </xmlCellPr>
  </singleXmlCell>
  <singleXmlCell id="380" r="I38" connectionId="0">
    <xmlCellPr id="1" uniqueName="P1082405">
      <xmlPr mapId="1" xpath="/TFI-IZD-POD/ISD-TFI-IZD-POD-E_1000979/P1082405" xmlDataType="decimal"/>
    </xmlCellPr>
  </singleXmlCell>
  <singleXmlCell id="381" r="J38" connectionId="0">
    <xmlCellPr id="1" uniqueName="P1076178">
      <xmlPr mapId="1" xpath="/TFI-IZD-POD/ISD-TFI-IZD-POD-E_1000979/P1076178" xmlDataType="decimal"/>
    </xmlCellPr>
  </singleXmlCell>
  <singleXmlCell id="382" r="K38" connectionId="0">
    <xmlCellPr id="1" uniqueName="P1082407">
      <xmlPr mapId="1" xpath="/TFI-IZD-POD/ISD-TFI-IZD-POD-E_1000979/P1082407" xmlDataType="decimal"/>
    </xmlCellPr>
  </singleXmlCell>
  <singleXmlCell id="383" r="H39" connectionId="0">
    <xmlCellPr id="1" uniqueName="P1076180">
      <xmlPr mapId="1" xpath="/TFI-IZD-POD/ISD-TFI-IZD-POD-E_1000979/P1076180" xmlDataType="decimal"/>
    </xmlCellPr>
  </singleXmlCell>
  <singleXmlCell id="384" r="I39" connectionId="0">
    <xmlCellPr id="1" uniqueName="P1082409">
      <xmlPr mapId="1" xpath="/TFI-IZD-POD/ISD-TFI-IZD-POD-E_1000979/P1082409" xmlDataType="decimal"/>
    </xmlCellPr>
  </singleXmlCell>
  <singleXmlCell id="385" r="J39" connectionId="0">
    <xmlCellPr id="1" uniqueName="P1076182">
      <xmlPr mapId="1" xpath="/TFI-IZD-POD/ISD-TFI-IZD-POD-E_1000979/P1076182" xmlDataType="decimal"/>
    </xmlCellPr>
  </singleXmlCell>
  <singleXmlCell id="386" r="K39" connectionId="0">
    <xmlCellPr id="1" uniqueName="P1082411">
      <xmlPr mapId="1" xpath="/TFI-IZD-POD/ISD-TFI-IZD-POD-E_1000979/P1082411" xmlDataType="decimal"/>
    </xmlCellPr>
  </singleXmlCell>
  <singleXmlCell id="387" r="H40" connectionId="0">
    <xmlCellPr id="1" uniqueName="P1076234">
      <xmlPr mapId="1" xpath="/TFI-IZD-POD/ISD-TFI-IZD-POD-E_1000979/P1076234" xmlDataType="decimal"/>
    </xmlCellPr>
  </singleXmlCell>
  <singleXmlCell id="388" r="I40" connectionId="0">
    <xmlCellPr id="1" uniqueName="P1082413">
      <xmlPr mapId="1" xpath="/TFI-IZD-POD/ISD-TFI-IZD-POD-E_1000979/P1082413" xmlDataType="decimal"/>
    </xmlCellPr>
  </singleXmlCell>
  <singleXmlCell id="389" r="J40" connectionId="0">
    <xmlCellPr id="1" uniqueName="P1076236">
      <xmlPr mapId="1" xpath="/TFI-IZD-POD/ISD-TFI-IZD-POD-E_1000979/P1076236" xmlDataType="decimal"/>
    </xmlCellPr>
  </singleXmlCell>
  <singleXmlCell id="390" r="K40" connectionId="0">
    <xmlCellPr id="1" uniqueName="P1082414">
      <xmlPr mapId="1" xpath="/TFI-IZD-POD/ISD-TFI-IZD-POD-E_1000979/P1082414" xmlDataType="decimal"/>
    </xmlCellPr>
  </singleXmlCell>
  <singleXmlCell id="391" r="H41" connectionId="0">
    <xmlCellPr id="1" uniqueName="P1076240">
      <xmlPr mapId="1" xpath="/TFI-IZD-POD/ISD-TFI-IZD-POD-E_1000979/P1076240" xmlDataType="decimal"/>
    </xmlCellPr>
  </singleXmlCell>
  <singleXmlCell id="392" r="I41" connectionId="0">
    <xmlCellPr id="1" uniqueName="P1082421">
      <xmlPr mapId="1" xpath="/TFI-IZD-POD/ISD-TFI-IZD-POD-E_1000979/P1082421" xmlDataType="decimal"/>
    </xmlCellPr>
  </singleXmlCell>
  <singleXmlCell id="393" r="J41" connectionId="0">
    <xmlCellPr id="1" uniqueName="P1076243">
      <xmlPr mapId="1" xpath="/TFI-IZD-POD/ISD-TFI-IZD-POD-E_1000979/P1076243" xmlDataType="decimal"/>
    </xmlCellPr>
  </singleXmlCell>
  <singleXmlCell id="394" r="K41" connectionId="0">
    <xmlCellPr id="1" uniqueName="P1082424">
      <xmlPr mapId="1" xpath="/TFI-IZD-POD/ISD-TFI-IZD-POD-E_1000979/P1082424" xmlDataType="decimal"/>
    </xmlCellPr>
  </singleXmlCell>
  <singleXmlCell id="395" r="H42" connectionId="0">
    <xmlCellPr id="1" uniqueName="P1076245">
      <xmlPr mapId="1" xpath="/TFI-IZD-POD/ISD-TFI-IZD-POD-E_1000979/P1076245" xmlDataType="decimal"/>
    </xmlCellPr>
  </singleXmlCell>
  <singleXmlCell id="396" r="I42" connectionId="0">
    <xmlCellPr id="1" uniqueName="P1082426">
      <xmlPr mapId="1" xpath="/TFI-IZD-POD/ISD-TFI-IZD-POD-E_1000979/P1082426" xmlDataType="decimal"/>
    </xmlCellPr>
  </singleXmlCell>
  <singleXmlCell id="397" r="J42" connectionId="0">
    <xmlCellPr id="1" uniqueName="P1076247">
      <xmlPr mapId="1" xpath="/TFI-IZD-POD/ISD-TFI-IZD-POD-E_1000979/P1076247" xmlDataType="decimal"/>
    </xmlCellPr>
  </singleXmlCell>
  <singleXmlCell id="398" r="K42" connectionId="0">
    <xmlCellPr id="1" uniqueName="P1082427">
      <xmlPr mapId="1" xpath="/TFI-IZD-POD/ISD-TFI-IZD-POD-E_1000979/P1082427" xmlDataType="decimal"/>
    </xmlCellPr>
  </singleXmlCell>
  <singleXmlCell id="399" r="H43" connectionId="0">
    <xmlCellPr id="1" uniqueName="P1076249">
      <xmlPr mapId="1" xpath="/TFI-IZD-POD/ISD-TFI-IZD-POD-E_1000979/P1076249" xmlDataType="decimal"/>
    </xmlCellPr>
  </singleXmlCell>
  <singleXmlCell id="400" r="I43" connectionId="0">
    <xmlCellPr id="1" uniqueName="P1082431">
      <xmlPr mapId="1" xpath="/TFI-IZD-POD/ISD-TFI-IZD-POD-E_1000979/P1082431" xmlDataType="decimal"/>
    </xmlCellPr>
  </singleXmlCell>
  <singleXmlCell id="401" r="J43" connectionId="0">
    <xmlCellPr id="1" uniqueName="P1076251">
      <xmlPr mapId="1" xpath="/TFI-IZD-POD/ISD-TFI-IZD-POD-E_1000979/P1076251" xmlDataType="decimal"/>
    </xmlCellPr>
  </singleXmlCell>
  <singleXmlCell id="402" r="K43" connectionId="0">
    <xmlCellPr id="1" uniqueName="P1082432">
      <xmlPr mapId="1" xpath="/TFI-IZD-POD/ISD-TFI-IZD-POD-E_1000979/P1082432" xmlDataType="decimal"/>
    </xmlCellPr>
  </singleXmlCell>
  <singleXmlCell id="403" r="H44" connectionId="0">
    <xmlCellPr id="1" uniqueName="P1076253">
      <xmlPr mapId="1" xpath="/TFI-IZD-POD/ISD-TFI-IZD-POD-E_1000979/P1076253" xmlDataType="decimal"/>
    </xmlCellPr>
  </singleXmlCell>
  <singleXmlCell id="404" r="I44" connectionId="0">
    <xmlCellPr id="1" uniqueName="P1082434">
      <xmlPr mapId="1" xpath="/TFI-IZD-POD/ISD-TFI-IZD-POD-E_1000979/P1082434" xmlDataType="decimal"/>
    </xmlCellPr>
  </singleXmlCell>
  <singleXmlCell id="405" r="J44" connectionId="0">
    <xmlCellPr id="1" uniqueName="P1076255">
      <xmlPr mapId="1" xpath="/TFI-IZD-POD/ISD-TFI-IZD-POD-E_1000979/P1076255" xmlDataType="decimal"/>
    </xmlCellPr>
  </singleXmlCell>
  <singleXmlCell id="406" r="K44" connectionId="0">
    <xmlCellPr id="1" uniqueName="P1082436">
      <xmlPr mapId="1" xpath="/TFI-IZD-POD/ISD-TFI-IZD-POD-E_1000979/P1082436" xmlDataType="decimal"/>
    </xmlCellPr>
  </singleXmlCell>
  <singleXmlCell id="407" r="H45" connectionId="0">
    <xmlCellPr id="1" uniqueName="P1076257">
      <xmlPr mapId="1" xpath="/TFI-IZD-POD/ISD-TFI-IZD-POD-E_1000979/P1076257" xmlDataType="decimal"/>
    </xmlCellPr>
  </singleXmlCell>
  <singleXmlCell id="408" r="I45" connectionId="0">
    <xmlCellPr id="1" uniqueName="P1082438">
      <xmlPr mapId="1" xpath="/TFI-IZD-POD/ISD-TFI-IZD-POD-E_1000979/P1082438" xmlDataType="decimal"/>
    </xmlCellPr>
  </singleXmlCell>
  <singleXmlCell id="409" r="J45" connectionId="0">
    <xmlCellPr id="1" uniqueName="P1076259">
      <xmlPr mapId="1" xpath="/TFI-IZD-POD/ISD-TFI-IZD-POD-E_1000979/P1076259" xmlDataType="decimal"/>
    </xmlCellPr>
  </singleXmlCell>
  <singleXmlCell id="410" r="K45" connectionId="0">
    <xmlCellPr id="1" uniqueName="P1082439">
      <xmlPr mapId="1" xpath="/TFI-IZD-POD/ISD-TFI-IZD-POD-E_1000979/P1082439" xmlDataType="decimal"/>
    </xmlCellPr>
  </singleXmlCell>
  <singleXmlCell id="411" r="H46" connectionId="0">
    <xmlCellPr id="1" uniqueName="P1076262">
      <xmlPr mapId="1" xpath="/TFI-IZD-POD/ISD-TFI-IZD-POD-E_1000979/P1076262" xmlDataType="decimal"/>
    </xmlCellPr>
  </singleXmlCell>
  <singleXmlCell id="412" r="I46" connectionId="0">
    <xmlCellPr id="1" uniqueName="P1082441">
      <xmlPr mapId="1" xpath="/TFI-IZD-POD/ISD-TFI-IZD-POD-E_1000979/P1082441" xmlDataType="decimal"/>
    </xmlCellPr>
  </singleXmlCell>
  <singleXmlCell id="413" r="J46" connectionId="0">
    <xmlCellPr id="1" uniqueName="P1076264">
      <xmlPr mapId="1" xpath="/TFI-IZD-POD/ISD-TFI-IZD-POD-E_1000979/P1076264" xmlDataType="decimal"/>
    </xmlCellPr>
  </singleXmlCell>
  <singleXmlCell id="414" r="K46" connectionId="0">
    <xmlCellPr id="1" uniqueName="P1082443">
      <xmlPr mapId="1" xpath="/TFI-IZD-POD/ISD-TFI-IZD-POD-E_1000979/P1082443" xmlDataType="decimal"/>
    </xmlCellPr>
  </singleXmlCell>
  <singleXmlCell id="415" r="H47" connectionId="0">
    <xmlCellPr id="1" uniqueName="P1076274">
      <xmlPr mapId="1" xpath="/TFI-IZD-POD/ISD-TFI-IZD-POD-E_1000979/P1076274" xmlDataType="decimal"/>
    </xmlCellPr>
  </singleXmlCell>
  <singleXmlCell id="416" r="I47" connectionId="0">
    <xmlCellPr id="1" uniqueName="P1082444">
      <xmlPr mapId="1" xpath="/TFI-IZD-POD/ISD-TFI-IZD-POD-E_1000979/P1082444" xmlDataType="decimal"/>
    </xmlCellPr>
  </singleXmlCell>
  <singleXmlCell id="417" r="J47" connectionId="0">
    <xmlCellPr id="1" uniqueName="P1076276">
      <xmlPr mapId="1" xpath="/TFI-IZD-POD/ISD-TFI-IZD-POD-E_1000979/P1076276" xmlDataType="decimal"/>
    </xmlCellPr>
  </singleXmlCell>
  <singleXmlCell id="418" r="K47" connectionId="0">
    <xmlCellPr id="1" uniqueName="P1082446">
      <xmlPr mapId="1" xpath="/TFI-IZD-POD/ISD-TFI-IZD-POD-E_1000979/P1082446" xmlDataType="decimal"/>
    </xmlCellPr>
  </singleXmlCell>
  <singleXmlCell id="419" r="H48" connectionId="0">
    <xmlCellPr id="1" uniqueName="P1076278">
      <xmlPr mapId="1" xpath="/TFI-IZD-POD/ISD-TFI-IZD-POD-E_1000979/P1076278" xmlDataType="decimal"/>
    </xmlCellPr>
  </singleXmlCell>
  <singleXmlCell id="420" r="I48" connectionId="0">
    <xmlCellPr id="1" uniqueName="P1082448">
      <xmlPr mapId="1" xpath="/TFI-IZD-POD/ISD-TFI-IZD-POD-E_1000979/P1082448" xmlDataType="decimal"/>
    </xmlCellPr>
  </singleXmlCell>
  <singleXmlCell id="421" r="J48" connectionId="0">
    <xmlCellPr id="1" uniqueName="P1076280">
      <xmlPr mapId="1" xpath="/TFI-IZD-POD/ISD-TFI-IZD-POD-E_1000979/P1076280" xmlDataType="decimal"/>
    </xmlCellPr>
  </singleXmlCell>
  <singleXmlCell id="422" r="K48" connectionId="0">
    <xmlCellPr id="1" uniqueName="P1082449">
      <xmlPr mapId="1" xpath="/TFI-IZD-POD/ISD-TFI-IZD-POD-E_1000979/P1082449" xmlDataType="decimal"/>
    </xmlCellPr>
  </singleXmlCell>
  <singleXmlCell id="423" r="H49" connectionId="0">
    <xmlCellPr id="1" uniqueName="P1076281">
      <xmlPr mapId="1" xpath="/TFI-IZD-POD/ISD-TFI-IZD-POD-E_1000979/P1076281" xmlDataType="decimal"/>
    </xmlCellPr>
  </singleXmlCell>
  <singleXmlCell id="424" r="I49" connectionId="0">
    <xmlCellPr id="1" uniqueName="P1082451">
      <xmlPr mapId="1" xpath="/TFI-IZD-POD/ISD-TFI-IZD-POD-E_1000979/P1082451" xmlDataType="decimal"/>
    </xmlCellPr>
  </singleXmlCell>
  <singleXmlCell id="425" r="J49" connectionId="0">
    <xmlCellPr id="1" uniqueName="P1076282">
      <xmlPr mapId="1" xpath="/TFI-IZD-POD/ISD-TFI-IZD-POD-E_1000979/P1076282" xmlDataType="decimal"/>
    </xmlCellPr>
  </singleXmlCell>
  <singleXmlCell id="426" r="K49" connectionId="0">
    <xmlCellPr id="1" uniqueName="P1082452">
      <xmlPr mapId="1" xpath="/TFI-IZD-POD/ISD-TFI-IZD-POD-E_1000979/P1082452" xmlDataType="decimal"/>
    </xmlCellPr>
  </singleXmlCell>
  <singleXmlCell id="427" r="H50" connectionId="0">
    <xmlCellPr id="1" uniqueName="P1076283">
      <xmlPr mapId="1" xpath="/TFI-IZD-POD/ISD-TFI-IZD-POD-E_1000979/P1076283" xmlDataType="decimal"/>
    </xmlCellPr>
  </singleXmlCell>
  <singleXmlCell id="428" r="I50" connectionId="0">
    <xmlCellPr id="1" uniqueName="P1082454">
      <xmlPr mapId="1" xpath="/TFI-IZD-POD/ISD-TFI-IZD-POD-E_1000979/P1082454" xmlDataType="decimal"/>
    </xmlCellPr>
  </singleXmlCell>
  <singleXmlCell id="429" r="J50" connectionId="0">
    <xmlCellPr id="1" uniqueName="P1076284">
      <xmlPr mapId="1" xpath="/TFI-IZD-POD/ISD-TFI-IZD-POD-E_1000979/P1076284" xmlDataType="decimal"/>
    </xmlCellPr>
  </singleXmlCell>
  <singleXmlCell id="430" r="K50" connectionId="0">
    <xmlCellPr id="1" uniqueName="P1082456">
      <xmlPr mapId="1" xpath="/TFI-IZD-POD/ISD-TFI-IZD-POD-E_1000979/P1082456" xmlDataType="decimal"/>
    </xmlCellPr>
  </singleXmlCell>
  <singleXmlCell id="431" r="H51" connectionId="0">
    <xmlCellPr id="1" uniqueName="P1076285">
      <xmlPr mapId="1" xpath="/TFI-IZD-POD/ISD-TFI-IZD-POD-E_1000979/P1076285" xmlDataType="decimal"/>
    </xmlCellPr>
  </singleXmlCell>
  <singleXmlCell id="432" r="I51" connectionId="0">
    <xmlCellPr id="1" uniqueName="P1082457">
      <xmlPr mapId="1" xpath="/TFI-IZD-POD/ISD-TFI-IZD-POD-E_1000979/P1082457" xmlDataType="decimal"/>
    </xmlCellPr>
  </singleXmlCell>
  <singleXmlCell id="433" r="J51" connectionId="0">
    <xmlCellPr id="1" uniqueName="P1076286">
      <xmlPr mapId="1" xpath="/TFI-IZD-POD/ISD-TFI-IZD-POD-E_1000979/P1076286" xmlDataType="decimal"/>
    </xmlCellPr>
  </singleXmlCell>
  <singleXmlCell id="434" r="K51" connectionId="0">
    <xmlCellPr id="1" uniqueName="P1082459">
      <xmlPr mapId="1" xpath="/TFI-IZD-POD/ISD-TFI-IZD-POD-E_1000979/P1082459" xmlDataType="decimal"/>
    </xmlCellPr>
  </singleXmlCell>
  <singleXmlCell id="435" r="H52" connectionId="0">
    <xmlCellPr id="1" uniqueName="P1076287">
      <xmlPr mapId="1" xpath="/TFI-IZD-POD/ISD-TFI-IZD-POD-E_1000979/P1076287" xmlDataType="decimal"/>
    </xmlCellPr>
  </singleXmlCell>
  <singleXmlCell id="436" r="I52" connectionId="0">
    <xmlCellPr id="1" uniqueName="P1082476">
      <xmlPr mapId="1" xpath="/TFI-IZD-POD/ISD-TFI-IZD-POD-E_1000979/P1082476" xmlDataType="decimal"/>
    </xmlCellPr>
  </singleXmlCell>
  <singleXmlCell id="437" r="J52" connectionId="0">
    <xmlCellPr id="1" uniqueName="P1076288">
      <xmlPr mapId="1" xpath="/TFI-IZD-POD/ISD-TFI-IZD-POD-E_1000979/P1076288" xmlDataType="decimal"/>
    </xmlCellPr>
  </singleXmlCell>
  <singleXmlCell id="438" r="K52" connectionId="0">
    <xmlCellPr id="1" uniqueName="P1082478">
      <xmlPr mapId="1" xpath="/TFI-IZD-POD/ISD-TFI-IZD-POD-E_1000979/P1082478" xmlDataType="decimal"/>
    </xmlCellPr>
  </singleXmlCell>
  <singleXmlCell id="439" r="H53" connectionId="0">
    <xmlCellPr id="1" uniqueName="P1076289">
      <xmlPr mapId="1" xpath="/TFI-IZD-POD/ISD-TFI-IZD-POD-E_1000979/P1076289" xmlDataType="decimal"/>
    </xmlCellPr>
  </singleXmlCell>
  <singleXmlCell id="440" r="I53" connectionId="0">
    <xmlCellPr id="1" uniqueName="P1082479">
      <xmlPr mapId="1" xpath="/TFI-IZD-POD/ISD-TFI-IZD-POD-E_1000979/P1082479" xmlDataType="decimal"/>
    </xmlCellPr>
  </singleXmlCell>
  <singleXmlCell id="441" r="J53" connectionId="0">
    <xmlCellPr id="1" uniqueName="P1076291">
      <xmlPr mapId="1" xpath="/TFI-IZD-POD/ISD-TFI-IZD-POD-E_1000979/P1076291" xmlDataType="decimal"/>
    </xmlCellPr>
  </singleXmlCell>
  <singleXmlCell id="442" r="K53" connectionId="0">
    <xmlCellPr id="1" uniqueName="P1082481">
      <xmlPr mapId="1" xpath="/TFI-IZD-POD/ISD-TFI-IZD-POD-E_1000979/P1082481" xmlDataType="decimal"/>
    </xmlCellPr>
  </singleXmlCell>
  <singleXmlCell id="443" r="H54" connectionId="0">
    <xmlCellPr id="1" uniqueName="P1076293">
      <xmlPr mapId="1" xpath="/TFI-IZD-POD/ISD-TFI-IZD-POD-E_1000979/P1076293" xmlDataType="decimal"/>
    </xmlCellPr>
  </singleXmlCell>
  <singleXmlCell id="444" r="I54" connectionId="0">
    <xmlCellPr id="1" uniqueName="P1082483">
      <xmlPr mapId="1" xpath="/TFI-IZD-POD/ISD-TFI-IZD-POD-E_1000979/P1082483" xmlDataType="decimal"/>
    </xmlCellPr>
  </singleXmlCell>
  <singleXmlCell id="445" r="J54" connectionId="0">
    <xmlCellPr id="1" uniqueName="P1076295">
      <xmlPr mapId="1" xpath="/TFI-IZD-POD/ISD-TFI-IZD-POD-E_1000979/P1076295" xmlDataType="decimal"/>
    </xmlCellPr>
  </singleXmlCell>
  <singleXmlCell id="446" r="K54" connectionId="0">
    <xmlCellPr id="1" uniqueName="P1082485">
      <xmlPr mapId="1" xpath="/TFI-IZD-POD/ISD-TFI-IZD-POD-E_1000979/P1082485" xmlDataType="decimal"/>
    </xmlCellPr>
  </singleXmlCell>
  <singleXmlCell id="447" r="H55" connectionId="0">
    <xmlCellPr id="1" uniqueName="P1076297">
      <xmlPr mapId="1" xpath="/TFI-IZD-POD/ISD-TFI-IZD-POD-E_1000979/P1076297" xmlDataType="decimal"/>
    </xmlCellPr>
  </singleXmlCell>
  <singleXmlCell id="448" r="I55" connectionId="0">
    <xmlCellPr id="1" uniqueName="P1082486">
      <xmlPr mapId="1" xpath="/TFI-IZD-POD/ISD-TFI-IZD-POD-E_1000979/P1082486" xmlDataType="decimal"/>
    </xmlCellPr>
  </singleXmlCell>
  <singleXmlCell id="449" r="J55" connectionId="0">
    <xmlCellPr id="1" uniqueName="P1076299">
      <xmlPr mapId="1" xpath="/TFI-IZD-POD/ISD-TFI-IZD-POD-E_1000979/P1076299" xmlDataType="decimal"/>
    </xmlCellPr>
  </singleXmlCell>
  <singleXmlCell id="450" r="K55" connectionId="0">
    <xmlCellPr id="1" uniqueName="P1082489">
      <xmlPr mapId="1" xpath="/TFI-IZD-POD/ISD-TFI-IZD-POD-E_1000979/P1082489" xmlDataType="decimal"/>
    </xmlCellPr>
  </singleXmlCell>
  <singleXmlCell id="451" r="H56" connectionId="0">
    <xmlCellPr id="1" uniqueName="P1076301">
      <xmlPr mapId="1" xpath="/TFI-IZD-POD/ISD-TFI-IZD-POD-E_1000979/P1076301" xmlDataType="decimal"/>
    </xmlCellPr>
  </singleXmlCell>
  <singleXmlCell id="452" r="I56" connectionId="0">
    <xmlCellPr id="1" uniqueName="P1082491">
      <xmlPr mapId="1" xpath="/TFI-IZD-POD/ISD-TFI-IZD-POD-E_1000979/P1082491" xmlDataType="decimal"/>
    </xmlCellPr>
  </singleXmlCell>
  <singleXmlCell id="453" r="J56" connectionId="0">
    <xmlCellPr id="1" uniqueName="P1076303">
      <xmlPr mapId="1" xpath="/TFI-IZD-POD/ISD-TFI-IZD-POD-E_1000979/P1076303" xmlDataType="decimal"/>
    </xmlCellPr>
  </singleXmlCell>
  <singleXmlCell id="454" r="K56" connectionId="0">
    <xmlCellPr id="1" uniqueName="P1082492">
      <xmlPr mapId="1" xpath="/TFI-IZD-POD/ISD-TFI-IZD-POD-E_1000979/P1082492" xmlDataType="decimal"/>
    </xmlCellPr>
  </singleXmlCell>
  <singleXmlCell id="455" r="H57" connectionId="0">
    <xmlCellPr id="1" uniqueName="P1076315">
      <xmlPr mapId="1" xpath="/TFI-IZD-POD/ISD-TFI-IZD-POD-E_1000979/P1076315" xmlDataType="decimal"/>
    </xmlCellPr>
  </singleXmlCell>
  <singleXmlCell id="456" r="I57" connectionId="0">
    <xmlCellPr id="1" uniqueName="P1082494">
      <xmlPr mapId="1" xpath="/TFI-IZD-POD/ISD-TFI-IZD-POD-E_1000979/P1082494" xmlDataType="decimal"/>
    </xmlCellPr>
  </singleXmlCell>
  <singleXmlCell id="457" r="J57" connectionId="0">
    <xmlCellPr id="1" uniqueName="P1076317">
      <xmlPr mapId="1" xpath="/TFI-IZD-POD/ISD-TFI-IZD-POD-E_1000979/P1076317" xmlDataType="decimal"/>
    </xmlCellPr>
  </singleXmlCell>
  <singleXmlCell id="458" r="K57" connectionId="0">
    <xmlCellPr id="1" uniqueName="P1082495">
      <xmlPr mapId="1" xpath="/TFI-IZD-POD/ISD-TFI-IZD-POD-E_1000979/P1082495" xmlDataType="decimal"/>
    </xmlCellPr>
  </singleXmlCell>
  <singleXmlCell id="459" r="H58" connectionId="0">
    <xmlCellPr id="1" uniqueName="P1076322">
      <xmlPr mapId="1" xpath="/TFI-IZD-POD/ISD-TFI-IZD-POD-E_1000979/P1076322" xmlDataType="decimal"/>
    </xmlCellPr>
  </singleXmlCell>
  <singleXmlCell id="460" r="I58" connectionId="0">
    <xmlCellPr id="1" uniqueName="P1082496">
      <xmlPr mapId="1" xpath="/TFI-IZD-POD/ISD-TFI-IZD-POD-E_1000979/P1082496" xmlDataType="decimal"/>
    </xmlCellPr>
  </singleXmlCell>
  <singleXmlCell id="461" r="J58" connectionId="0">
    <xmlCellPr id="1" uniqueName="P1076324">
      <xmlPr mapId="1" xpath="/TFI-IZD-POD/ISD-TFI-IZD-POD-E_1000979/P1076324" xmlDataType="decimal"/>
    </xmlCellPr>
  </singleXmlCell>
  <singleXmlCell id="462" r="K58" connectionId="0">
    <xmlCellPr id="1" uniqueName="P1082499">
      <xmlPr mapId="1" xpath="/TFI-IZD-POD/ISD-TFI-IZD-POD-E_1000979/P1082499" xmlDataType="decimal"/>
    </xmlCellPr>
  </singleXmlCell>
  <singleXmlCell id="463" r="H59" connectionId="0">
    <xmlCellPr id="1" uniqueName="P1076326">
      <xmlPr mapId="1" xpath="/TFI-IZD-POD/ISD-TFI-IZD-POD-E_1000979/P1076326" xmlDataType="decimal"/>
    </xmlCellPr>
  </singleXmlCell>
  <singleXmlCell id="464" r="I59" connectionId="0">
    <xmlCellPr id="1" uniqueName="P1082500">
      <xmlPr mapId="1" xpath="/TFI-IZD-POD/ISD-TFI-IZD-POD-E_1000979/P1082500" xmlDataType="decimal"/>
    </xmlCellPr>
  </singleXmlCell>
  <singleXmlCell id="465" r="J59" connectionId="0">
    <xmlCellPr id="1" uniqueName="P1076330">
      <xmlPr mapId="1" xpath="/TFI-IZD-POD/ISD-TFI-IZD-POD-E_1000979/P1076330" xmlDataType="decimal"/>
    </xmlCellPr>
  </singleXmlCell>
  <singleXmlCell id="466" r="K59" connectionId="0">
    <xmlCellPr id="1" uniqueName="P1082502">
      <xmlPr mapId="1" xpath="/TFI-IZD-POD/ISD-TFI-IZD-POD-E_1000979/P1082502" xmlDataType="decimal"/>
    </xmlCellPr>
  </singleXmlCell>
  <singleXmlCell id="467" r="H60" connectionId="0">
    <xmlCellPr id="1" uniqueName="P1076331">
      <xmlPr mapId="1" xpath="/TFI-IZD-POD/ISD-TFI-IZD-POD-E_1000979/P1076331" xmlDataType="decimal"/>
    </xmlCellPr>
  </singleXmlCell>
  <singleXmlCell id="468" r="I60" connectionId="0">
    <xmlCellPr id="1" uniqueName="P1082504">
      <xmlPr mapId="1" xpath="/TFI-IZD-POD/ISD-TFI-IZD-POD-E_1000979/P1082504" xmlDataType="decimal"/>
    </xmlCellPr>
  </singleXmlCell>
  <singleXmlCell id="469" r="J60" connectionId="0">
    <xmlCellPr id="1" uniqueName="P1076332">
      <xmlPr mapId="1" xpath="/TFI-IZD-POD/ISD-TFI-IZD-POD-E_1000979/P1076332" xmlDataType="decimal"/>
    </xmlCellPr>
  </singleXmlCell>
  <singleXmlCell id="470" r="K60" connectionId="0">
    <xmlCellPr id="1" uniqueName="P1082506">
      <xmlPr mapId="1" xpath="/TFI-IZD-POD/ISD-TFI-IZD-POD-E_1000979/P1082506" xmlDataType="decimal"/>
    </xmlCellPr>
  </singleXmlCell>
  <singleXmlCell id="471" r="H61" connectionId="0">
    <xmlCellPr id="1" uniqueName="P1076333">
      <xmlPr mapId="1" xpath="/TFI-IZD-POD/ISD-TFI-IZD-POD-E_1000979/P1076333" xmlDataType="decimal"/>
    </xmlCellPr>
  </singleXmlCell>
  <singleXmlCell id="472" r="I61" connectionId="0">
    <xmlCellPr id="1" uniqueName="P1082508">
      <xmlPr mapId="1" xpath="/TFI-IZD-POD/ISD-TFI-IZD-POD-E_1000979/P1082508" xmlDataType="decimal"/>
    </xmlCellPr>
  </singleXmlCell>
  <singleXmlCell id="473" r="J61" connectionId="0">
    <xmlCellPr id="1" uniqueName="P1076334">
      <xmlPr mapId="1" xpath="/TFI-IZD-POD/ISD-TFI-IZD-POD-E_1000979/P1076334" xmlDataType="decimal"/>
    </xmlCellPr>
  </singleXmlCell>
  <singleXmlCell id="474" r="K61" connectionId="0">
    <xmlCellPr id="1" uniqueName="P1082509">
      <xmlPr mapId="1" xpath="/TFI-IZD-POD/ISD-TFI-IZD-POD-E_1000979/P1082509" xmlDataType="decimal"/>
    </xmlCellPr>
  </singleXmlCell>
  <singleXmlCell id="475" r="H62" connectionId="0">
    <xmlCellPr id="1" uniqueName="P1076335">
      <xmlPr mapId="1" xpath="/TFI-IZD-POD/ISD-TFI-IZD-POD-E_1000979/P1076335" xmlDataType="decimal"/>
    </xmlCellPr>
  </singleXmlCell>
  <singleXmlCell id="476" r="I62" connectionId="0">
    <xmlCellPr id="1" uniqueName="P1082511">
      <xmlPr mapId="1" xpath="/TFI-IZD-POD/ISD-TFI-IZD-POD-E_1000979/P1082511" xmlDataType="decimal"/>
    </xmlCellPr>
  </singleXmlCell>
  <singleXmlCell id="477" r="J62" connectionId="0">
    <xmlCellPr id="1" uniqueName="P1076336">
      <xmlPr mapId="1" xpath="/TFI-IZD-POD/ISD-TFI-IZD-POD-E_1000979/P1076336" xmlDataType="decimal"/>
    </xmlCellPr>
  </singleXmlCell>
  <singleXmlCell id="478" r="K62" connectionId="0">
    <xmlCellPr id="1" uniqueName="P1082513">
      <xmlPr mapId="1" xpath="/TFI-IZD-POD/ISD-TFI-IZD-POD-E_1000979/P1082513" xmlDataType="decimal"/>
    </xmlCellPr>
  </singleXmlCell>
  <singleXmlCell id="479" r="H63" connectionId="0">
    <xmlCellPr id="1" uniqueName="P1076337">
      <xmlPr mapId="1" xpath="/TFI-IZD-POD/ISD-TFI-IZD-POD-E_1000979/P1076337" xmlDataType="decimal"/>
    </xmlCellPr>
  </singleXmlCell>
  <singleXmlCell id="480" r="I63" connectionId="0">
    <xmlCellPr id="1" uniqueName="P1082515">
      <xmlPr mapId="1" xpath="/TFI-IZD-POD/ISD-TFI-IZD-POD-E_1000979/P1082515" xmlDataType="decimal"/>
    </xmlCellPr>
  </singleXmlCell>
  <singleXmlCell id="481" r="J63" connectionId="0">
    <xmlCellPr id="1" uniqueName="P1076338">
      <xmlPr mapId="1" xpath="/TFI-IZD-POD/ISD-TFI-IZD-POD-E_1000979/P1076338" xmlDataType="decimal"/>
    </xmlCellPr>
  </singleXmlCell>
  <singleXmlCell id="482" r="K63" connectionId="0">
    <xmlCellPr id="1" uniqueName="P1082517">
      <xmlPr mapId="1" xpath="/TFI-IZD-POD/ISD-TFI-IZD-POD-E_1000979/P1082517" xmlDataType="decimal"/>
    </xmlCellPr>
  </singleXmlCell>
  <singleXmlCell id="483" r="H64" connectionId="0">
    <xmlCellPr id="1" uniqueName="P1076339">
      <xmlPr mapId="1" xpath="/TFI-IZD-POD/ISD-TFI-IZD-POD-E_1000979/P1076339" xmlDataType="decimal"/>
    </xmlCellPr>
  </singleXmlCell>
  <singleXmlCell id="484" r="I64" connectionId="0">
    <xmlCellPr id="1" uniqueName="P1082518">
      <xmlPr mapId="1" xpath="/TFI-IZD-POD/ISD-TFI-IZD-POD-E_1000979/P1082518" xmlDataType="decimal"/>
    </xmlCellPr>
  </singleXmlCell>
  <singleXmlCell id="485" r="J64" connectionId="0">
    <xmlCellPr id="1" uniqueName="P1076340">
      <xmlPr mapId="1" xpath="/TFI-IZD-POD/ISD-TFI-IZD-POD-E_1000979/P1076340" xmlDataType="decimal"/>
    </xmlCellPr>
  </singleXmlCell>
  <singleXmlCell id="486" r="K64" connectionId="0">
    <xmlCellPr id="1" uniqueName="P1082520">
      <xmlPr mapId="1" xpath="/TFI-IZD-POD/ISD-TFI-IZD-POD-E_1000979/P1082520" xmlDataType="decimal"/>
    </xmlCellPr>
  </singleXmlCell>
  <singleXmlCell id="487" r="H65" connectionId="0">
    <xmlCellPr id="1" uniqueName="P1076341">
      <xmlPr mapId="1" xpath="/TFI-IZD-POD/ISD-TFI-IZD-POD-E_1000979/P1076341" xmlDataType="decimal"/>
    </xmlCellPr>
  </singleXmlCell>
  <singleXmlCell id="488" r="I65" connectionId="0">
    <xmlCellPr id="1" uniqueName="P1082522">
      <xmlPr mapId="1" xpath="/TFI-IZD-POD/ISD-TFI-IZD-POD-E_1000979/P1082522" xmlDataType="decimal"/>
    </xmlCellPr>
  </singleXmlCell>
  <singleXmlCell id="489" r="J65" connectionId="0">
    <xmlCellPr id="1" uniqueName="P1076342">
      <xmlPr mapId="1" xpath="/TFI-IZD-POD/ISD-TFI-IZD-POD-E_1000979/P1076342" xmlDataType="decimal"/>
    </xmlCellPr>
  </singleXmlCell>
  <singleXmlCell id="490" r="K65" connectionId="0">
    <xmlCellPr id="1" uniqueName="P1082524">
      <xmlPr mapId="1" xpath="/TFI-IZD-POD/ISD-TFI-IZD-POD-E_1000979/P1082524" xmlDataType="decimal"/>
    </xmlCellPr>
  </singleXmlCell>
  <singleXmlCell id="491" r="H66" connectionId="0">
    <xmlCellPr id="1" uniqueName="P1076343">
      <xmlPr mapId="1" xpath="/TFI-IZD-POD/ISD-TFI-IZD-POD-E_1000979/P1076343" xmlDataType="decimal"/>
    </xmlCellPr>
  </singleXmlCell>
  <singleXmlCell id="492" r="I66" connectionId="0">
    <xmlCellPr id="1" uniqueName="P1082526">
      <xmlPr mapId="1" xpath="/TFI-IZD-POD/ISD-TFI-IZD-POD-E_1000979/P1082526" xmlDataType="decimal"/>
    </xmlCellPr>
  </singleXmlCell>
  <singleXmlCell id="493" r="J66" connectionId="0">
    <xmlCellPr id="1" uniqueName="P1076344">
      <xmlPr mapId="1" xpath="/TFI-IZD-POD/ISD-TFI-IZD-POD-E_1000979/P1076344" xmlDataType="decimal"/>
    </xmlCellPr>
  </singleXmlCell>
  <singleXmlCell id="494" r="K66" connectionId="0">
    <xmlCellPr id="1" uniqueName="P1082531">
      <xmlPr mapId="1" xpath="/TFI-IZD-POD/ISD-TFI-IZD-POD-E_1000979/P1082531" xmlDataType="decimal"/>
    </xmlCellPr>
  </singleXmlCell>
  <singleXmlCell id="495" r="H67" connectionId="0">
    <xmlCellPr id="1" uniqueName="P1076345">
      <xmlPr mapId="1" xpath="/TFI-IZD-POD/ISD-TFI-IZD-POD-E_1000979/P1076345" xmlDataType="decimal"/>
    </xmlCellPr>
  </singleXmlCell>
  <singleXmlCell id="496" r="I67" connectionId="0">
    <xmlCellPr id="1" uniqueName="P1082534">
      <xmlPr mapId="1" xpath="/TFI-IZD-POD/ISD-TFI-IZD-POD-E_1000979/P1082534" xmlDataType="decimal"/>
    </xmlCellPr>
  </singleXmlCell>
  <singleXmlCell id="497" r="J67" connectionId="0">
    <xmlCellPr id="1" uniqueName="P1076346">
      <xmlPr mapId="1" xpath="/TFI-IZD-POD/ISD-TFI-IZD-POD-E_1000979/P1076346" xmlDataType="decimal"/>
    </xmlCellPr>
  </singleXmlCell>
  <singleXmlCell id="498" r="K67" connectionId="0">
    <xmlCellPr id="1" uniqueName="P1082535">
      <xmlPr mapId="1" xpath="/TFI-IZD-POD/ISD-TFI-IZD-POD-E_1000979/P1082535" xmlDataType="decimal"/>
    </xmlCellPr>
  </singleXmlCell>
  <singleXmlCell id="499" r="H68" connectionId="0">
    <xmlCellPr id="1" uniqueName="P1076347">
      <xmlPr mapId="1" xpath="/TFI-IZD-POD/ISD-TFI-IZD-POD-E_1000979/P1076347" xmlDataType="decimal"/>
    </xmlCellPr>
  </singleXmlCell>
  <singleXmlCell id="500" r="I68" connectionId="0">
    <xmlCellPr id="1" uniqueName="P1082536">
      <xmlPr mapId="1" xpath="/TFI-IZD-POD/ISD-TFI-IZD-POD-E_1000979/P1082536" xmlDataType="decimal"/>
    </xmlCellPr>
  </singleXmlCell>
  <singleXmlCell id="501" r="J68" connectionId="0">
    <xmlCellPr id="1" uniqueName="P1076348">
      <xmlPr mapId="1" xpath="/TFI-IZD-POD/ISD-TFI-IZD-POD-E_1000979/P1076348" xmlDataType="decimal"/>
    </xmlCellPr>
  </singleXmlCell>
  <singleXmlCell id="502" r="K68" connectionId="0">
    <xmlCellPr id="1" uniqueName="P1082537">
      <xmlPr mapId="1" xpath="/TFI-IZD-POD/ISD-TFI-IZD-POD-E_1000979/P1082537" xmlDataType="decimal"/>
    </xmlCellPr>
  </singleXmlCell>
  <singleXmlCell id="503" r="H70" connectionId="0">
    <xmlCellPr id="1" uniqueName="P1076349">
      <xmlPr mapId="1" xpath="/TFI-IZD-POD/ISD-TFI-IZD-POD-E_1000979/P1076349" xmlDataType="decimal"/>
    </xmlCellPr>
  </singleXmlCell>
  <singleXmlCell id="504" r="I70" connectionId="0">
    <xmlCellPr id="1" uniqueName="P1082538">
      <xmlPr mapId="1" xpath="/TFI-IZD-POD/ISD-TFI-IZD-POD-E_1000979/P1082538" xmlDataType="decimal"/>
    </xmlCellPr>
  </singleXmlCell>
  <singleXmlCell id="505" r="J70" connectionId="0">
    <xmlCellPr id="1" uniqueName="P1076350">
      <xmlPr mapId="1" xpath="/TFI-IZD-POD/ISD-TFI-IZD-POD-E_1000979/P1076350" xmlDataType="decimal"/>
    </xmlCellPr>
  </singleXmlCell>
  <singleXmlCell id="506" r="K70" connectionId="0">
    <xmlCellPr id="1" uniqueName="P1082539">
      <xmlPr mapId="1" xpath="/TFI-IZD-POD/ISD-TFI-IZD-POD-E_1000979/P1082539" xmlDataType="decimal"/>
    </xmlCellPr>
  </singleXmlCell>
  <singleXmlCell id="507" r="H71" connectionId="0">
    <xmlCellPr id="1" uniqueName="P1076351">
      <xmlPr mapId="1" xpath="/TFI-IZD-POD/ISD-TFI-IZD-POD-E_1000979/P1076351" xmlDataType="decimal"/>
    </xmlCellPr>
  </singleXmlCell>
  <singleXmlCell id="508" r="I71" connectionId="0">
    <xmlCellPr id="1" uniqueName="P1082540">
      <xmlPr mapId="1" xpath="/TFI-IZD-POD/ISD-TFI-IZD-POD-E_1000979/P1082540" xmlDataType="decimal"/>
    </xmlCellPr>
  </singleXmlCell>
  <singleXmlCell id="509" r="J71" connectionId="0">
    <xmlCellPr id="1" uniqueName="P1076352">
      <xmlPr mapId="1" xpath="/TFI-IZD-POD/ISD-TFI-IZD-POD-E_1000979/P1076352" xmlDataType="decimal"/>
    </xmlCellPr>
  </singleXmlCell>
  <singleXmlCell id="510" r="K71" connectionId="0">
    <xmlCellPr id="1" uniqueName="P1082541">
      <xmlPr mapId="1" xpath="/TFI-IZD-POD/ISD-TFI-IZD-POD-E_1000979/P1082541" xmlDataType="decimal"/>
    </xmlCellPr>
  </singleXmlCell>
  <singleXmlCell id="511" r="H72" connectionId="0">
    <xmlCellPr id="1" uniqueName="P1076353">
      <xmlPr mapId="1" xpath="/TFI-IZD-POD/ISD-TFI-IZD-POD-E_1000979/P1076353" xmlDataType="decimal"/>
    </xmlCellPr>
  </singleXmlCell>
  <singleXmlCell id="512" r="I72" connectionId="0">
    <xmlCellPr id="1" uniqueName="P1082542">
      <xmlPr mapId="1" xpath="/TFI-IZD-POD/ISD-TFI-IZD-POD-E_1000979/P1082542" xmlDataType="decimal"/>
    </xmlCellPr>
  </singleXmlCell>
  <singleXmlCell id="513" r="J72" connectionId="0">
    <xmlCellPr id="1" uniqueName="P1076354">
      <xmlPr mapId="1" xpath="/TFI-IZD-POD/ISD-TFI-IZD-POD-E_1000979/P1076354" xmlDataType="decimal"/>
    </xmlCellPr>
  </singleXmlCell>
  <singleXmlCell id="514" r="K72" connectionId="0">
    <xmlCellPr id="1" uniqueName="P1082543">
      <xmlPr mapId="1" xpath="/TFI-IZD-POD/ISD-TFI-IZD-POD-E_1000979/P1082543" xmlDataType="decimal"/>
    </xmlCellPr>
  </singleXmlCell>
  <singleXmlCell id="515" r="H73" connectionId="0">
    <xmlCellPr id="1" uniqueName="P1076355">
      <xmlPr mapId="1" xpath="/TFI-IZD-POD/ISD-TFI-IZD-POD-E_1000979/P1076355" xmlDataType="decimal"/>
    </xmlCellPr>
  </singleXmlCell>
  <singleXmlCell id="516" r="I73" connectionId="0">
    <xmlCellPr id="1" uniqueName="P1082544">
      <xmlPr mapId="1" xpath="/TFI-IZD-POD/ISD-TFI-IZD-POD-E_1000979/P1082544" xmlDataType="decimal"/>
    </xmlCellPr>
  </singleXmlCell>
  <singleXmlCell id="517" r="J73" connectionId="0">
    <xmlCellPr id="1" uniqueName="P1076356">
      <xmlPr mapId="1" xpath="/TFI-IZD-POD/ISD-TFI-IZD-POD-E_1000979/P1076356" xmlDataType="decimal"/>
    </xmlCellPr>
  </singleXmlCell>
  <singleXmlCell id="518" r="K73" connectionId="0">
    <xmlCellPr id="1" uniqueName="P1082545">
      <xmlPr mapId="1" xpath="/TFI-IZD-POD/ISD-TFI-IZD-POD-E_1000979/P1082545" xmlDataType="decimal"/>
    </xmlCellPr>
  </singleXmlCell>
  <singleXmlCell id="519" r="H74" connectionId="0">
    <xmlCellPr id="1" uniqueName="P1076357">
      <xmlPr mapId="1" xpath="/TFI-IZD-POD/ISD-TFI-IZD-POD-E_1000979/P1076357" xmlDataType="decimal"/>
    </xmlCellPr>
  </singleXmlCell>
  <singleXmlCell id="520" r="I74" connectionId="0">
    <xmlCellPr id="1" uniqueName="P1082546">
      <xmlPr mapId="1" xpath="/TFI-IZD-POD/ISD-TFI-IZD-POD-E_1000979/P1082546" xmlDataType="decimal"/>
    </xmlCellPr>
  </singleXmlCell>
  <singleXmlCell id="521" r="J74" connectionId="0">
    <xmlCellPr id="1" uniqueName="P1076358">
      <xmlPr mapId="1" xpath="/TFI-IZD-POD/ISD-TFI-IZD-POD-E_1000979/P1076358" xmlDataType="decimal"/>
    </xmlCellPr>
  </singleXmlCell>
  <singleXmlCell id="522" r="K74" connectionId="0">
    <xmlCellPr id="1" uniqueName="P1082547">
      <xmlPr mapId="1" xpath="/TFI-IZD-POD/ISD-TFI-IZD-POD-E_1000979/P1082547" xmlDataType="decimal"/>
    </xmlCellPr>
  </singleXmlCell>
  <singleXmlCell id="523" r="H75" connectionId="0">
    <xmlCellPr id="1" uniqueName="P1076359">
      <xmlPr mapId="1" xpath="/TFI-IZD-POD/ISD-TFI-IZD-POD-E_1000979/P1076359" xmlDataType="decimal"/>
    </xmlCellPr>
  </singleXmlCell>
  <singleXmlCell id="524" r="I75" connectionId="0">
    <xmlCellPr id="1" uniqueName="P1082548">
      <xmlPr mapId="1" xpath="/TFI-IZD-POD/ISD-TFI-IZD-POD-E_1000979/P1082548" xmlDataType="decimal"/>
    </xmlCellPr>
  </singleXmlCell>
  <singleXmlCell id="525" r="J75" connectionId="0">
    <xmlCellPr id="1" uniqueName="P1076360">
      <xmlPr mapId="1" xpath="/TFI-IZD-POD/ISD-TFI-IZD-POD-E_1000979/P1076360" xmlDataType="decimal"/>
    </xmlCellPr>
  </singleXmlCell>
  <singleXmlCell id="526" r="K75" connectionId="0">
    <xmlCellPr id="1" uniqueName="P1082549">
      <xmlPr mapId="1" xpath="/TFI-IZD-POD/ISD-TFI-IZD-POD-E_1000979/P1082549" xmlDataType="decimal"/>
    </xmlCellPr>
  </singleXmlCell>
  <singleXmlCell id="527" r="H77" connectionId="0">
    <xmlCellPr id="1" uniqueName="P1076361">
      <xmlPr mapId="1" xpath="/TFI-IZD-POD/ISD-TFI-IZD-POD-E_1000979/P1076361" xmlDataType="decimal"/>
    </xmlCellPr>
  </singleXmlCell>
  <singleXmlCell id="528" r="I77" connectionId="0">
    <xmlCellPr id="1" uniqueName="P1082551">
      <xmlPr mapId="1" xpath="/TFI-IZD-POD/ISD-TFI-IZD-POD-E_1000979/P1082551" xmlDataType="decimal"/>
    </xmlCellPr>
  </singleXmlCell>
  <singleXmlCell id="529" r="J77" connectionId="0">
    <xmlCellPr id="1" uniqueName="P1076362">
      <xmlPr mapId="1" xpath="/TFI-IZD-POD/ISD-TFI-IZD-POD-E_1000979/P1076362" xmlDataType="decimal"/>
    </xmlCellPr>
  </singleXmlCell>
  <singleXmlCell id="530" r="K77" connectionId="0">
    <xmlCellPr id="1" uniqueName="P1082553">
      <xmlPr mapId="1" xpath="/TFI-IZD-POD/ISD-TFI-IZD-POD-E_1000979/P1082553" xmlDataType="decimal"/>
    </xmlCellPr>
  </singleXmlCell>
  <singleXmlCell id="531" r="H78" connectionId="0">
    <xmlCellPr id="1" uniqueName="P1076363">
      <xmlPr mapId="1" xpath="/TFI-IZD-POD/ISD-TFI-IZD-POD-E_1000979/P1076363" xmlDataType="decimal"/>
    </xmlCellPr>
  </singleXmlCell>
  <singleXmlCell id="532" r="I78" connectionId="0">
    <xmlCellPr id="1" uniqueName="P1082555">
      <xmlPr mapId="1" xpath="/TFI-IZD-POD/ISD-TFI-IZD-POD-E_1000979/P1082555" xmlDataType="decimal"/>
    </xmlCellPr>
  </singleXmlCell>
  <singleXmlCell id="533" r="J78" connectionId="0">
    <xmlCellPr id="1" uniqueName="P1076364">
      <xmlPr mapId="1" xpath="/TFI-IZD-POD/ISD-TFI-IZD-POD-E_1000979/P1076364" xmlDataType="decimal"/>
    </xmlCellPr>
  </singleXmlCell>
  <singleXmlCell id="534" r="K78" connectionId="0">
    <xmlCellPr id="1" uniqueName="P1082556">
      <xmlPr mapId="1" xpath="/TFI-IZD-POD/ISD-TFI-IZD-POD-E_1000979/P1082556" xmlDataType="decimal"/>
    </xmlCellPr>
  </singleXmlCell>
  <singleXmlCell id="535" r="H79" connectionId="0">
    <xmlCellPr id="1" uniqueName="P1076365">
      <xmlPr mapId="1" xpath="/TFI-IZD-POD/ISD-TFI-IZD-POD-E_1000979/P1076365" xmlDataType="decimal"/>
    </xmlCellPr>
  </singleXmlCell>
  <singleXmlCell id="536" r="I79" connectionId="0">
    <xmlCellPr id="1" uniqueName="P1082557">
      <xmlPr mapId="1" xpath="/TFI-IZD-POD/ISD-TFI-IZD-POD-E_1000979/P1082557" xmlDataType="decimal"/>
    </xmlCellPr>
  </singleXmlCell>
  <singleXmlCell id="537" r="J79" connectionId="0">
    <xmlCellPr id="1" uniqueName="P1076366">
      <xmlPr mapId="1" xpath="/TFI-IZD-POD/ISD-TFI-IZD-POD-E_1000979/P1076366" xmlDataType="decimal"/>
    </xmlCellPr>
  </singleXmlCell>
  <singleXmlCell id="538" r="K79" connectionId="0">
    <xmlCellPr id="1" uniqueName="P1082559">
      <xmlPr mapId="1" xpath="/TFI-IZD-POD/ISD-TFI-IZD-POD-E_1000979/P1082559" xmlDataType="decimal"/>
    </xmlCellPr>
  </singleXmlCell>
  <singleXmlCell id="539" r="H80" connectionId="0">
    <xmlCellPr id="1" uniqueName="P1076367">
      <xmlPr mapId="1" xpath="/TFI-IZD-POD/ISD-TFI-IZD-POD-E_1000979/P1076367" xmlDataType="decimal"/>
    </xmlCellPr>
  </singleXmlCell>
  <singleXmlCell id="540" r="I80" connectionId="0">
    <xmlCellPr id="1" uniqueName="P1082560">
      <xmlPr mapId="1" xpath="/TFI-IZD-POD/ISD-TFI-IZD-POD-E_1000979/P1082560" xmlDataType="decimal"/>
    </xmlCellPr>
  </singleXmlCell>
  <singleXmlCell id="541" r="J80" connectionId="0">
    <xmlCellPr id="1" uniqueName="P1076368">
      <xmlPr mapId="1" xpath="/TFI-IZD-POD/ISD-TFI-IZD-POD-E_1000979/P1076368" xmlDataType="decimal"/>
    </xmlCellPr>
  </singleXmlCell>
  <singleXmlCell id="542" r="K80" connectionId="0">
    <xmlCellPr id="1" uniqueName="P1082561">
      <xmlPr mapId="1" xpath="/TFI-IZD-POD/ISD-TFI-IZD-POD-E_1000979/P1082561" xmlDataType="decimal"/>
    </xmlCellPr>
  </singleXmlCell>
  <singleXmlCell id="543" r="H81" connectionId="0">
    <xmlCellPr id="1" uniqueName="P1076369">
      <xmlPr mapId="1" xpath="/TFI-IZD-POD/ISD-TFI-IZD-POD-E_1000979/P1076369" xmlDataType="decimal"/>
    </xmlCellPr>
  </singleXmlCell>
  <singleXmlCell id="544" r="I81" connectionId="0">
    <xmlCellPr id="1" uniqueName="P1082563">
      <xmlPr mapId="1" xpath="/TFI-IZD-POD/ISD-TFI-IZD-POD-E_1000979/P1082563" xmlDataType="decimal"/>
    </xmlCellPr>
  </singleXmlCell>
  <singleXmlCell id="545" r="J81" connectionId="0">
    <xmlCellPr id="1" uniqueName="P1076370">
      <xmlPr mapId="1" xpath="/TFI-IZD-POD/ISD-TFI-IZD-POD-E_1000979/P1076370" xmlDataType="decimal"/>
    </xmlCellPr>
  </singleXmlCell>
  <singleXmlCell id="546" r="K81" connectionId="0">
    <xmlCellPr id="1" uniqueName="P1082565">
      <xmlPr mapId="1" xpath="/TFI-IZD-POD/ISD-TFI-IZD-POD-E_1000979/P1082565" xmlDataType="decimal"/>
    </xmlCellPr>
  </singleXmlCell>
  <singleXmlCell id="547" r="H82" connectionId="0">
    <xmlCellPr id="1" uniqueName="P1076371">
      <xmlPr mapId="1" xpath="/TFI-IZD-POD/ISD-TFI-IZD-POD-E_1000979/P1076371" xmlDataType="decimal"/>
    </xmlCellPr>
  </singleXmlCell>
  <singleXmlCell id="548" r="I82" connectionId="0">
    <xmlCellPr id="1" uniqueName="P1082567">
      <xmlPr mapId="1" xpath="/TFI-IZD-POD/ISD-TFI-IZD-POD-E_1000979/P1082567" xmlDataType="decimal"/>
    </xmlCellPr>
  </singleXmlCell>
  <singleXmlCell id="549" r="J82" connectionId="0">
    <xmlCellPr id="1" uniqueName="P1076372">
      <xmlPr mapId="1" xpath="/TFI-IZD-POD/ISD-TFI-IZD-POD-E_1000979/P1076372" xmlDataType="decimal"/>
    </xmlCellPr>
  </singleXmlCell>
  <singleXmlCell id="550" r="K82" connectionId="0">
    <xmlCellPr id="1" uniqueName="P1082569">
      <xmlPr mapId="1" xpath="/TFI-IZD-POD/ISD-TFI-IZD-POD-E_1000979/P1082569" xmlDataType="decimal"/>
    </xmlCellPr>
  </singleXmlCell>
  <singleXmlCell id="551" r="H83" connectionId="0">
    <xmlCellPr id="1" uniqueName="P1076373">
      <xmlPr mapId="1" xpath="/TFI-IZD-POD/ISD-TFI-IZD-POD-E_1000979/P1076373" xmlDataType="decimal"/>
    </xmlCellPr>
  </singleXmlCell>
  <singleXmlCell id="552" r="I83" connectionId="0">
    <xmlCellPr id="1" uniqueName="P1082571">
      <xmlPr mapId="1" xpath="/TFI-IZD-POD/ISD-TFI-IZD-POD-E_1000979/P1082571" xmlDataType="decimal"/>
    </xmlCellPr>
  </singleXmlCell>
  <singleXmlCell id="553" r="J83" connectionId="0">
    <xmlCellPr id="1" uniqueName="P1076374">
      <xmlPr mapId="1" xpath="/TFI-IZD-POD/ISD-TFI-IZD-POD-E_1000979/P1076374" xmlDataType="decimal"/>
    </xmlCellPr>
  </singleXmlCell>
  <singleXmlCell id="554" r="K83" connectionId="0">
    <xmlCellPr id="1" uniqueName="P1082572">
      <xmlPr mapId="1" xpath="/TFI-IZD-POD/ISD-TFI-IZD-POD-E_1000979/P1082572" xmlDataType="decimal"/>
    </xmlCellPr>
  </singleXmlCell>
  <singleXmlCell id="559" r="H85" connectionId="0">
    <xmlCellPr id="1" uniqueName="P1076375">
      <xmlPr mapId="1" xpath="/TFI-IZD-POD/ISD-TFI-IZD-POD-E_1000979/P1076375" xmlDataType="decimal"/>
    </xmlCellPr>
  </singleXmlCell>
  <singleXmlCell id="560" r="I85" connectionId="0">
    <xmlCellPr id="1" uniqueName="P1082574">
      <xmlPr mapId="1" xpath="/TFI-IZD-POD/ISD-TFI-IZD-POD-E_1000979/P1082574" xmlDataType="decimal"/>
    </xmlCellPr>
  </singleXmlCell>
  <singleXmlCell id="561" r="J85" connectionId="0">
    <xmlCellPr id="1" uniqueName="P1076376">
      <xmlPr mapId="1" xpath="/TFI-IZD-POD/ISD-TFI-IZD-POD-E_1000979/P1076376" xmlDataType="decimal"/>
    </xmlCellPr>
  </singleXmlCell>
  <singleXmlCell id="562" r="K85" connectionId="0">
    <xmlCellPr id="1" uniqueName="P1082575">
      <xmlPr mapId="1" xpath="/TFI-IZD-POD/ISD-TFI-IZD-POD-E_1000979/P1082575" xmlDataType="decimal"/>
    </xmlCellPr>
  </singleXmlCell>
  <singleXmlCell id="563" r="H86" connectionId="0">
    <xmlCellPr id="1" uniqueName="P1076377">
      <xmlPr mapId="1" xpath="/TFI-IZD-POD/ISD-TFI-IZD-POD-E_1000979/P1076377" xmlDataType="decimal"/>
    </xmlCellPr>
  </singleXmlCell>
  <singleXmlCell id="564" r="I86" connectionId="0">
    <xmlCellPr id="1" uniqueName="P1082577">
      <xmlPr mapId="1" xpath="/TFI-IZD-POD/ISD-TFI-IZD-POD-E_1000979/P1082577" xmlDataType="decimal"/>
    </xmlCellPr>
  </singleXmlCell>
  <singleXmlCell id="565" r="J86" connectionId="0">
    <xmlCellPr id="1" uniqueName="P1076378">
      <xmlPr mapId="1" xpath="/TFI-IZD-POD/ISD-TFI-IZD-POD-E_1000979/P1076378" xmlDataType="decimal"/>
    </xmlCellPr>
  </singleXmlCell>
  <singleXmlCell id="566" r="K86" connectionId="0">
    <xmlCellPr id="1" uniqueName="P1082579">
      <xmlPr mapId="1" xpath="/TFI-IZD-POD/ISD-TFI-IZD-POD-E_1000979/P1082579" xmlDataType="decimal"/>
    </xmlCellPr>
  </singleXmlCell>
  <singleXmlCell id="567" r="H87" connectionId="0">
    <xmlCellPr id="1" uniqueName="P1076379">
      <xmlPr mapId="1" xpath="/TFI-IZD-POD/ISD-TFI-IZD-POD-E_1000979/P1076379" xmlDataType="decimal"/>
    </xmlCellPr>
  </singleXmlCell>
  <singleXmlCell id="568" r="I87" connectionId="0">
    <xmlCellPr id="1" uniqueName="P1082581">
      <xmlPr mapId="1" xpath="/TFI-IZD-POD/ISD-TFI-IZD-POD-E_1000979/P1082581" xmlDataType="decimal"/>
    </xmlCellPr>
  </singleXmlCell>
  <singleXmlCell id="569" r="J87" connectionId="0">
    <xmlCellPr id="1" uniqueName="P1076380">
      <xmlPr mapId="1" xpath="/TFI-IZD-POD/ISD-TFI-IZD-POD-E_1000979/P1076380" xmlDataType="decimal"/>
    </xmlCellPr>
  </singleXmlCell>
  <singleXmlCell id="570" r="K87" connectionId="0">
    <xmlCellPr id="1" uniqueName="P1082583">
      <xmlPr mapId="1" xpath="/TFI-IZD-POD/ISD-TFI-IZD-POD-E_1000979/P1082583" xmlDataType="decimal"/>
    </xmlCellPr>
  </singleXmlCell>
  <singleXmlCell id="571" r="H89" connectionId="0">
    <xmlCellPr id="1" uniqueName="P1076381">
      <xmlPr mapId="1" xpath="/TFI-IZD-POD/ISD-TFI-IZD-POD-E_1000979/P1076381" xmlDataType="decimal"/>
    </xmlCellPr>
  </singleXmlCell>
  <singleXmlCell id="572" r="I89" connectionId="0">
    <xmlCellPr id="1" uniqueName="P1082585">
      <xmlPr mapId="1" xpath="/TFI-IZD-POD/ISD-TFI-IZD-POD-E_1000979/P1082585" xmlDataType="decimal"/>
    </xmlCellPr>
  </singleXmlCell>
  <singleXmlCell id="573" r="J89" connectionId="0">
    <xmlCellPr id="1" uniqueName="P1076382">
      <xmlPr mapId="1" xpath="/TFI-IZD-POD/ISD-TFI-IZD-POD-E_1000979/P1076382" xmlDataType="decimal"/>
    </xmlCellPr>
  </singleXmlCell>
  <singleXmlCell id="574" r="K89" connectionId="0">
    <xmlCellPr id="1" uniqueName="P1082586">
      <xmlPr mapId="1" xpath="/TFI-IZD-POD/ISD-TFI-IZD-POD-E_1000979/P1082586" xmlDataType="decimal"/>
    </xmlCellPr>
  </singleXmlCell>
  <singleXmlCell id="575" r="H90" connectionId="0">
    <xmlCellPr id="1" uniqueName="P1076383">
      <xmlPr mapId="1" xpath="/TFI-IZD-POD/ISD-TFI-IZD-POD-E_1000979/P1076383" xmlDataType="decimal"/>
    </xmlCellPr>
  </singleXmlCell>
  <singleXmlCell id="576" r="I90" connectionId="0">
    <xmlCellPr id="1" uniqueName="P1082587">
      <xmlPr mapId="1" xpath="/TFI-IZD-POD/ISD-TFI-IZD-POD-E_1000979/P1082587" xmlDataType="decimal"/>
    </xmlCellPr>
  </singleXmlCell>
  <singleXmlCell id="577" r="J90" connectionId="0">
    <xmlCellPr id="1" uniqueName="P1076384">
      <xmlPr mapId="1" xpath="/TFI-IZD-POD/ISD-TFI-IZD-POD-E_1000979/P1076384" xmlDataType="decimal"/>
    </xmlCellPr>
  </singleXmlCell>
  <singleXmlCell id="578" r="K90" connectionId="0">
    <xmlCellPr id="1" uniqueName="P1082588">
      <xmlPr mapId="1" xpath="/TFI-IZD-POD/ISD-TFI-IZD-POD-E_1000979/P1082588" xmlDataType="decimal"/>
    </xmlCellPr>
  </singleXmlCell>
  <singleXmlCell id="579" r="H91" connectionId="0">
    <xmlCellPr id="1" uniqueName="P1123798">
      <xmlPr mapId="1" xpath="/TFI-IZD-POD/ISD-TFI-IZD-POD-E_1000979/P1123798" xmlDataType="decimal"/>
    </xmlCellPr>
  </singleXmlCell>
  <singleXmlCell id="580" r="I91" connectionId="0">
    <xmlCellPr id="1" uniqueName="P1123799">
      <xmlPr mapId="1" xpath="/TFI-IZD-POD/ISD-TFI-IZD-POD-E_1000979/P1123799" xmlDataType="decimal"/>
    </xmlCellPr>
  </singleXmlCell>
  <singleXmlCell id="581" r="J91" connectionId="0">
    <xmlCellPr id="1" uniqueName="P1123800">
      <xmlPr mapId="1" xpath="/TFI-IZD-POD/ISD-TFI-IZD-POD-E_1000979/P1123800" xmlDataType="decimal"/>
    </xmlCellPr>
  </singleXmlCell>
  <singleXmlCell id="582" r="K91" connectionId="0">
    <xmlCellPr id="1" uniqueName="P1123801">
      <xmlPr mapId="1" xpath="/TFI-IZD-POD/ISD-TFI-IZD-POD-E_1000979/P1123801" xmlDataType="decimal"/>
    </xmlCellPr>
  </singleXmlCell>
  <singleXmlCell id="583" r="H92" connectionId="0">
    <xmlCellPr id="1" uniqueName="P1076387">
      <xmlPr mapId="1" xpath="/TFI-IZD-POD/ISD-TFI-IZD-POD-E_1000979/P1076387" xmlDataType="decimal"/>
    </xmlCellPr>
  </singleXmlCell>
  <singleXmlCell id="584" r="I92" connectionId="0">
    <xmlCellPr id="1" uniqueName="P1082591">
      <xmlPr mapId="1" xpath="/TFI-IZD-POD/ISD-TFI-IZD-POD-E_1000979/P1082591" xmlDataType="decimal"/>
    </xmlCellPr>
  </singleXmlCell>
  <singleXmlCell id="585" r="J92" connectionId="0">
    <xmlCellPr id="1" uniqueName="P1076388">
      <xmlPr mapId="1" xpath="/TFI-IZD-POD/ISD-TFI-IZD-POD-E_1000979/P1076388" xmlDataType="decimal"/>
    </xmlCellPr>
  </singleXmlCell>
  <singleXmlCell id="586" r="K92" connectionId="0">
    <xmlCellPr id="1" uniqueName="P1082592">
      <xmlPr mapId="1" xpath="/TFI-IZD-POD/ISD-TFI-IZD-POD-E_1000979/P1082592" xmlDataType="decimal"/>
    </xmlCellPr>
  </singleXmlCell>
  <singleXmlCell id="587" r="H93" connectionId="0">
    <xmlCellPr id="1" uniqueName="P1123802">
      <xmlPr mapId="1" xpath="/TFI-IZD-POD/ISD-TFI-IZD-POD-E_1000979/P1123802" xmlDataType="decimal"/>
    </xmlCellPr>
  </singleXmlCell>
  <singleXmlCell id="588" r="I93" connectionId="0">
    <xmlCellPr id="1" uniqueName="P1123803">
      <xmlPr mapId="1" xpath="/TFI-IZD-POD/ISD-TFI-IZD-POD-E_1000979/P1123803" xmlDataType="decimal"/>
    </xmlCellPr>
  </singleXmlCell>
  <singleXmlCell id="589" r="J93" connectionId="0">
    <xmlCellPr id="1" uniqueName="P1123804">
      <xmlPr mapId="1" xpath="/TFI-IZD-POD/ISD-TFI-IZD-POD-E_1000979/P1123804" xmlDataType="decimal"/>
    </xmlCellPr>
  </singleXmlCell>
  <singleXmlCell id="590" r="K93" connectionId="0">
    <xmlCellPr id="1" uniqueName="P1123805">
      <xmlPr mapId="1" xpath="/TFI-IZD-POD/ISD-TFI-IZD-POD-E_1000979/P1123805" xmlDataType="decimal"/>
    </xmlCellPr>
  </singleXmlCell>
  <singleXmlCell id="591" r="H94" connectionId="0">
    <xmlCellPr id="1" uniqueName="P1123806">
      <xmlPr mapId="1" xpath="/TFI-IZD-POD/ISD-TFI-IZD-POD-E_1000979/P1123806" xmlDataType="decimal"/>
    </xmlCellPr>
  </singleXmlCell>
  <singleXmlCell id="592" r="I94" connectionId="0">
    <xmlCellPr id="1" uniqueName="P1123807">
      <xmlPr mapId="1" xpath="/TFI-IZD-POD/ISD-TFI-IZD-POD-E_1000979/P1123807" xmlDataType="decimal"/>
    </xmlCellPr>
  </singleXmlCell>
  <singleXmlCell id="593" r="J94" connectionId="0">
    <xmlCellPr id="1" uniqueName="P1123808">
      <xmlPr mapId="1" xpath="/TFI-IZD-POD/ISD-TFI-IZD-POD-E_1000979/P1123808" xmlDataType="decimal"/>
    </xmlCellPr>
  </singleXmlCell>
  <singleXmlCell id="594" r="K94" connectionId="0">
    <xmlCellPr id="1" uniqueName="P1123809">
      <xmlPr mapId="1" xpath="/TFI-IZD-POD/ISD-TFI-IZD-POD-E_1000979/P1123809" xmlDataType="decimal"/>
    </xmlCellPr>
  </singleXmlCell>
  <singleXmlCell id="595" r="H95" connectionId="0">
    <xmlCellPr id="1" uniqueName="P1123810">
      <xmlPr mapId="1" xpath="/TFI-IZD-POD/ISD-TFI-IZD-POD-E_1000979/P1123810" xmlDataType="decimal"/>
    </xmlCellPr>
  </singleXmlCell>
  <singleXmlCell id="596" r="I95" connectionId="0">
    <xmlCellPr id="1" uniqueName="P1123811">
      <xmlPr mapId="1" xpath="/TFI-IZD-POD/ISD-TFI-IZD-POD-E_1000979/P1123811" xmlDataType="decimal"/>
    </xmlCellPr>
  </singleXmlCell>
  <singleXmlCell id="597" r="J95" connectionId="0">
    <xmlCellPr id="1" uniqueName="P1123812">
      <xmlPr mapId="1" xpath="/TFI-IZD-POD/ISD-TFI-IZD-POD-E_1000979/P1123812" xmlDataType="decimal"/>
    </xmlCellPr>
  </singleXmlCell>
  <singleXmlCell id="598" r="K95" connectionId="0">
    <xmlCellPr id="1" uniqueName="P1123813">
      <xmlPr mapId="1" xpath="/TFI-IZD-POD/ISD-TFI-IZD-POD-E_1000979/P1123813" xmlDataType="decimal"/>
    </xmlCellPr>
  </singleXmlCell>
  <singleXmlCell id="599" r="H96" connectionId="0">
    <xmlCellPr id="1" uniqueName="P1123814">
      <xmlPr mapId="1" xpath="/TFI-IZD-POD/ISD-TFI-IZD-POD-E_1000979/P1123814" xmlDataType="decimal"/>
    </xmlCellPr>
  </singleXmlCell>
  <singleXmlCell id="600" r="I96" connectionId="0">
    <xmlCellPr id="1" uniqueName="P1123815">
      <xmlPr mapId="1" xpath="/TFI-IZD-POD/ISD-TFI-IZD-POD-E_1000979/P1123815" xmlDataType="decimal"/>
    </xmlCellPr>
  </singleXmlCell>
  <singleXmlCell id="601" r="J96" connectionId="0">
    <xmlCellPr id="1" uniqueName="P1123816">
      <xmlPr mapId="1" xpath="/TFI-IZD-POD/ISD-TFI-IZD-POD-E_1000979/P1123816" xmlDataType="decimal"/>
    </xmlCellPr>
  </singleXmlCell>
  <singleXmlCell id="602" r="K96" connectionId="0">
    <xmlCellPr id="1" uniqueName="P1123817">
      <xmlPr mapId="1" xpath="/TFI-IZD-POD/ISD-TFI-IZD-POD-E_1000979/P1123817" xmlDataType="decimal"/>
    </xmlCellPr>
  </singleXmlCell>
  <singleXmlCell id="603" r="H97" connectionId="0">
    <xmlCellPr id="1" uniqueName="P1123818">
      <xmlPr mapId="1" xpath="/TFI-IZD-POD/ISD-TFI-IZD-POD-E_1000979/P1123818" xmlDataType="decimal"/>
    </xmlCellPr>
  </singleXmlCell>
  <singleXmlCell id="604" r="I97" connectionId="0">
    <xmlCellPr id="1" uniqueName="P1123819">
      <xmlPr mapId="1" xpath="/TFI-IZD-POD/ISD-TFI-IZD-POD-E_1000979/P1123819" xmlDataType="decimal"/>
    </xmlCellPr>
  </singleXmlCell>
  <singleXmlCell id="605" r="J97" connectionId="0">
    <xmlCellPr id="1" uniqueName="P1123820">
      <xmlPr mapId="1" xpath="/TFI-IZD-POD/ISD-TFI-IZD-POD-E_1000979/P1123820" xmlDataType="decimal"/>
    </xmlCellPr>
  </singleXmlCell>
  <singleXmlCell id="606" r="K97" connectionId="0">
    <xmlCellPr id="1" uniqueName="P1123821">
      <xmlPr mapId="1" xpath="/TFI-IZD-POD/ISD-TFI-IZD-POD-E_1000979/P1123821" xmlDataType="decimal"/>
    </xmlCellPr>
  </singleXmlCell>
  <singleXmlCell id="607" r="H98" connectionId="0">
    <xmlCellPr id="1" uniqueName="P1123822">
      <xmlPr mapId="1" xpath="/TFI-IZD-POD/ISD-TFI-IZD-POD-E_1000979/P1123822" xmlDataType="decimal"/>
    </xmlCellPr>
  </singleXmlCell>
  <singleXmlCell id="608" r="I98" connectionId="0">
    <xmlCellPr id="1" uniqueName="P1123823">
      <xmlPr mapId="1" xpath="/TFI-IZD-POD/ISD-TFI-IZD-POD-E_1000979/P1123823" xmlDataType="decimal"/>
    </xmlCellPr>
  </singleXmlCell>
  <singleXmlCell id="609" r="J98" connectionId="0">
    <xmlCellPr id="1" uniqueName="P1123824">
      <xmlPr mapId="1" xpath="/TFI-IZD-POD/ISD-TFI-IZD-POD-E_1000979/P1123824" xmlDataType="decimal"/>
    </xmlCellPr>
  </singleXmlCell>
  <singleXmlCell id="610" r="K98" connectionId="0">
    <xmlCellPr id="1" uniqueName="P1123825">
      <xmlPr mapId="1" xpath="/TFI-IZD-POD/ISD-TFI-IZD-POD-E_1000979/P1123825" xmlDataType="decimal"/>
    </xmlCellPr>
  </singleXmlCell>
  <singleXmlCell id="611" r="H99" connectionId="0">
    <xmlCellPr id="1" uniqueName="P1123826">
      <xmlPr mapId="1" xpath="/TFI-IZD-POD/ISD-TFI-IZD-POD-E_1000979/P1123826" xmlDataType="decimal"/>
    </xmlCellPr>
  </singleXmlCell>
  <singleXmlCell id="612" r="I99" connectionId="0">
    <xmlCellPr id="1" uniqueName="P1123827">
      <xmlPr mapId="1" xpath="/TFI-IZD-POD/ISD-TFI-IZD-POD-E_1000979/P1123827" xmlDataType="decimal"/>
    </xmlCellPr>
  </singleXmlCell>
  <singleXmlCell id="613" r="J99" connectionId="0">
    <xmlCellPr id="1" uniqueName="P1123828">
      <xmlPr mapId="1" xpath="/TFI-IZD-POD/ISD-TFI-IZD-POD-E_1000979/P1123828" xmlDataType="decimal"/>
    </xmlCellPr>
  </singleXmlCell>
  <singleXmlCell id="614" r="K99" connectionId="0">
    <xmlCellPr id="1" uniqueName="P1123829">
      <xmlPr mapId="1" xpath="/TFI-IZD-POD/ISD-TFI-IZD-POD-E_1000979/P1123829" xmlDataType="decimal"/>
    </xmlCellPr>
  </singleXmlCell>
  <singleXmlCell id="615" r="H100" connectionId="0">
    <xmlCellPr id="1" uniqueName="P1425371">
      <xmlPr mapId="1" xpath="/TFI-IZD-POD/ISD-TFI-IZD-POD-E_1000979/P1425371" xmlDataType="decimal"/>
    </xmlCellPr>
  </singleXmlCell>
  <singleXmlCell id="616" r="I100" connectionId="0">
    <xmlCellPr id="1" uniqueName="P1425372">
      <xmlPr mapId="1" xpath="/TFI-IZD-POD/ISD-TFI-IZD-POD-E_1000979/P1425372" xmlDataType="decimal"/>
    </xmlCellPr>
  </singleXmlCell>
  <singleXmlCell id="617" r="J100" connectionId="0">
    <xmlCellPr id="1" uniqueName="P1425373">
      <xmlPr mapId="1" xpath="/TFI-IZD-POD/ISD-TFI-IZD-POD-E_1000979/P1425373" xmlDataType="decimal"/>
    </xmlCellPr>
  </singleXmlCell>
  <singleXmlCell id="618" r="K100" connectionId="0">
    <xmlCellPr id="1" uniqueName="P1425374">
      <xmlPr mapId="1" xpath="/TFI-IZD-POD/ISD-TFI-IZD-POD-E_1000979/P1425374" xmlDataType="decimal"/>
    </xmlCellPr>
  </singleXmlCell>
  <singleXmlCell id="619" r="H101" connectionId="0">
    <xmlCellPr id="1" uniqueName="P1123830">
      <xmlPr mapId="1" xpath="/TFI-IZD-POD/ISD-TFI-IZD-POD-E_1000979/P1123830" xmlDataType="decimal"/>
    </xmlCellPr>
  </singleXmlCell>
  <singleXmlCell id="620" r="I101" connectionId="0">
    <xmlCellPr id="1" uniqueName="P1123831">
      <xmlPr mapId="1" xpath="/TFI-IZD-POD/ISD-TFI-IZD-POD-E_1000979/P1123831" xmlDataType="decimal"/>
    </xmlCellPr>
  </singleXmlCell>
  <singleXmlCell id="621" r="J101" connectionId="0">
    <xmlCellPr id="1" uniqueName="P1123832">
      <xmlPr mapId="1" xpath="/TFI-IZD-POD/ISD-TFI-IZD-POD-E_1000979/P1123832" xmlDataType="decimal"/>
    </xmlCellPr>
  </singleXmlCell>
  <singleXmlCell id="622" r="K101" connectionId="0">
    <xmlCellPr id="1" uniqueName="P1123833">
      <xmlPr mapId="1" xpath="/TFI-IZD-POD/ISD-TFI-IZD-POD-E_1000979/P1123833" xmlDataType="decimal"/>
    </xmlCellPr>
  </singleXmlCell>
  <singleXmlCell id="623" r="H102" connectionId="0">
    <xmlCellPr id="1" uniqueName="P1076391">
      <xmlPr mapId="1" xpath="/TFI-IZD-POD/ISD-TFI-IZD-POD-E_1000979/P1076391" xmlDataType="decimal"/>
    </xmlCellPr>
  </singleXmlCell>
  <singleXmlCell id="624" r="I102" connectionId="0">
    <xmlCellPr id="1" uniqueName="P1082595">
      <xmlPr mapId="1" xpath="/TFI-IZD-POD/ISD-TFI-IZD-POD-E_1000979/P1082595" xmlDataType="decimal"/>
    </xmlCellPr>
  </singleXmlCell>
  <singleXmlCell id="625" r="J102" connectionId="0">
    <xmlCellPr id="1" uniqueName="P1076392">
      <xmlPr mapId="1" xpath="/TFI-IZD-POD/ISD-TFI-IZD-POD-E_1000979/P1076392" xmlDataType="decimal"/>
    </xmlCellPr>
  </singleXmlCell>
  <singleXmlCell id="626" r="K102" connectionId="0">
    <xmlCellPr id="1" uniqueName="P1082596">
      <xmlPr mapId="1" xpath="/TFI-IZD-POD/ISD-TFI-IZD-POD-E_1000979/P1082596" xmlDataType="decimal"/>
    </xmlCellPr>
  </singleXmlCell>
  <singleXmlCell id="627" r="H103" connectionId="0">
    <xmlCellPr id="1" uniqueName="P1076393">
      <xmlPr mapId="1" xpath="/TFI-IZD-POD/ISD-TFI-IZD-POD-E_1000979/P1076393" xmlDataType="decimal"/>
    </xmlCellPr>
  </singleXmlCell>
  <singleXmlCell id="628" r="I103" connectionId="0">
    <xmlCellPr id="1" uniqueName="P1082597">
      <xmlPr mapId="1" xpath="/TFI-IZD-POD/ISD-TFI-IZD-POD-E_1000979/P1082597" xmlDataType="decimal"/>
    </xmlCellPr>
  </singleXmlCell>
  <singleXmlCell id="629" r="J103" connectionId="0">
    <xmlCellPr id="1" uniqueName="P1076394">
      <xmlPr mapId="1" xpath="/TFI-IZD-POD/ISD-TFI-IZD-POD-E_1000979/P1076394" xmlDataType="decimal"/>
    </xmlCellPr>
  </singleXmlCell>
  <singleXmlCell id="630" r="K103" connectionId="0">
    <xmlCellPr id="1" uniqueName="P1082598">
      <xmlPr mapId="1" xpath="/TFI-IZD-POD/ISD-TFI-IZD-POD-E_1000979/P1082598" xmlDataType="decimal"/>
    </xmlCellPr>
  </singleXmlCell>
  <singleXmlCell id="631" r="H104" connectionId="0">
    <xmlCellPr id="1" uniqueName="P1076395">
      <xmlPr mapId="1" xpath="/TFI-IZD-POD/ISD-TFI-IZD-POD-E_1000979/P1076395" xmlDataType="decimal"/>
    </xmlCellPr>
  </singleXmlCell>
  <singleXmlCell id="632" r="I104" connectionId="0">
    <xmlCellPr id="1" uniqueName="P1082599">
      <xmlPr mapId="1" xpath="/TFI-IZD-POD/ISD-TFI-IZD-POD-E_1000979/P1082599" xmlDataType="decimal"/>
    </xmlCellPr>
  </singleXmlCell>
  <singleXmlCell id="633" r="J104" connectionId="0">
    <xmlCellPr id="1" uniqueName="P1076396">
      <xmlPr mapId="1" xpath="/TFI-IZD-POD/ISD-TFI-IZD-POD-E_1000979/P1076396" xmlDataType="decimal"/>
    </xmlCellPr>
  </singleXmlCell>
  <singleXmlCell id="634" r="K104" connectionId="0">
    <xmlCellPr id="1" uniqueName="P1082600">
      <xmlPr mapId="1" xpath="/TFI-IZD-POD/ISD-TFI-IZD-POD-E_1000979/P1082600" xmlDataType="decimal"/>
    </xmlCellPr>
  </singleXmlCell>
  <singleXmlCell id="635" r="H105" connectionId="0">
    <xmlCellPr id="1" uniqueName="P1123834">
      <xmlPr mapId="1" xpath="/TFI-IZD-POD/ISD-TFI-IZD-POD-E_1000979/P1123834" xmlDataType="decimal"/>
    </xmlCellPr>
  </singleXmlCell>
  <singleXmlCell id="636" r="I105" connectionId="0">
    <xmlCellPr id="1" uniqueName="P1123835">
      <xmlPr mapId="1" xpath="/TFI-IZD-POD/ISD-TFI-IZD-POD-E_1000979/P1123835" xmlDataType="decimal"/>
    </xmlCellPr>
  </singleXmlCell>
  <singleXmlCell id="637" r="J105" connectionId="0">
    <xmlCellPr id="1" uniqueName="P1123836">
      <xmlPr mapId="1" xpath="/TFI-IZD-POD/ISD-TFI-IZD-POD-E_1000979/P1123836" xmlDataType="decimal"/>
    </xmlCellPr>
  </singleXmlCell>
  <singleXmlCell id="638" r="K105" connectionId="0">
    <xmlCellPr id="1" uniqueName="P1123837">
      <xmlPr mapId="1" xpath="/TFI-IZD-POD/ISD-TFI-IZD-POD-E_1000979/P1123837" xmlDataType="decimal"/>
    </xmlCellPr>
  </singleXmlCell>
  <singleXmlCell id="639" r="H106" connectionId="0">
    <xmlCellPr id="1" uniqueName="P1123838">
      <xmlPr mapId="1" xpath="/TFI-IZD-POD/ISD-TFI-IZD-POD-E_1000979/P1123838" xmlDataType="decimal"/>
    </xmlCellPr>
  </singleXmlCell>
  <singleXmlCell id="640" r="I106" connectionId="0">
    <xmlCellPr id="1" uniqueName="P1123839">
      <xmlPr mapId="1" xpath="/TFI-IZD-POD/ISD-TFI-IZD-POD-E_1000979/P1123839" xmlDataType="decimal"/>
    </xmlCellPr>
  </singleXmlCell>
  <singleXmlCell id="641" r="J106" connectionId="0">
    <xmlCellPr id="1" uniqueName="P1123840">
      <xmlPr mapId="1" xpath="/TFI-IZD-POD/ISD-TFI-IZD-POD-E_1000979/P1123840" xmlDataType="decimal"/>
    </xmlCellPr>
  </singleXmlCell>
  <singleXmlCell id="642" r="K106" connectionId="0">
    <xmlCellPr id="1" uniqueName="P1123841">
      <xmlPr mapId="1" xpath="/TFI-IZD-POD/ISD-TFI-IZD-POD-E_1000979/P1123841" xmlDataType="decimal"/>
    </xmlCellPr>
  </singleXmlCell>
  <singleXmlCell id="643" r="H107" connectionId="0">
    <xmlCellPr id="1" uniqueName="P1123842">
      <xmlPr mapId="1" xpath="/TFI-IZD-POD/ISD-TFI-IZD-POD-E_1000979/P1123842" xmlDataType="decimal"/>
    </xmlCellPr>
  </singleXmlCell>
  <singleXmlCell id="644" r="I107" connectionId="0">
    <xmlCellPr id="1" uniqueName="P1123843">
      <xmlPr mapId="1" xpath="/TFI-IZD-POD/ISD-TFI-IZD-POD-E_1000979/P1123843" xmlDataType="decimal"/>
    </xmlCellPr>
  </singleXmlCell>
  <singleXmlCell id="645" r="J107" connectionId="0">
    <xmlCellPr id="1" uniqueName="P1123844">
      <xmlPr mapId="1" xpath="/TFI-IZD-POD/ISD-TFI-IZD-POD-E_1000979/P1123844" xmlDataType="decimal"/>
    </xmlCellPr>
  </singleXmlCell>
  <singleXmlCell id="646" r="K107" connectionId="0">
    <xmlCellPr id="1" uniqueName="P1123845">
      <xmlPr mapId="1" xpath="/TFI-IZD-POD/ISD-TFI-IZD-POD-E_1000979/P1123845" xmlDataType="decimal"/>
    </xmlCellPr>
  </singleXmlCell>
  <singleXmlCell id="647" r="H108" connectionId="0">
    <xmlCellPr id="1" uniqueName="P1123846">
      <xmlPr mapId="1" xpath="/TFI-IZD-POD/ISD-TFI-IZD-POD-E_1000979/P1123846" xmlDataType="decimal"/>
    </xmlCellPr>
  </singleXmlCell>
  <singleXmlCell id="648" r="I108" connectionId="0">
    <xmlCellPr id="1" uniqueName="P1123847">
      <xmlPr mapId="1" xpath="/TFI-IZD-POD/ISD-TFI-IZD-POD-E_1000979/P1123847" xmlDataType="decimal"/>
    </xmlCellPr>
  </singleXmlCell>
  <singleXmlCell id="649" r="J108" connectionId="0">
    <xmlCellPr id="1" uniqueName="P1123848">
      <xmlPr mapId="1" xpath="/TFI-IZD-POD/ISD-TFI-IZD-POD-E_1000979/P1123848" xmlDataType="decimal"/>
    </xmlCellPr>
  </singleXmlCell>
  <singleXmlCell id="650" r="K108" connectionId="0">
    <xmlCellPr id="1" uniqueName="P1123849">
      <xmlPr mapId="1" xpath="/TFI-IZD-POD/ISD-TFI-IZD-POD-E_1000979/P1123849" xmlDataType="decimal"/>
    </xmlCellPr>
  </singleXmlCell>
  <singleXmlCell id="651" r="H109" connectionId="0">
    <xmlCellPr id="1" uniqueName="P1076403">
      <xmlPr mapId="1" xpath="/TFI-IZD-POD/ISD-TFI-IZD-POD-E_1000979/P1076403" xmlDataType="decimal"/>
    </xmlCellPr>
  </singleXmlCell>
  <singleXmlCell id="652" r="I109" connectionId="0">
    <xmlCellPr id="1" uniqueName="P1082607">
      <xmlPr mapId="1" xpath="/TFI-IZD-POD/ISD-TFI-IZD-POD-E_1000979/P1082607" xmlDataType="decimal"/>
    </xmlCellPr>
  </singleXmlCell>
  <singleXmlCell id="653" r="J109" connectionId="0">
    <xmlCellPr id="1" uniqueName="P1076404">
      <xmlPr mapId="1" xpath="/TFI-IZD-POD/ISD-TFI-IZD-POD-E_1000979/P1076404" xmlDataType="decimal"/>
    </xmlCellPr>
  </singleXmlCell>
  <singleXmlCell id="654" r="K109" connectionId="0">
    <xmlCellPr id="1" uniqueName="P1082608">
      <xmlPr mapId="1" xpath="/TFI-IZD-POD/ISD-TFI-IZD-POD-E_1000979/P1082608" xmlDataType="decimal"/>
    </xmlCellPr>
  </singleXmlCell>
  <singleXmlCell id="655" r="H110" connectionId="0">
    <xmlCellPr id="1" uniqueName="P1076405">
      <xmlPr mapId="1" xpath="/TFI-IZD-POD/ISD-TFI-IZD-POD-E_1000979/P1076405" xmlDataType="decimal"/>
    </xmlCellPr>
  </singleXmlCell>
  <singleXmlCell id="656" r="I110" connectionId="0">
    <xmlCellPr id="1" uniqueName="P1082609">
      <xmlPr mapId="1" xpath="/TFI-IZD-POD/ISD-TFI-IZD-POD-E_1000979/P1082609" xmlDataType="decimal"/>
    </xmlCellPr>
  </singleXmlCell>
  <singleXmlCell id="657" r="J110" connectionId="0">
    <xmlCellPr id="1" uniqueName="P1076406">
      <xmlPr mapId="1" xpath="/TFI-IZD-POD/ISD-TFI-IZD-POD-E_1000979/P1076406" xmlDataType="decimal"/>
    </xmlCellPr>
  </singleXmlCell>
  <singleXmlCell id="658" r="K110" connectionId="0">
    <xmlCellPr id="1" uniqueName="P1082610">
      <xmlPr mapId="1" xpath="/TFI-IZD-POD/ISD-TFI-IZD-POD-E_1000979/P1082610" xmlDataType="decimal"/>
    </xmlCellPr>
  </singleXmlCell>
  <singleXmlCell id="659" r="H112" connectionId="0">
    <xmlCellPr id="1" uniqueName="P1076407">
      <xmlPr mapId="1" xpath="/TFI-IZD-POD/ISD-TFI-IZD-POD-E_1000979/P1076407" xmlDataType="decimal"/>
    </xmlCellPr>
  </singleXmlCell>
  <singleXmlCell id="660" r="I112" connectionId="0">
    <xmlCellPr id="1" uniqueName="P1082611">
      <xmlPr mapId="1" xpath="/TFI-IZD-POD/ISD-TFI-IZD-POD-E_1000979/P1082611" xmlDataType="decimal"/>
    </xmlCellPr>
  </singleXmlCell>
  <singleXmlCell id="661" r="J112" connectionId="0">
    <xmlCellPr id="1" uniqueName="P1076408">
      <xmlPr mapId="1" xpath="/TFI-IZD-POD/ISD-TFI-IZD-POD-E_1000979/P1076408" xmlDataType="decimal"/>
    </xmlCellPr>
  </singleXmlCell>
  <singleXmlCell id="662" r="K112" connectionId="0">
    <xmlCellPr id="1" uniqueName="P1082612">
      <xmlPr mapId="1" xpath="/TFI-IZD-POD/ISD-TFI-IZD-POD-E_1000979/P1082612" xmlDataType="decimal"/>
    </xmlCellPr>
  </singleXmlCell>
  <singleXmlCell id="663" r="H113" connectionId="0">
    <xmlCellPr id="1" uniqueName="P1076409">
      <xmlPr mapId="1" xpath="/TFI-IZD-POD/ISD-TFI-IZD-POD-E_1000979/P1076409" xmlDataType="decimal"/>
    </xmlCellPr>
  </singleXmlCell>
  <singleXmlCell id="664" r="I113" connectionId="0">
    <xmlCellPr id="1" uniqueName="P1082613">
      <xmlPr mapId="1" xpath="/TFI-IZD-POD/ISD-TFI-IZD-POD-E_1000979/P1082613" xmlDataType="decimal"/>
    </xmlCellPr>
  </singleXmlCell>
  <singleXmlCell id="665" r="J113" connectionId="0">
    <xmlCellPr id="1" uniqueName="P1076410">
      <xmlPr mapId="1" xpath="/TFI-IZD-POD/ISD-TFI-IZD-POD-E_1000979/P1076410" xmlDataType="decimal"/>
    </xmlCellPr>
  </singleXmlCell>
  <singleXmlCell id="666" r="K113" connectionId="0">
    <xmlCellPr id="1" uniqueName="P1082614">
      <xmlPr mapId="1" xpath="/TFI-IZD-POD/ISD-TFI-IZD-POD-E_1000979/P1082614" xmlDataType="decimal"/>
    </xmlCellPr>
  </singleXmlCell>
  <singleXmlCell id="667" r="H114" connectionId="0">
    <xmlCellPr id="1" uniqueName="P1076411">
      <xmlPr mapId="1" xpath="/TFI-IZD-POD/ISD-TFI-IZD-POD-E_1000979/P1076411" xmlDataType="decimal"/>
    </xmlCellPr>
  </singleXmlCell>
  <singleXmlCell id="668" r="I114" connectionId="0">
    <xmlCellPr id="1" uniqueName="P1082615">
      <xmlPr mapId="1" xpath="/TFI-IZD-POD/ISD-TFI-IZD-POD-E_1000979/P1082615" xmlDataType="decimal"/>
    </xmlCellPr>
  </singleXmlCell>
  <singleXmlCell id="669" r="J114" connectionId="0">
    <xmlCellPr id="1" uniqueName="P1076412">
      <xmlPr mapId="1" xpath="/TFI-IZD-POD/ISD-TFI-IZD-POD-E_1000979/P1076412" xmlDataType="decimal"/>
    </xmlCellPr>
  </singleXmlCell>
  <singleXmlCell id="670" r="K114" connectionId="0">
    <xmlCellPr id="1" uniqueName="P1082616">
      <xmlPr mapId="1" xpath="/TFI-IZD-POD/ISD-TFI-IZD-POD-E_1000979/P1082616" xmlDataType="decimal"/>
    </xmlCellPr>
  </singleXmlCell>
</singleXmlCells>
</file>

<file path=xl/tables/tableSingleCells4.xml><?xml version="1.0" encoding="utf-8"?>
<singleXmlCells xmlns="http://schemas.openxmlformats.org/spreadsheetml/2006/main">
  <singleXmlCell id="671" r="H8" connectionId="0">
    <xmlCellPr id="1" uniqueName="P1076413">
      <xmlPr mapId="1" xpath="/TFI-IZD-POD/NTI-TFI-IZD-POD-E_1000978/P1076413" xmlDataType="decimal"/>
    </xmlCellPr>
  </singleXmlCell>
  <singleXmlCell id="672" r="I8" connectionId="0">
    <xmlCellPr id="1" uniqueName="P1076414">
      <xmlPr mapId="1" xpath="/TFI-IZD-POD/NTI-TFI-IZD-POD-E_1000978/P1076414" xmlDataType="decimal"/>
    </xmlCellPr>
  </singleXmlCell>
  <singleXmlCell id="673" r="H9" connectionId="0">
    <xmlCellPr id="1" uniqueName="P1076415">
      <xmlPr mapId="1" xpath="/TFI-IZD-POD/NTI-TFI-IZD-POD-E_1000978/P1076415" xmlDataType="decimal"/>
    </xmlCellPr>
  </singleXmlCell>
  <singleXmlCell id="674" r="I9" connectionId="0">
    <xmlCellPr id="1" uniqueName="P1076416">
      <xmlPr mapId="1" xpath="/TFI-IZD-POD/NTI-TFI-IZD-POD-E_1000978/P1076416" xmlDataType="decimal"/>
    </xmlCellPr>
  </singleXmlCell>
  <singleXmlCell id="675" r="H10" connectionId="0">
    <xmlCellPr id="1" uniqueName="P1076417">
      <xmlPr mapId="1" xpath="/TFI-IZD-POD/NTI-TFI-IZD-POD-E_1000978/P1076417" xmlDataType="decimal"/>
    </xmlCellPr>
  </singleXmlCell>
  <singleXmlCell id="676" r="I10" connectionId="0">
    <xmlCellPr id="1" uniqueName="P1076418">
      <xmlPr mapId="1" xpath="/TFI-IZD-POD/NTI-TFI-IZD-POD-E_1000978/P1076418" xmlDataType="decimal"/>
    </xmlCellPr>
  </singleXmlCell>
  <singleXmlCell id="677" r="H11" connectionId="0">
    <xmlCellPr id="1" uniqueName="P1076419">
      <xmlPr mapId="1" xpath="/TFI-IZD-POD/NTI-TFI-IZD-POD-E_1000978/P1076419" xmlDataType="decimal"/>
    </xmlCellPr>
  </singleXmlCell>
  <singleXmlCell id="678" r="I11" connectionId="0">
    <xmlCellPr id="1" uniqueName="P1076420">
      <xmlPr mapId="1" xpath="/TFI-IZD-POD/NTI-TFI-IZD-POD-E_1000978/P1076420" xmlDataType="decimal"/>
    </xmlCellPr>
  </singleXmlCell>
  <singleXmlCell id="679" r="H12" connectionId="0">
    <xmlCellPr id="1" uniqueName="P1076421">
      <xmlPr mapId="1" xpath="/TFI-IZD-POD/NTI-TFI-IZD-POD-E_1000978/P1076421" xmlDataType="decimal"/>
    </xmlCellPr>
  </singleXmlCell>
  <singleXmlCell id="680" r="I12" connectionId="0">
    <xmlCellPr id="1" uniqueName="P1076422">
      <xmlPr mapId="1" xpath="/TFI-IZD-POD/NTI-TFI-IZD-POD-E_1000978/P1076422" xmlDataType="decimal"/>
    </xmlCellPr>
  </singleXmlCell>
  <singleXmlCell id="681" r="H13" connectionId="0">
    <xmlCellPr id="1" uniqueName="P1076423">
      <xmlPr mapId="1" xpath="/TFI-IZD-POD/NTI-TFI-IZD-POD-E_1000978/P1076423" xmlDataType="decimal"/>
    </xmlCellPr>
  </singleXmlCell>
  <singleXmlCell id="682" r="I13" connectionId="0">
    <xmlCellPr id="1" uniqueName="P1076424">
      <xmlPr mapId="1" xpath="/TFI-IZD-POD/NTI-TFI-IZD-POD-E_1000978/P1076424" xmlDataType="decimal"/>
    </xmlCellPr>
  </singleXmlCell>
  <singleXmlCell id="683" r="H14" connectionId="0">
    <xmlCellPr id="1" uniqueName="P1076425">
      <xmlPr mapId="1" xpath="/TFI-IZD-POD/NTI-TFI-IZD-POD-E_1000978/P1076425" xmlDataType="decimal"/>
    </xmlCellPr>
  </singleXmlCell>
  <singleXmlCell id="684" r="I14" connectionId="0">
    <xmlCellPr id="1" uniqueName="P1076426">
      <xmlPr mapId="1" xpath="/TFI-IZD-POD/NTI-TFI-IZD-POD-E_1000978/P1076426" xmlDataType="decimal"/>
    </xmlCellPr>
  </singleXmlCell>
  <singleXmlCell id="685" r="H15" connectionId="0">
    <xmlCellPr id="1" uniqueName="P1076427">
      <xmlPr mapId="1" xpath="/TFI-IZD-POD/NTI-TFI-IZD-POD-E_1000978/P1076427" xmlDataType="decimal"/>
    </xmlCellPr>
  </singleXmlCell>
  <singleXmlCell id="686" r="I15" connectionId="0">
    <xmlCellPr id="1" uniqueName="P1076428">
      <xmlPr mapId="1" xpath="/TFI-IZD-POD/NTI-TFI-IZD-POD-E_1000978/P1076428" xmlDataType="decimal"/>
    </xmlCellPr>
  </singleXmlCell>
  <singleXmlCell id="687" r="H16" connectionId="0">
    <xmlCellPr id="1" uniqueName="P1076429">
      <xmlPr mapId="1" xpath="/TFI-IZD-POD/NTI-TFI-IZD-POD-E_1000978/P1076429" xmlDataType="decimal"/>
    </xmlCellPr>
  </singleXmlCell>
  <singleXmlCell id="688" r="I16" connectionId="0">
    <xmlCellPr id="1" uniqueName="P1076430">
      <xmlPr mapId="1" xpath="/TFI-IZD-POD/NTI-TFI-IZD-POD-E_1000978/P1076430" xmlDataType="decimal"/>
    </xmlCellPr>
  </singleXmlCell>
  <singleXmlCell id="689" r="H17" connectionId="0">
    <xmlCellPr id="1" uniqueName="P1076431">
      <xmlPr mapId="1" xpath="/TFI-IZD-POD/NTI-TFI-IZD-POD-E_1000978/P1076431" xmlDataType="decimal"/>
    </xmlCellPr>
  </singleXmlCell>
  <singleXmlCell id="690" r="I17" connectionId="0">
    <xmlCellPr id="1" uniqueName="P1076432">
      <xmlPr mapId="1" xpath="/TFI-IZD-POD/NTI-TFI-IZD-POD-E_1000978/P1076432" xmlDataType="decimal"/>
    </xmlCellPr>
  </singleXmlCell>
  <singleXmlCell id="691" r="H18" connectionId="0">
    <xmlCellPr id="1" uniqueName="P1076433">
      <xmlPr mapId="1" xpath="/TFI-IZD-POD/NTI-TFI-IZD-POD-E_1000978/P1076433" xmlDataType="decimal"/>
    </xmlCellPr>
  </singleXmlCell>
  <singleXmlCell id="692" r="I18" connectionId="0">
    <xmlCellPr id="1" uniqueName="P1076434">
      <xmlPr mapId="1" xpath="/TFI-IZD-POD/NTI-TFI-IZD-POD-E_1000978/P1076434" xmlDataType="decimal"/>
    </xmlCellPr>
  </singleXmlCell>
  <singleXmlCell id="693" r="H19" connectionId="0">
    <xmlCellPr id="1" uniqueName="P1076435">
      <xmlPr mapId="1" xpath="/TFI-IZD-POD/NTI-TFI-IZD-POD-E_1000978/P1076435" xmlDataType="decimal"/>
    </xmlCellPr>
  </singleXmlCell>
  <singleXmlCell id="694" r="I19" connectionId="0">
    <xmlCellPr id="1" uniqueName="P1076436">
      <xmlPr mapId="1" xpath="/TFI-IZD-POD/NTI-TFI-IZD-POD-E_1000978/P1076436" xmlDataType="decimal"/>
    </xmlCellPr>
  </singleXmlCell>
  <singleXmlCell id="695" r="H20" connectionId="0">
    <xmlCellPr id="1" uniqueName="P1076437">
      <xmlPr mapId="1" xpath="/TFI-IZD-POD/NTI-TFI-IZD-POD-E_1000978/P1076437" xmlDataType="decimal"/>
    </xmlCellPr>
  </singleXmlCell>
  <singleXmlCell id="696" r="I20" connectionId="0">
    <xmlCellPr id="1" uniqueName="P1076438">
      <xmlPr mapId="1" xpath="/TFI-IZD-POD/NTI-TFI-IZD-POD-E_1000978/P1076438" xmlDataType="decimal"/>
    </xmlCellPr>
  </singleXmlCell>
  <singleXmlCell id="697" r="H21" connectionId="0">
    <xmlCellPr id="1" uniqueName="P1076439">
      <xmlPr mapId="1" xpath="/TFI-IZD-POD/NTI-TFI-IZD-POD-E_1000978/P1076439" xmlDataType="decimal"/>
    </xmlCellPr>
  </singleXmlCell>
  <singleXmlCell id="698" r="I21" connectionId="0">
    <xmlCellPr id="1" uniqueName="P1076440">
      <xmlPr mapId="1" xpath="/TFI-IZD-POD/NTI-TFI-IZD-POD-E_1000978/P1076440" xmlDataType="decimal"/>
    </xmlCellPr>
  </singleXmlCell>
  <singleXmlCell id="699" r="H22" connectionId="0">
    <xmlCellPr id="1" uniqueName="P1076441">
      <xmlPr mapId="1" xpath="/TFI-IZD-POD/NTI-TFI-IZD-POD-E_1000978/P1076441" xmlDataType="decimal"/>
    </xmlCellPr>
  </singleXmlCell>
  <singleXmlCell id="700" r="I22" connectionId="0">
    <xmlCellPr id="1" uniqueName="P1076442">
      <xmlPr mapId="1" xpath="/TFI-IZD-POD/NTI-TFI-IZD-POD-E_1000978/P1076442" xmlDataType="decimal"/>
    </xmlCellPr>
  </singleXmlCell>
  <singleXmlCell id="701" r="H23" connectionId="0">
    <xmlCellPr id="1" uniqueName="P1076443">
      <xmlPr mapId="1" xpath="/TFI-IZD-POD/NTI-TFI-IZD-POD-E_1000978/P1076443" xmlDataType="decimal"/>
    </xmlCellPr>
  </singleXmlCell>
  <singleXmlCell id="702" r="I23" connectionId="0">
    <xmlCellPr id="1" uniqueName="P1076444">
      <xmlPr mapId="1" xpath="/TFI-IZD-POD/NTI-TFI-IZD-POD-E_1000978/P1076444" xmlDataType="decimal"/>
    </xmlCellPr>
  </singleXmlCell>
  <singleXmlCell id="703" r="H24" connectionId="0">
    <xmlCellPr id="1" uniqueName="P1076445">
      <xmlPr mapId="1" xpath="/TFI-IZD-POD/NTI-TFI-IZD-POD-E_1000978/P1076445" xmlDataType="decimal"/>
    </xmlCellPr>
  </singleXmlCell>
  <singleXmlCell id="704" r="I24" connectionId="0">
    <xmlCellPr id="1" uniqueName="P1076446">
      <xmlPr mapId="1" xpath="/TFI-IZD-POD/NTI-TFI-IZD-POD-E_1000978/P1076446" xmlDataType="decimal"/>
    </xmlCellPr>
  </singleXmlCell>
  <singleXmlCell id="705" r="H25" connectionId="0">
    <xmlCellPr id="1" uniqueName="P1076447">
      <xmlPr mapId="1" xpath="/TFI-IZD-POD/NTI-TFI-IZD-POD-E_1000978/P1076447" xmlDataType="decimal"/>
    </xmlCellPr>
  </singleXmlCell>
  <singleXmlCell id="706" r="I25" connectionId="0">
    <xmlCellPr id="1" uniqueName="P1076448">
      <xmlPr mapId="1" xpath="/TFI-IZD-POD/NTI-TFI-IZD-POD-E_1000978/P1076448" xmlDataType="decimal"/>
    </xmlCellPr>
  </singleXmlCell>
  <singleXmlCell id="707" r="H26" connectionId="0">
    <xmlCellPr id="1" uniqueName="P1076449">
      <xmlPr mapId="1" xpath="/TFI-IZD-POD/NTI-TFI-IZD-POD-E_1000978/P1076449" xmlDataType="decimal"/>
    </xmlCellPr>
  </singleXmlCell>
  <singleXmlCell id="708" r="I26" connectionId="0">
    <xmlCellPr id="1" uniqueName="P1076450">
      <xmlPr mapId="1" xpath="/TFI-IZD-POD/NTI-TFI-IZD-POD-E_1000978/P1076450" xmlDataType="decimal"/>
    </xmlCellPr>
  </singleXmlCell>
  <singleXmlCell id="709" r="H27" connectionId="0">
    <xmlCellPr id="1" uniqueName="P1076451">
      <xmlPr mapId="1" xpath="/TFI-IZD-POD/NTI-TFI-IZD-POD-E_1000978/P1076451" xmlDataType="decimal"/>
    </xmlCellPr>
  </singleXmlCell>
  <singleXmlCell id="710" r="I27" connectionId="0">
    <xmlCellPr id="1" uniqueName="P1076452">
      <xmlPr mapId="1" xpath="/TFI-IZD-POD/NTI-TFI-IZD-POD-E_1000978/P1076452" xmlDataType="decimal"/>
    </xmlCellPr>
  </singleXmlCell>
  <singleXmlCell id="711" r="H29" connectionId="0">
    <xmlCellPr id="1" uniqueName="P1076453">
      <xmlPr mapId="1" xpath="/TFI-IZD-POD/NTI-TFI-IZD-POD-E_1000978/P1076453" xmlDataType="decimal"/>
    </xmlCellPr>
  </singleXmlCell>
  <singleXmlCell id="712" r="I29" connectionId="0">
    <xmlCellPr id="1" uniqueName="P1076454">
      <xmlPr mapId="1" xpath="/TFI-IZD-POD/NTI-TFI-IZD-POD-E_1000978/P1076454" xmlDataType="decimal"/>
    </xmlCellPr>
  </singleXmlCell>
  <singleXmlCell id="713" r="H30" connectionId="0">
    <xmlCellPr id="1" uniqueName="P1076455">
      <xmlPr mapId="1" xpath="/TFI-IZD-POD/NTI-TFI-IZD-POD-E_1000978/P1076455" xmlDataType="decimal"/>
    </xmlCellPr>
  </singleXmlCell>
  <singleXmlCell id="714" r="I30" connectionId="0">
    <xmlCellPr id="1" uniqueName="P1076456">
      <xmlPr mapId="1" xpath="/TFI-IZD-POD/NTI-TFI-IZD-POD-E_1000978/P1076456" xmlDataType="decimal"/>
    </xmlCellPr>
  </singleXmlCell>
  <singleXmlCell id="715" r="H31" connectionId="0">
    <xmlCellPr id="1" uniqueName="P1076457">
      <xmlPr mapId="1" xpath="/TFI-IZD-POD/NTI-TFI-IZD-POD-E_1000978/P1076457" xmlDataType="decimal"/>
    </xmlCellPr>
  </singleXmlCell>
  <singleXmlCell id="716" r="I31" connectionId="0">
    <xmlCellPr id="1" uniqueName="P1076458">
      <xmlPr mapId="1" xpath="/TFI-IZD-POD/NTI-TFI-IZD-POD-E_1000978/P1076458" xmlDataType="decimal"/>
    </xmlCellPr>
  </singleXmlCell>
  <singleXmlCell id="717" r="H32" connectionId="0">
    <xmlCellPr id="1" uniqueName="P1076459">
      <xmlPr mapId="1" xpath="/TFI-IZD-POD/NTI-TFI-IZD-POD-E_1000978/P1076459" xmlDataType="decimal"/>
    </xmlCellPr>
  </singleXmlCell>
  <singleXmlCell id="718" r="I32" connectionId="0">
    <xmlCellPr id="1" uniqueName="P1076460">
      <xmlPr mapId="1" xpath="/TFI-IZD-POD/NTI-TFI-IZD-POD-E_1000978/P1076460" xmlDataType="decimal"/>
    </xmlCellPr>
  </singleXmlCell>
  <singleXmlCell id="719" r="H33" connectionId="0">
    <xmlCellPr id="1" uniqueName="P1076461">
      <xmlPr mapId="1" xpath="/TFI-IZD-POD/NTI-TFI-IZD-POD-E_1000978/P1076461" xmlDataType="decimal"/>
    </xmlCellPr>
  </singleXmlCell>
  <singleXmlCell id="720" r="I33" connectionId="0">
    <xmlCellPr id="1" uniqueName="P1076462">
      <xmlPr mapId="1" xpath="/TFI-IZD-POD/NTI-TFI-IZD-POD-E_1000978/P1076462" xmlDataType="decimal"/>
    </xmlCellPr>
  </singleXmlCell>
  <singleXmlCell id="721" r="H34" connectionId="0">
    <xmlCellPr id="1" uniqueName="P1076463">
      <xmlPr mapId="1" xpath="/TFI-IZD-POD/NTI-TFI-IZD-POD-E_1000978/P1076463" xmlDataType="decimal"/>
    </xmlCellPr>
  </singleXmlCell>
  <singleXmlCell id="722" r="I34" connectionId="0">
    <xmlCellPr id="1" uniqueName="P1076464">
      <xmlPr mapId="1" xpath="/TFI-IZD-POD/NTI-TFI-IZD-POD-E_1000978/P1076464" xmlDataType="decimal"/>
    </xmlCellPr>
  </singleXmlCell>
  <singleXmlCell id="723" r="H35" connectionId="0">
    <xmlCellPr id="1" uniqueName="P1076465">
      <xmlPr mapId="1" xpath="/TFI-IZD-POD/NTI-TFI-IZD-POD-E_1000978/P1076465" xmlDataType="decimal"/>
    </xmlCellPr>
  </singleXmlCell>
  <singleXmlCell id="724" r="I35" connectionId="0">
    <xmlCellPr id="1" uniqueName="P1076466">
      <xmlPr mapId="1" xpath="/TFI-IZD-POD/NTI-TFI-IZD-POD-E_1000978/P1076466" xmlDataType="decimal"/>
    </xmlCellPr>
  </singleXmlCell>
  <singleXmlCell id="725" r="H36" connectionId="0">
    <xmlCellPr id="1" uniqueName="P1076467">
      <xmlPr mapId="1" xpath="/TFI-IZD-POD/NTI-TFI-IZD-POD-E_1000978/P1076467" xmlDataType="decimal"/>
    </xmlCellPr>
  </singleXmlCell>
  <singleXmlCell id="726" r="I36" connectionId="0">
    <xmlCellPr id="1" uniqueName="P1076468">
      <xmlPr mapId="1" xpath="/TFI-IZD-POD/NTI-TFI-IZD-POD-E_1000978/P1076468" xmlDataType="decimal"/>
    </xmlCellPr>
  </singleXmlCell>
  <singleXmlCell id="727" r="H37" connectionId="0">
    <xmlCellPr id="1" uniqueName="P1076469">
      <xmlPr mapId="1" xpath="/TFI-IZD-POD/NTI-TFI-IZD-POD-E_1000978/P1076469" xmlDataType="decimal"/>
    </xmlCellPr>
  </singleXmlCell>
  <singleXmlCell id="728" r="I37" connectionId="0">
    <xmlCellPr id="1" uniqueName="P1076470">
      <xmlPr mapId="1" xpath="/TFI-IZD-POD/NTI-TFI-IZD-POD-E_1000978/P1076470" xmlDataType="decimal"/>
    </xmlCellPr>
  </singleXmlCell>
  <singleXmlCell id="729" r="H38" connectionId="0">
    <xmlCellPr id="1" uniqueName="P1076471">
      <xmlPr mapId="1" xpath="/TFI-IZD-POD/NTI-TFI-IZD-POD-E_1000978/P1076471" xmlDataType="decimal"/>
    </xmlCellPr>
  </singleXmlCell>
  <singleXmlCell id="730" r="I38" connectionId="0">
    <xmlCellPr id="1" uniqueName="P1076472">
      <xmlPr mapId="1" xpath="/TFI-IZD-POD/NTI-TFI-IZD-POD-E_1000978/P1076472" xmlDataType="decimal"/>
    </xmlCellPr>
  </singleXmlCell>
  <singleXmlCell id="731" r="H39" connectionId="0">
    <xmlCellPr id="1" uniqueName="P1076473">
      <xmlPr mapId="1" xpath="/TFI-IZD-POD/NTI-TFI-IZD-POD-E_1000978/P1076473" xmlDataType="decimal"/>
    </xmlCellPr>
  </singleXmlCell>
  <singleXmlCell id="732" r="I39" connectionId="0">
    <xmlCellPr id="1" uniqueName="P1076474">
      <xmlPr mapId="1" xpath="/TFI-IZD-POD/NTI-TFI-IZD-POD-E_1000978/P1076474" xmlDataType="decimal"/>
    </xmlCellPr>
  </singleXmlCell>
  <singleXmlCell id="733" r="H40" connectionId="0">
    <xmlCellPr id="1" uniqueName="P1076475">
      <xmlPr mapId="1" xpath="/TFI-IZD-POD/NTI-TFI-IZD-POD-E_1000978/P1076475" xmlDataType="decimal"/>
    </xmlCellPr>
  </singleXmlCell>
  <singleXmlCell id="734" r="I40" connectionId="0">
    <xmlCellPr id="1" uniqueName="P1076476">
      <xmlPr mapId="1" xpath="/TFI-IZD-POD/NTI-TFI-IZD-POD-E_1000978/P1076476" xmlDataType="decimal"/>
    </xmlCellPr>
  </singleXmlCell>
  <singleXmlCell id="735" r="H41" connectionId="0">
    <xmlCellPr id="1" uniqueName="P1076477">
      <xmlPr mapId="1" xpath="/TFI-IZD-POD/NTI-TFI-IZD-POD-E_1000978/P1076477" xmlDataType="decimal"/>
    </xmlCellPr>
  </singleXmlCell>
  <singleXmlCell id="736" r="I41" connectionId="0">
    <xmlCellPr id="1" uniqueName="P1076478">
      <xmlPr mapId="1" xpath="/TFI-IZD-POD/NTI-TFI-IZD-POD-E_1000978/P1076478" xmlDataType="decimal"/>
    </xmlCellPr>
  </singleXmlCell>
  <singleXmlCell id="737" r="H42" connectionId="0">
    <xmlCellPr id="1" uniqueName="P1076479">
      <xmlPr mapId="1" xpath="/TFI-IZD-POD/NTI-TFI-IZD-POD-E_1000978/P1076479" xmlDataType="decimal"/>
    </xmlCellPr>
  </singleXmlCell>
  <singleXmlCell id="738" r="I42" connectionId="0">
    <xmlCellPr id="1" uniqueName="P1076480">
      <xmlPr mapId="1" xpath="/TFI-IZD-POD/NTI-TFI-IZD-POD-E_1000978/P1076480" xmlDataType="decimal"/>
    </xmlCellPr>
  </singleXmlCell>
  <singleXmlCell id="739" r="H44" connectionId="0">
    <xmlCellPr id="1" uniqueName="P1076481">
      <xmlPr mapId="1" xpath="/TFI-IZD-POD/NTI-TFI-IZD-POD-E_1000978/P1076481" xmlDataType="decimal"/>
    </xmlCellPr>
  </singleXmlCell>
  <singleXmlCell id="740" r="I44" connectionId="0">
    <xmlCellPr id="1" uniqueName="P1076482">
      <xmlPr mapId="1" xpath="/TFI-IZD-POD/NTI-TFI-IZD-POD-E_1000978/P1076482" xmlDataType="decimal"/>
    </xmlCellPr>
  </singleXmlCell>
  <singleXmlCell id="741" r="H45" connectionId="0">
    <xmlCellPr id="1" uniqueName="P1076483">
      <xmlPr mapId="1" xpath="/TFI-IZD-POD/NTI-TFI-IZD-POD-E_1000978/P1076483" xmlDataType="decimal"/>
    </xmlCellPr>
  </singleXmlCell>
  <singleXmlCell id="742" r="I45" connectionId="0">
    <xmlCellPr id="1" uniqueName="P1076484">
      <xmlPr mapId="1" xpath="/TFI-IZD-POD/NTI-TFI-IZD-POD-E_1000978/P1076484" xmlDataType="decimal"/>
    </xmlCellPr>
  </singleXmlCell>
  <singleXmlCell id="743" r="H46" connectionId="0">
    <xmlCellPr id="1" uniqueName="P1076485">
      <xmlPr mapId="1" xpath="/TFI-IZD-POD/NTI-TFI-IZD-POD-E_1000978/P1076485" xmlDataType="decimal"/>
    </xmlCellPr>
  </singleXmlCell>
  <singleXmlCell id="744" r="I46" connectionId="0">
    <xmlCellPr id="1" uniqueName="P1076486">
      <xmlPr mapId="1" xpath="/TFI-IZD-POD/NTI-TFI-IZD-POD-E_1000978/P1076486" xmlDataType="decimal"/>
    </xmlCellPr>
  </singleXmlCell>
  <singleXmlCell id="745" r="H47" connectionId="0">
    <xmlCellPr id="1" uniqueName="P1076487">
      <xmlPr mapId="1" xpath="/TFI-IZD-POD/NTI-TFI-IZD-POD-E_1000978/P1076487" xmlDataType="decimal"/>
    </xmlCellPr>
  </singleXmlCell>
  <singleXmlCell id="746" r="I47" connectionId="0">
    <xmlCellPr id="1" uniqueName="P1076488">
      <xmlPr mapId="1" xpath="/TFI-IZD-POD/NTI-TFI-IZD-POD-E_1000978/P1076488" xmlDataType="decimal"/>
    </xmlCellPr>
  </singleXmlCell>
  <singleXmlCell id="747" r="H48" connectionId="0">
    <xmlCellPr id="1" uniqueName="P1076489">
      <xmlPr mapId="1" xpath="/TFI-IZD-POD/NTI-TFI-IZD-POD-E_1000978/P1076489" xmlDataType="decimal"/>
    </xmlCellPr>
  </singleXmlCell>
  <singleXmlCell id="748" r="I48" connectionId="0">
    <xmlCellPr id="1" uniqueName="P1076490">
      <xmlPr mapId="1" xpath="/TFI-IZD-POD/NTI-TFI-IZD-POD-E_1000978/P1076490" xmlDataType="decimal"/>
    </xmlCellPr>
  </singleXmlCell>
  <singleXmlCell id="749" r="H49" connectionId="0">
    <xmlCellPr id="1" uniqueName="P1076491">
      <xmlPr mapId="1" xpath="/TFI-IZD-POD/NTI-TFI-IZD-POD-E_1000978/P1076491" xmlDataType="decimal"/>
    </xmlCellPr>
  </singleXmlCell>
  <singleXmlCell id="750" r="I49" connectionId="0">
    <xmlCellPr id="1" uniqueName="P1076492">
      <xmlPr mapId="1" xpath="/TFI-IZD-POD/NTI-TFI-IZD-POD-E_1000978/P1076492" xmlDataType="decimal"/>
    </xmlCellPr>
  </singleXmlCell>
  <singleXmlCell id="751" r="H50" connectionId="0">
    <xmlCellPr id="1" uniqueName="P1076493">
      <xmlPr mapId="1" xpath="/TFI-IZD-POD/NTI-TFI-IZD-POD-E_1000978/P1076493" xmlDataType="decimal"/>
    </xmlCellPr>
  </singleXmlCell>
  <singleXmlCell id="752" r="I50" connectionId="0">
    <xmlCellPr id="1" uniqueName="P1076494">
      <xmlPr mapId="1" xpath="/TFI-IZD-POD/NTI-TFI-IZD-POD-E_1000978/P1076494" xmlDataType="decimal"/>
    </xmlCellPr>
  </singleXmlCell>
  <singleXmlCell id="753" r="H51" connectionId="0">
    <xmlCellPr id="1" uniqueName="P1076495">
      <xmlPr mapId="1" xpath="/TFI-IZD-POD/NTI-TFI-IZD-POD-E_1000978/P1076495" xmlDataType="decimal"/>
    </xmlCellPr>
  </singleXmlCell>
  <singleXmlCell id="754" r="I51" connectionId="0">
    <xmlCellPr id="1" uniqueName="P1076496">
      <xmlPr mapId="1" xpath="/TFI-IZD-POD/NTI-TFI-IZD-POD-E_1000978/P1076496" xmlDataType="decimal"/>
    </xmlCellPr>
  </singleXmlCell>
  <singleXmlCell id="755" r="H52" connectionId="0">
    <xmlCellPr id="1" uniqueName="P1078211">
      <xmlPr mapId="1" xpath="/TFI-IZD-POD/NTI-TFI-IZD-POD-E_1000978/P1078211" xmlDataType="decimal"/>
    </xmlCellPr>
  </singleXmlCell>
  <singleXmlCell id="756" r="I52" connectionId="0">
    <xmlCellPr id="1" uniqueName="P1078212">
      <xmlPr mapId="1" xpath="/TFI-IZD-POD/NTI-TFI-IZD-POD-E_1000978/P1078212" xmlDataType="decimal"/>
    </xmlCellPr>
  </singleXmlCell>
  <singleXmlCell id="757" r="H53" connectionId="0">
    <xmlCellPr id="1" uniqueName="P1078213">
      <xmlPr mapId="1" xpath="/TFI-IZD-POD/NTI-TFI-IZD-POD-E_1000978/P1078213" xmlDataType="decimal"/>
    </xmlCellPr>
  </singleXmlCell>
  <singleXmlCell id="758" r="I53" connectionId="0">
    <xmlCellPr id="1" uniqueName="P1078214">
      <xmlPr mapId="1" xpath="/TFI-IZD-POD/NTI-TFI-IZD-POD-E_1000978/P1078214" xmlDataType="decimal"/>
    </xmlCellPr>
  </singleXmlCell>
  <singleXmlCell id="759" r="H54" connectionId="0">
    <xmlCellPr id="1" uniqueName="P1078216">
      <xmlPr mapId="1" xpath="/TFI-IZD-POD/NTI-TFI-IZD-POD-E_1000978/P1078216" xmlDataType="decimal"/>
    </xmlCellPr>
  </singleXmlCell>
  <singleXmlCell id="760" r="I54" connectionId="0">
    <xmlCellPr id="1" uniqueName="P1078218">
      <xmlPr mapId="1" xpath="/TFI-IZD-POD/NTI-TFI-IZD-POD-E_1000978/P1078218" xmlDataType="decimal"/>
    </xmlCellPr>
  </singleXmlCell>
  <singleXmlCell id="761" r="H55" connectionId="0">
    <xmlCellPr id="1" uniqueName="P1078219">
      <xmlPr mapId="1" xpath="/TFI-IZD-POD/NTI-TFI-IZD-POD-E_1000978/P1078219" xmlDataType="decimal"/>
    </xmlCellPr>
  </singleXmlCell>
  <singleXmlCell id="762" r="I55" connectionId="0">
    <xmlCellPr id="1" uniqueName="P1078221">
      <xmlPr mapId="1" xpath="/TFI-IZD-POD/NTI-TFI-IZD-POD-E_1000978/P1078221" xmlDataType="decimal"/>
    </xmlCellPr>
  </singleXmlCell>
  <singleXmlCell id="763" r="H56" connectionId="0">
    <xmlCellPr id="1" uniqueName="P1078223">
      <xmlPr mapId="1" xpath="/TFI-IZD-POD/NTI-TFI-IZD-POD-E_1000978/P1078223" xmlDataType="decimal"/>
    </xmlCellPr>
  </singleXmlCell>
  <singleXmlCell id="764" r="I56" connectionId="0">
    <xmlCellPr id="1" uniqueName="P1078225">
      <xmlPr mapId="1" xpath="/TFI-IZD-POD/NTI-TFI-IZD-POD-E_1000978/P1078225" xmlDataType="decimal"/>
    </xmlCellPr>
  </singleXmlCell>
  <singleXmlCell id="765" r="H57" connectionId="0">
    <xmlCellPr id="1" uniqueName="P1078227">
      <xmlPr mapId="1" xpath="/TFI-IZD-POD/NTI-TFI-IZD-POD-E_1000978/P1078227" xmlDataType="decimal"/>
    </xmlCellPr>
  </singleXmlCell>
  <singleXmlCell id="766" r="I57" connectionId="0">
    <xmlCellPr id="1" uniqueName="P1078228">
      <xmlPr mapId="1" xpath="/TFI-IZD-POD/NTI-TFI-IZD-POD-E_1000978/P1078228" xmlDataType="decimal"/>
    </xmlCellPr>
  </singleXmlCell>
  <singleXmlCell id="767" r="H58" connectionId="0">
    <xmlCellPr id="1" uniqueName="P1078230">
      <xmlPr mapId="1" xpath="/TFI-IZD-POD/NTI-TFI-IZD-POD-E_1000978/P1078230" xmlDataType="decimal"/>
    </xmlCellPr>
  </singleXmlCell>
  <singleXmlCell id="768" r="I58" connectionId="0">
    <xmlCellPr id="1" uniqueName="P1078232">
      <xmlPr mapId="1" xpath="/TFI-IZD-POD/NTI-TFI-IZD-POD-E_1000978/P1078232" xmlDataType="decimal"/>
    </xmlCellPr>
  </singleXmlCell>
  <singleXmlCell id="769" r="H59" connectionId="0">
    <xmlCellPr id="1" uniqueName="P1078234">
      <xmlPr mapId="1" xpath="/TFI-IZD-POD/NTI-TFI-IZD-POD-E_1000978/P1078234" xmlDataType="decimal"/>
    </xmlCellPr>
  </singleXmlCell>
  <singleXmlCell id="770" r="I59" connectionId="0">
    <xmlCellPr id="1" uniqueName="P1078235">
      <xmlPr mapId="1" xpath="/TFI-IZD-POD/NTI-TFI-IZD-POD-E_1000978/P1078235" xmlDataType="decimal"/>
    </xmlCellPr>
  </singleXmlCell>
</singleXmlCells>
</file>

<file path=xl/tables/tableSingleCells5.xml><?xml version="1.0" encoding="utf-8"?>
<singleXmlCells xmlns="http://schemas.openxmlformats.org/spreadsheetml/2006/main">
  <singleXmlCell id="771" r="H8" connectionId="0">
    <xmlCellPr id="1" uniqueName="P1078099">
      <xmlPr mapId="1" xpath="/TFI-IZD-POD/NTD-TFI-IZD-POD-E_1000980/P1078099" xmlDataType="decimal"/>
    </xmlCellPr>
  </singleXmlCell>
  <singleXmlCell id="772" r="I8" connectionId="0">
    <xmlCellPr id="1" uniqueName="P1078100">
      <xmlPr mapId="1" xpath="/TFI-IZD-POD/NTD-TFI-IZD-POD-E_1000980/P1078100" xmlDataType="decimal"/>
    </xmlCellPr>
  </singleXmlCell>
  <singleXmlCell id="773" r="H9" connectionId="0">
    <xmlCellPr id="1" uniqueName="P1078101">
      <xmlPr mapId="1" xpath="/TFI-IZD-POD/NTD-TFI-IZD-POD-E_1000980/P1078101" xmlDataType="decimal"/>
    </xmlCellPr>
  </singleXmlCell>
  <singleXmlCell id="774" r="I9" connectionId="0">
    <xmlCellPr id="1" uniqueName="P1078102">
      <xmlPr mapId="1" xpath="/TFI-IZD-POD/NTD-TFI-IZD-POD-E_1000980/P1078102" xmlDataType="decimal"/>
    </xmlCellPr>
  </singleXmlCell>
  <singleXmlCell id="775" r="H10" connectionId="0">
    <xmlCellPr id="1" uniqueName="P1078103">
      <xmlPr mapId="1" xpath="/TFI-IZD-POD/NTD-TFI-IZD-POD-E_1000980/P1078103" xmlDataType="decimal"/>
    </xmlCellPr>
  </singleXmlCell>
  <singleXmlCell id="776" r="I10" connectionId="0">
    <xmlCellPr id="1" uniqueName="P1078104">
      <xmlPr mapId="1" xpath="/TFI-IZD-POD/NTD-TFI-IZD-POD-E_1000980/P1078104" xmlDataType="decimal"/>
    </xmlCellPr>
  </singleXmlCell>
  <singleXmlCell id="777" r="H11" connectionId="0">
    <xmlCellPr id="1" uniqueName="P1078105">
      <xmlPr mapId="1" xpath="/TFI-IZD-POD/NTD-TFI-IZD-POD-E_1000980/P1078105" xmlDataType="decimal"/>
    </xmlCellPr>
  </singleXmlCell>
  <singleXmlCell id="778" r="I11" connectionId="0">
    <xmlCellPr id="1" uniqueName="P1078106">
      <xmlPr mapId="1" xpath="/TFI-IZD-POD/NTD-TFI-IZD-POD-E_1000980/P1078106" xmlDataType="decimal"/>
    </xmlCellPr>
  </singleXmlCell>
  <singleXmlCell id="779" r="H12" connectionId="0">
    <xmlCellPr id="1" uniqueName="P1123934">
      <xmlPr mapId="1" xpath="/TFI-IZD-POD/NTD-TFI-IZD-POD-E_1000980/P1123934" xmlDataType="decimal"/>
    </xmlCellPr>
  </singleXmlCell>
  <singleXmlCell id="780" r="I12" connectionId="0">
    <xmlCellPr id="1" uniqueName="P1123935">
      <xmlPr mapId="1" xpath="/TFI-IZD-POD/NTD-TFI-IZD-POD-E_1000980/P1123935" xmlDataType="decimal"/>
    </xmlCellPr>
  </singleXmlCell>
  <singleXmlCell id="781" r="H13" connectionId="0">
    <xmlCellPr id="1" uniqueName="P1123936">
      <xmlPr mapId="1" xpath="/TFI-IZD-POD/NTD-TFI-IZD-POD-E_1000980/P1123936" xmlDataType="decimal"/>
    </xmlCellPr>
  </singleXmlCell>
  <singleXmlCell id="782" r="I13" connectionId="0">
    <xmlCellPr id="1" uniqueName="P1123937">
      <xmlPr mapId="1" xpath="/TFI-IZD-POD/NTD-TFI-IZD-POD-E_1000980/P1123937" xmlDataType="decimal"/>
    </xmlCellPr>
  </singleXmlCell>
  <singleXmlCell id="783" r="H14" connectionId="0">
    <xmlCellPr id="1" uniqueName="P1078107">
      <xmlPr mapId="1" xpath="/TFI-IZD-POD/NTD-TFI-IZD-POD-E_1000980/P1078107" xmlDataType="decimal"/>
    </xmlCellPr>
  </singleXmlCell>
  <singleXmlCell id="784" r="I14" connectionId="0">
    <xmlCellPr id="1" uniqueName="P1078108">
      <xmlPr mapId="1" xpath="/TFI-IZD-POD/NTD-TFI-IZD-POD-E_1000980/P1078108" xmlDataType="decimal"/>
    </xmlCellPr>
  </singleXmlCell>
  <singleXmlCell id="785" r="H15" connectionId="0">
    <xmlCellPr id="1" uniqueName="P1078109">
      <xmlPr mapId="1" xpath="/TFI-IZD-POD/NTD-TFI-IZD-POD-E_1000980/P1078109" xmlDataType="decimal"/>
    </xmlCellPr>
  </singleXmlCell>
  <singleXmlCell id="786" r="I15" connectionId="0">
    <xmlCellPr id="1" uniqueName="P1078110">
      <xmlPr mapId="1" xpath="/TFI-IZD-POD/NTD-TFI-IZD-POD-E_1000980/P1078110" xmlDataType="decimal"/>
    </xmlCellPr>
  </singleXmlCell>
  <singleXmlCell id="787" r="H16" connectionId="0">
    <xmlCellPr id="1" uniqueName="P1078111">
      <xmlPr mapId="1" xpath="/TFI-IZD-POD/NTD-TFI-IZD-POD-E_1000980/P1078111" xmlDataType="decimal"/>
    </xmlCellPr>
  </singleXmlCell>
  <singleXmlCell id="788" r="I16" connectionId="0">
    <xmlCellPr id="1" uniqueName="P1078112">
      <xmlPr mapId="1" xpath="/TFI-IZD-POD/NTD-TFI-IZD-POD-E_1000980/P1078112" xmlDataType="decimal"/>
    </xmlCellPr>
  </singleXmlCell>
  <singleXmlCell id="789" r="H17" connectionId="0">
    <xmlCellPr id="1" uniqueName="P1078117">
      <xmlPr mapId="1" xpath="/TFI-IZD-POD/NTD-TFI-IZD-POD-E_1000980/P1078117" xmlDataType="decimal"/>
    </xmlCellPr>
  </singleXmlCell>
  <singleXmlCell id="790" r="I17" connectionId="0">
    <xmlCellPr id="1" uniqueName="P1078118">
      <xmlPr mapId="1" xpath="/TFI-IZD-POD/NTD-TFI-IZD-POD-E_1000980/P1078118" xmlDataType="decimal"/>
    </xmlCellPr>
  </singleXmlCell>
  <singleXmlCell id="791" r="H18" connectionId="0">
    <xmlCellPr id="1" uniqueName="P1078119">
      <xmlPr mapId="1" xpath="/TFI-IZD-POD/NTD-TFI-IZD-POD-E_1000980/P1078119" xmlDataType="decimal"/>
    </xmlCellPr>
  </singleXmlCell>
  <singleXmlCell id="792" r="I18" connectionId="0">
    <xmlCellPr id="1" uniqueName="P1078120">
      <xmlPr mapId="1" xpath="/TFI-IZD-POD/NTD-TFI-IZD-POD-E_1000980/P1078120" xmlDataType="decimal"/>
    </xmlCellPr>
  </singleXmlCell>
  <singleXmlCell id="793" r="H19" connectionId="0">
    <xmlCellPr id="1" uniqueName="P1123938">
      <xmlPr mapId="1" xpath="/TFI-IZD-POD/NTD-TFI-IZD-POD-E_1000980/P1123938" xmlDataType="decimal"/>
    </xmlCellPr>
  </singleXmlCell>
  <singleXmlCell id="794" r="I19" connectionId="0">
    <xmlCellPr id="1" uniqueName="P1123939">
      <xmlPr mapId="1" xpath="/TFI-IZD-POD/NTD-TFI-IZD-POD-E_1000980/P1123939" xmlDataType="decimal"/>
    </xmlCellPr>
  </singleXmlCell>
  <singleXmlCell id="795" r="H20" connectionId="0">
    <xmlCellPr id="1" uniqueName="P1123940">
      <xmlPr mapId="1" xpath="/TFI-IZD-POD/NTD-TFI-IZD-POD-E_1000980/P1123940" xmlDataType="decimal"/>
    </xmlCellPr>
  </singleXmlCell>
  <singleXmlCell id="796" r="I20" connectionId="0">
    <xmlCellPr id="1" uniqueName="P1123941">
      <xmlPr mapId="1" xpath="/TFI-IZD-POD/NTD-TFI-IZD-POD-E_1000980/P1123941" xmlDataType="decimal"/>
    </xmlCellPr>
  </singleXmlCell>
  <singleXmlCell id="797" r="H21" connectionId="0">
    <xmlCellPr id="1" uniqueName="P1078121">
      <xmlPr mapId="1" xpath="/TFI-IZD-POD/NTD-TFI-IZD-POD-E_1000980/P1078121" xmlDataType="decimal"/>
    </xmlCellPr>
  </singleXmlCell>
  <singleXmlCell id="798" r="I21" connectionId="0">
    <xmlCellPr id="1" uniqueName="P1078122">
      <xmlPr mapId="1" xpath="/TFI-IZD-POD/NTD-TFI-IZD-POD-E_1000980/P1078122" xmlDataType="decimal"/>
    </xmlCellPr>
  </singleXmlCell>
  <singleXmlCell id="799" r="H23" connectionId="0">
    <xmlCellPr id="1" uniqueName="P1078123">
      <xmlPr mapId="1" xpath="/TFI-IZD-POD/NTD-TFI-IZD-POD-E_1000980/P1078123" xmlDataType="decimal"/>
    </xmlCellPr>
  </singleXmlCell>
  <singleXmlCell id="800" r="I23" connectionId="0">
    <xmlCellPr id="1" uniqueName="P1078124">
      <xmlPr mapId="1" xpath="/TFI-IZD-POD/NTD-TFI-IZD-POD-E_1000980/P1078124" xmlDataType="decimal"/>
    </xmlCellPr>
  </singleXmlCell>
  <singleXmlCell id="801" r="H24" connectionId="0">
    <xmlCellPr id="1" uniqueName="P1078125">
      <xmlPr mapId="1" xpath="/TFI-IZD-POD/NTD-TFI-IZD-POD-E_1000980/P1078125" xmlDataType="decimal"/>
    </xmlCellPr>
  </singleXmlCell>
  <singleXmlCell id="802" r="I24" connectionId="0">
    <xmlCellPr id="1" uniqueName="P1078126">
      <xmlPr mapId="1" xpath="/TFI-IZD-POD/NTD-TFI-IZD-POD-E_1000980/P1078126" xmlDataType="decimal"/>
    </xmlCellPr>
  </singleXmlCell>
  <singleXmlCell id="803" r="H25" connectionId="0">
    <xmlCellPr id="1" uniqueName="P1078127">
      <xmlPr mapId="1" xpath="/TFI-IZD-POD/NTD-TFI-IZD-POD-E_1000980/P1078127" xmlDataType="decimal"/>
    </xmlCellPr>
  </singleXmlCell>
  <singleXmlCell id="804" r="I25" connectionId="0">
    <xmlCellPr id="1" uniqueName="P1078128">
      <xmlPr mapId="1" xpath="/TFI-IZD-POD/NTD-TFI-IZD-POD-E_1000980/P1078128" xmlDataType="decimal"/>
    </xmlCellPr>
  </singleXmlCell>
  <singleXmlCell id="805" r="H26" connectionId="0">
    <xmlCellPr id="1" uniqueName="P1078129">
      <xmlPr mapId="1" xpath="/TFI-IZD-POD/NTD-TFI-IZD-POD-E_1000980/P1078129" xmlDataType="decimal"/>
    </xmlCellPr>
  </singleXmlCell>
  <singleXmlCell id="806" r="I26" connectionId="0">
    <xmlCellPr id="1" uniqueName="P1078130">
      <xmlPr mapId="1" xpath="/TFI-IZD-POD/NTD-TFI-IZD-POD-E_1000980/P1078130" xmlDataType="decimal"/>
    </xmlCellPr>
  </singleXmlCell>
  <singleXmlCell id="807" r="H27" connectionId="0">
    <xmlCellPr id="1" uniqueName="P1078131">
      <xmlPr mapId="1" xpath="/TFI-IZD-POD/NTD-TFI-IZD-POD-E_1000980/P1078131" xmlDataType="decimal"/>
    </xmlCellPr>
  </singleXmlCell>
  <singleXmlCell id="808" r="I27" connectionId="0">
    <xmlCellPr id="1" uniqueName="P1078132">
      <xmlPr mapId="1" xpath="/TFI-IZD-POD/NTD-TFI-IZD-POD-E_1000980/P1078132" xmlDataType="decimal"/>
    </xmlCellPr>
  </singleXmlCell>
  <singleXmlCell id="809" r="H28" connectionId="0">
    <xmlCellPr id="1" uniqueName="P1078133">
      <xmlPr mapId="1" xpath="/TFI-IZD-POD/NTD-TFI-IZD-POD-E_1000980/P1078133" xmlDataType="decimal"/>
    </xmlCellPr>
  </singleXmlCell>
  <singleXmlCell id="810" r="I28" connectionId="0">
    <xmlCellPr id="1" uniqueName="P1078134">
      <xmlPr mapId="1" xpath="/TFI-IZD-POD/NTD-TFI-IZD-POD-E_1000980/P1078134" xmlDataType="decimal"/>
    </xmlCellPr>
  </singleXmlCell>
  <singleXmlCell id="811" r="H29" connectionId="0">
    <xmlCellPr id="1" uniqueName="P1078135">
      <xmlPr mapId="1" xpath="/TFI-IZD-POD/NTD-TFI-IZD-POD-E_1000980/P1078135" xmlDataType="decimal"/>
    </xmlCellPr>
  </singleXmlCell>
  <singleXmlCell id="812" r="I29" connectionId="0">
    <xmlCellPr id="1" uniqueName="P1078136">
      <xmlPr mapId="1" xpath="/TFI-IZD-POD/NTD-TFI-IZD-POD-E_1000980/P1078136" xmlDataType="decimal"/>
    </xmlCellPr>
  </singleXmlCell>
  <singleXmlCell id="813" r="H30" connectionId="0">
    <xmlCellPr id="1" uniqueName="P1078137">
      <xmlPr mapId="1" xpath="/TFI-IZD-POD/NTD-TFI-IZD-POD-E_1000980/P1078137" xmlDataType="decimal"/>
    </xmlCellPr>
  </singleXmlCell>
  <singleXmlCell id="814" r="I30" connectionId="0">
    <xmlCellPr id="1" uniqueName="P1078138">
      <xmlPr mapId="1" xpath="/TFI-IZD-POD/NTD-TFI-IZD-POD-E_1000980/P1078138" xmlDataType="decimal"/>
    </xmlCellPr>
  </singleXmlCell>
  <singleXmlCell id="815" r="H31" connectionId="0">
    <xmlCellPr id="1" uniqueName="P1078139">
      <xmlPr mapId="1" xpath="/TFI-IZD-POD/NTD-TFI-IZD-POD-E_1000980/P1078139" xmlDataType="decimal"/>
    </xmlCellPr>
  </singleXmlCell>
  <singleXmlCell id="816" r="I31" connectionId="0">
    <xmlCellPr id="1" uniqueName="P1078140">
      <xmlPr mapId="1" xpath="/TFI-IZD-POD/NTD-TFI-IZD-POD-E_1000980/P1078140" xmlDataType="decimal"/>
    </xmlCellPr>
  </singleXmlCell>
  <singleXmlCell id="817" r="H32" connectionId="0">
    <xmlCellPr id="1" uniqueName="P1078141">
      <xmlPr mapId="1" xpath="/TFI-IZD-POD/NTD-TFI-IZD-POD-E_1000980/P1078141" xmlDataType="decimal"/>
    </xmlCellPr>
  </singleXmlCell>
  <singleXmlCell id="818" r="I32" connectionId="0">
    <xmlCellPr id="1" uniqueName="P1078142">
      <xmlPr mapId="1" xpath="/TFI-IZD-POD/NTD-TFI-IZD-POD-E_1000980/P1078142" xmlDataType="decimal"/>
    </xmlCellPr>
  </singleXmlCell>
  <singleXmlCell id="819" r="H33" connectionId="0">
    <xmlCellPr id="1" uniqueName="P1078143">
      <xmlPr mapId="1" xpath="/TFI-IZD-POD/NTD-TFI-IZD-POD-E_1000980/P1078143" xmlDataType="decimal"/>
    </xmlCellPr>
  </singleXmlCell>
  <singleXmlCell id="820" r="I33" connectionId="0">
    <xmlCellPr id="1" uniqueName="P1078144">
      <xmlPr mapId="1" xpath="/TFI-IZD-POD/NTD-TFI-IZD-POD-E_1000980/P1078144" xmlDataType="decimal"/>
    </xmlCellPr>
  </singleXmlCell>
  <singleXmlCell id="821" r="H34" connectionId="0">
    <xmlCellPr id="1" uniqueName="P1078145">
      <xmlPr mapId="1" xpath="/TFI-IZD-POD/NTD-TFI-IZD-POD-E_1000980/P1078145" xmlDataType="decimal"/>
    </xmlCellPr>
  </singleXmlCell>
  <singleXmlCell id="822" r="I34" connectionId="0">
    <xmlCellPr id="1" uniqueName="P1078146">
      <xmlPr mapId="1" xpath="/TFI-IZD-POD/NTD-TFI-IZD-POD-E_1000980/P1078146" xmlDataType="decimal"/>
    </xmlCellPr>
  </singleXmlCell>
  <singleXmlCell id="823" r="H35" connectionId="0">
    <xmlCellPr id="1" uniqueName="P1078147">
      <xmlPr mapId="1" xpath="/TFI-IZD-POD/NTD-TFI-IZD-POD-E_1000980/P1078147" xmlDataType="decimal"/>
    </xmlCellPr>
  </singleXmlCell>
  <singleXmlCell id="824" r="I35" connectionId="0">
    <xmlCellPr id="1" uniqueName="P1078148">
      <xmlPr mapId="1" xpath="/TFI-IZD-POD/NTD-TFI-IZD-POD-E_1000980/P1078148" xmlDataType="decimal"/>
    </xmlCellPr>
  </singleXmlCell>
  <singleXmlCell id="825" r="H36" connectionId="0">
    <xmlCellPr id="1" uniqueName="P1078149">
      <xmlPr mapId="1" xpath="/TFI-IZD-POD/NTD-TFI-IZD-POD-E_1000980/P1078149" xmlDataType="decimal"/>
    </xmlCellPr>
  </singleXmlCell>
  <singleXmlCell id="826" r="I36" connectionId="0">
    <xmlCellPr id="1" uniqueName="P1078150">
      <xmlPr mapId="1" xpath="/TFI-IZD-POD/NTD-TFI-IZD-POD-E_1000980/P1078150" xmlDataType="decimal"/>
    </xmlCellPr>
  </singleXmlCell>
  <singleXmlCell id="827" r="H38" connectionId="0">
    <xmlCellPr id="1" uniqueName="P1078151">
      <xmlPr mapId="1" xpath="/TFI-IZD-POD/NTD-TFI-IZD-POD-E_1000980/P1078151" xmlDataType="decimal"/>
    </xmlCellPr>
  </singleXmlCell>
  <singleXmlCell id="828" r="I38" connectionId="0">
    <xmlCellPr id="1" uniqueName="P1078152">
      <xmlPr mapId="1" xpath="/TFI-IZD-POD/NTD-TFI-IZD-POD-E_1000980/P1078152" xmlDataType="decimal"/>
    </xmlCellPr>
  </singleXmlCell>
  <singleXmlCell id="829" r="H39" connectionId="0">
    <xmlCellPr id="1" uniqueName="P1078153">
      <xmlPr mapId="1" xpath="/TFI-IZD-POD/NTD-TFI-IZD-POD-E_1000980/P1078153" xmlDataType="decimal"/>
    </xmlCellPr>
  </singleXmlCell>
  <singleXmlCell id="830" r="I39" connectionId="0">
    <xmlCellPr id="1" uniqueName="P1078154">
      <xmlPr mapId="1" xpath="/TFI-IZD-POD/NTD-TFI-IZD-POD-E_1000980/P1078154" xmlDataType="decimal"/>
    </xmlCellPr>
  </singleXmlCell>
  <singleXmlCell id="831" r="H40" connectionId="0">
    <xmlCellPr id="1" uniqueName="P1078155">
      <xmlPr mapId="1" xpath="/TFI-IZD-POD/NTD-TFI-IZD-POD-E_1000980/P1078155" xmlDataType="decimal"/>
    </xmlCellPr>
  </singleXmlCell>
  <singleXmlCell id="832" r="I40" connectionId="0">
    <xmlCellPr id="1" uniqueName="P1078156">
      <xmlPr mapId="1" xpath="/TFI-IZD-POD/NTD-TFI-IZD-POD-E_1000980/P1078156" xmlDataType="decimal"/>
    </xmlCellPr>
  </singleXmlCell>
  <singleXmlCell id="833" r="H41" connectionId="0">
    <xmlCellPr id="1" uniqueName="P1078157">
      <xmlPr mapId="1" xpath="/TFI-IZD-POD/NTD-TFI-IZD-POD-E_1000980/P1078157" xmlDataType="decimal"/>
    </xmlCellPr>
  </singleXmlCell>
  <singleXmlCell id="834" r="I41" connectionId="0">
    <xmlCellPr id="1" uniqueName="P1078158">
      <xmlPr mapId="1" xpath="/TFI-IZD-POD/NTD-TFI-IZD-POD-E_1000980/P1078158" xmlDataType="decimal"/>
    </xmlCellPr>
  </singleXmlCell>
  <singleXmlCell id="835" r="H42" connectionId="0">
    <xmlCellPr id="1" uniqueName="P1078159">
      <xmlPr mapId="1" xpath="/TFI-IZD-POD/NTD-TFI-IZD-POD-E_1000980/P1078159" xmlDataType="decimal"/>
    </xmlCellPr>
  </singleXmlCell>
  <singleXmlCell id="836" r="I42" connectionId="0">
    <xmlCellPr id="1" uniqueName="P1078160">
      <xmlPr mapId="1" xpath="/TFI-IZD-POD/NTD-TFI-IZD-POD-E_1000980/P1078160" xmlDataType="decimal"/>
    </xmlCellPr>
  </singleXmlCell>
  <singleXmlCell id="837" r="H43" connectionId="0">
    <xmlCellPr id="1" uniqueName="P1078161">
      <xmlPr mapId="1" xpath="/TFI-IZD-POD/NTD-TFI-IZD-POD-E_1000980/P1078161" xmlDataType="decimal"/>
    </xmlCellPr>
  </singleXmlCell>
  <singleXmlCell id="838" r="I43" connectionId="0">
    <xmlCellPr id="1" uniqueName="P1078162">
      <xmlPr mapId="1" xpath="/TFI-IZD-POD/NTD-TFI-IZD-POD-E_1000980/P1078162" xmlDataType="decimal"/>
    </xmlCellPr>
  </singleXmlCell>
  <singleXmlCell id="839" r="H44" connectionId="0">
    <xmlCellPr id="1" uniqueName="P1078163">
      <xmlPr mapId="1" xpath="/TFI-IZD-POD/NTD-TFI-IZD-POD-E_1000980/P1078163" xmlDataType="decimal"/>
    </xmlCellPr>
  </singleXmlCell>
  <singleXmlCell id="840" r="I44" connectionId="0">
    <xmlCellPr id="1" uniqueName="P1078164">
      <xmlPr mapId="1" xpath="/TFI-IZD-POD/NTD-TFI-IZD-POD-E_1000980/P1078164" xmlDataType="decimal"/>
    </xmlCellPr>
  </singleXmlCell>
  <singleXmlCell id="841" r="H45" connectionId="0">
    <xmlCellPr id="1" uniqueName="P1078165">
      <xmlPr mapId="1" xpath="/TFI-IZD-POD/NTD-TFI-IZD-POD-E_1000980/P1078165" xmlDataType="decimal"/>
    </xmlCellPr>
  </singleXmlCell>
  <singleXmlCell id="842" r="I45" connectionId="0">
    <xmlCellPr id="1" uniqueName="P1078166">
      <xmlPr mapId="1" xpath="/TFI-IZD-POD/NTD-TFI-IZD-POD-E_1000980/P1078166" xmlDataType="decimal"/>
    </xmlCellPr>
  </singleXmlCell>
  <singleXmlCell id="843" r="H46" connectionId="0">
    <xmlCellPr id="1" uniqueName="P1078167">
      <xmlPr mapId="1" xpath="/TFI-IZD-POD/NTD-TFI-IZD-POD-E_1000980/P1078167" xmlDataType="decimal"/>
    </xmlCellPr>
  </singleXmlCell>
  <singleXmlCell id="844" r="I46" connectionId="0">
    <xmlCellPr id="1" uniqueName="P1078168">
      <xmlPr mapId="1" xpath="/TFI-IZD-POD/NTD-TFI-IZD-POD-E_1000980/P1078168" xmlDataType="decimal"/>
    </xmlCellPr>
  </singleXmlCell>
  <singleXmlCell id="845" r="H47" connectionId="0">
    <xmlCellPr id="1" uniqueName="P1078169">
      <xmlPr mapId="1" xpath="/TFI-IZD-POD/NTD-TFI-IZD-POD-E_1000980/P1078169" xmlDataType="decimal"/>
    </xmlCellPr>
  </singleXmlCell>
  <singleXmlCell id="846" r="I47" connectionId="0">
    <xmlCellPr id="1" uniqueName="P1078170">
      <xmlPr mapId="1" xpath="/TFI-IZD-POD/NTD-TFI-IZD-POD-E_1000980/P1078170" xmlDataType="decimal"/>
    </xmlCellPr>
  </singleXmlCell>
  <singleXmlCell id="847" r="H48" connectionId="0">
    <xmlCellPr id="1" uniqueName="P1078171">
      <xmlPr mapId="1" xpath="/TFI-IZD-POD/NTD-TFI-IZD-POD-E_1000980/P1078171" xmlDataType="decimal"/>
    </xmlCellPr>
  </singleXmlCell>
  <singleXmlCell id="848" r="I48" connectionId="0">
    <xmlCellPr id="1" uniqueName="P1078172">
      <xmlPr mapId="1" xpath="/TFI-IZD-POD/NTD-TFI-IZD-POD-E_1000980/P1078172" xmlDataType="decimal"/>
    </xmlCellPr>
  </singleXmlCell>
  <singleXmlCell id="849" r="H49" connectionId="0">
    <xmlCellPr id="1" uniqueName="P1078173">
      <xmlPr mapId="1" xpath="/TFI-IZD-POD/NTD-TFI-IZD-POD-E_1000980/P1078173" xmlDataType="decimal"/>
    </xmlCellPr>
  </singleXmlCell>
  <singleXmlCell id="850" r="I49" connectionId="0">
    <xmlCellPr id="1" uniqueName="P1078174">
      <xmlPr mapId="1" xpath="/TFI-IZD-POD/NTD-TFI-IZD-POD-E_1000980/P1078174" xmlDataType="decimal"/>
    </xmlCellPr>
  </singleXmlCell>
  <singleXmlCell id="851" r="H50" connectionId="0">
    <xmlCellPr id="1" uniqueName="P1078175">
      <xmlPr mapId="1" xpath="/TFI-IZD-POD/NTD-TFI-IZD-POD-E_1000980/P1078175" xmlDataType="decimal"/>
    </xmlCellPr>
  </singleXmlCell>
  <singleXmlCell id="852" r="I50" connectionId="0">
    <xmlCellPr id="1" uniqueName="P1078176">
      <xmlPr mapId="1" xpath="/TFI-IZD-POD/NTD-TFI-IZD-POD-E_1000980/P1078176" xmlDataType="decimal"/>
    </xmlCellPr>
  </singleXmlCell>
  <singleXmlCell id="853" r="H51" connectionId="0">
    <xmlCellPr id="1" uniqueName="P1078177">
      <xmlPr mapId="1" xpath="/TFI-IZD-POD/NTD-TFI-IZD-POD-E_1000980/P1078177" xmlDataType="decimal"/>
    </xmlCellPr>
  </singleXmlCell>
  <singleXmlCell id="854" r="I51" connectionId="0">
    <xmlCellPr id="1" uniqueName="P1078178">
      <xmlPr mapId="1" xpath="/TFI-IZD-POD/NTD-TFI-IZD-POD-E_1000980/P1078178" xmlDataType="decimal"/>
    </xmlCellPr>
  </singleXmlCell>
  <singleXmlCell id="855" r="H52" connectionId="0">
    <xmlCellPr id="1" uniqueName="P1078179">
      <xmlPr mapId="1" xpath="/TFI-IZD-POD/NTD-TFI-IZD-POD-E_1000980/P1078179" xmlDataType="decimal"/>
    </xmlCellPr>
  </singleXmlCell>
  <singleXmlCell id="856" r="I52" connectionId="0">
    <xmlCellPr id="1" uniqueName="P1078180">
      <xmlPr mapId="1" xpath="/TFI-IZD-POD/NTD-TFI-IZD-POD-E_1000980/P1078180" xmlDataType="decimal"/>
    </xmlCellPr>
  </singleXmlCell>
  <singleXmlCell id="857" r="H53" connectionId="0">
    <xmlCellPr id="1" uniqueName="P1078181">
      <xmlPr mapId="1" xpath="/TFI-IZD-POD/NTD-TFI-IZD-POD-E_1000980/P1078181" xmlDataType="decimal"/>
    </xmlCellPr>
  </singleXmlCell>
  <singleXmlCell id="858" r="I53" connectionId="0">
    <xmlCellPr id="1" uniqueName="P1078182">
      <xmlPr mapId="1" xpath="/TFI-IZD-POD/NTD-TFI-IZD-POD-E_1000980/P1078182" xmlDataType="decimal"/>
    </xmlCellPr>
  </singleXmlCell>
</singleXmlCells>
</file>

<file path=xl/tables/tableSingleCells6.xml><?xml version="1.0" encoding="utf-8"?>
<singleXmlCells xmlns="http://schemas.openxmlformats.org/spreadsheetml/2006/main">
  <singleXmlCell id="859" r="H7" connectionId="0">
    <xmlCellPr id="1" uniqueName="P1073415">
      <xmlPr mapId="1" xpath="/TFI-IZD-POD/IPK-GFI-IZD-POD-E_1000981/P1073415" xmlDataType="decimal"/>
    </xmlCellPr>
  </singleXmlCell>
  <singleXmlCell id="860" r="I7" connectionId="0">
    <xmlCellPr id="1" uniqueName="P1078183">
      <xmlPr mapId="1" xpath="/TFI-IZD-POD/IPK-GFI-IZD-POD-E_1000981/P1078183" xmlDataType="decimal"/>
    </xmlCellPr>
  </singleXmlCell>
  <singleXmlCell id="861" r="J7" connectionId="0">
    <xmlCellPr id="1" uniqueName="P1078184">
      <xmlPr mapId="1" xpath="/TFI-IZD-POD/IPK-GFI-IZD-POD-E_1000981/P1078184" xmlDataType="decimal"/>
    </xmlCellPr>
  </singleXmlCell>
  <singleXmlCell id="862" r="K7" connectionId="0">
    <xmlCellPr id="1" uniqueName="P1078185">
      <xmlPr mapId="1" xpath="/TFI-IZD-POD/IPK-GFI-IZD-POD-E_1000981/P1078185" xmlDataType="decimal"/>
    </xmlCellPr>
  </singleXmlCell>
  <singleXmlCell id="863" r="L7" connectionId="0">
    <xmlCellPr id="1" uniqueName="P1078186">
      <xmlPr mapId="1" xpath="/TFI-IZD-POD/IPK-GFI-IZD-POD-E_1000981/P1078186" xmlDataType="decimal"/>
    </xmlCellPr>
  </singleXmlCell>
  <singleXmlCell id="864" r="M7" connectionId="0">
    <xmlCellPr id="1" uniqueName="P1078187">
      <xmlPr mapId="1" xpath="/TFI-IZD-POD/IPK-GFI-IZD-POD-E_1000981/P1078187" xmlDataType="decimal"/>
    </xmlCellPr>
  </singleXmlCell>
  <singleXmlCell id="865" r="N7" connectionId="0">
    <xmlCellPr id="1" uniqueName="P1078188">
      <xmlPr mapId="1" xpath="/TFI-IZD-POD/IPK-GFI-IZD-POD-E_1000981/P1078188" xmlDataType="decimal"/>
    </xmlCellPr>
  </singleXmlCell>
  <singleXmlCell id="866" r="O7" connectionId="0">
    <xmlCellPr id="1" uniqueName="P1078189">
      <xmlPr mapId="1" xpath="/TFI-IZD-POD/IPK-GFI-IZD-POD-E_1000981/P1078189" xmlDataType="decimal"/>
    </xmlCellPr>
  </singleXmlCell>
  <singleXmlCell id="867" r="P7" connectionId="0">
    <xmlCellPr id="1" uniqueName="P1081532">
      <xmlPr mapId="1" xpath="/TFI-IZD-POD/IPK-GFI-IZD-POD-E_1000981/P1081532" xmlDataType="decimal"/>
    </xmlCellPr>
  </singleXmlCell>
  <singleXmlCell id="868" r="Q7" connectionId="0">
    <xmlCellPr id="1" uniqueName="P1081533">
      <xmlPr mapId="1" xpath="/TFI-IZD-POD/IPK-GFI-IZD-POD-E_1000981/P1081533" xmlDataType="decimal"/>
    </xmlCellPr>
  </singleXmlCell>
  <singleXmlCell id="869" r="R7" connectionId="0">
    <xmlCellPr id="1" uniqueName="P1081534">
      <xmlPr mapId="1" xpath="/TFI-IZD-POD/IPK-GFI-IZD-POD-E_1000981/P1081534" xmlDataType="decimal"/>
    </xmlCellPr>
  </singleXmlCell>
  <singleXmlCell id="870" r="S7" connectionId="0">
    <xmlCellPr id="1" uniqueName="P1124774">
      <xmlPr mapId="1" xpath="/TFI-IZD-POD/IPK-GFI-IZD-POD-E_1000981/P1124774" xmlDataType="decimal"/>
    </xmlCellPr>
  </singleXmlCell>
  <singleXmlCell id="871" r="T7" connectionId="0">
    <xmlCellPr id="1" uniqueName="P1124775">
      <xmlPr mapId="1" xpath="/TFI-IZD-POD/IPK-GFI-IZD-POD-E_1000981/P1124775" xmlDataType="decimal"/>
    </xmlCellPr>
  </singleXmlCell>
  <singleXmlCell id="872" r="U7" connectionId="0">
    <xmlCellPr id="1" uniqueName="P1420846">
      <xmlPr mapId="1" xpath="/TFI-IZD-POD/IPK-GFI-IZD-POD-E_1000981/P1420846" xmlDataType="decimal"/>
    </xmlCellPr>
  </singleXmlCell>
  <singleXmlCell id="873" r="V7" connectionId="0">
    <xmlCellPr id="1" uniqueName="P1081535">
      <xmlPr mapId="1" xpath="/TFI-IZD-POD/IPK-GFI-IZD-POD-E_1000981/P1081535" xmlDataType="decimal"/>
    </xmlCellPr>
  </singleXmlCell>
  <singleXmlCell id="874" r="W7" connectionId="0">
    <xmlCellPr id="1" uniqueName="P1081536">
      <xmlPr mapId="1" xpath="/TFI-IZD-POD/IPK-GFI-IZD-POD-E_1000981/P1081536" xmlDataType="decimal"/>
    </xmlCellPr>
  </singleXmlCell>
  <singleXmlCell id="875" r="X7" connectionId="0">
    <xmlCellPr id="1" uniqueName="P1081537">
      <xmlPr mapId="1" xpath="/TFI-IZD-POD/IPK-GFI-IZD-POD-E_1000981/P1081537" xmlDataType="decimal"/>
    </xmlCellPr>
  </singleXmlCell>
  <singleXmlCell id="876" r="Y7" connectionId="0">
    <xmlCellPr id="1" uniqueName="P1081538">
      <xmlPr mapId="1" xpath="/TFI-IZD-POD/IPK-GFI-IZD-POD-E_1000981/P1081538" xmlDataType="decimal"/>
    </xmlCellPr>
  </singleXmlCell>
  <singleXmlCell id="877" r="Z7" connectionId="0">
    <xmlCellPr id="1" uniqueName="P1081539">
      <xmlPr mapId="1" xpath="/TFI-IZD-POD/IPK-GFI-IZD-POD-E_1000981/P1081539" xmlDataType="decimal"/>
    </xmlCellPr>
  </singleXmlCell>
  <singleXmlCell id="878" r="H8" connectionId="0">
    <xmlCellPr id="1" uniqueName="P1078190">
      <xmlPr mapId="1" xpath="/TFI-IZD-POD/IPK-GFI-IZD-POD-E_1000981/P1078190" xmlDataType="decimal"/>
    </xmlCellPr>
  </singleXmlCell>
  <singleXmlCell id="879" r="I8" connectionId="0">
    <xmlCellPr id="1" uniqueName="P1078191">
      <xmlPr mapId="1" xpath="/TFI-IZD-POD/IPK-GFI-IZD-POD-E_1000981/P1078191" xmlDataType="decimal"/>
    </xmlCellPr>
  </singleXmlCell>
  <singleXmlCell id="880" r="J8" connectionId="0">
    <xmlCellPr id="1" uniqueName="P1078192">
      <xmlPr mapId="1" xpath="/TFI-IZD-POD/IPK-GFI-IZD-POD-E_1000981/P1078192" xmlDataType="decimal"/>
    </xmlCellPr>
  </singleXmlCell>
  <singleXmlCell id="881" r="K8" connectionId="0">
    <xmlCellPr id="1" uniqueName="P1078193">
      <xmlPr mapId="1" xpath="/TFI-IZD-POD/IPK-GFI-IZD-POD-E_1000981/P1078193" xmlDataType="decimal"/>
    </xmlCellPr>
  </singleXmlCell>
  <singleXmlCell id="882" r="L8" connectionId="0">
    <xmlCellPr id="1" uniqueName="P1078194">
      <xmlPr mapId="1" xpath="/TFI-IZD-POD/IPK-GFI-IZD-POD-E_1000981/P1078194" xmlDataType="decimal"/>
    </xmlCellPr>
  </singleXmlCell>
  <singleXmlCell id="883" r="M8" connectionId="0">
    <xmlCellPr id="1" uniqueName="P1078195">
      <xmlPr mapId="1" xpath="/TFI-IZD-POD/IPK-GFI-IZD-POD-E_1000981/P1078195" xmlDataType="decimal"/>
    </xmlCellPr>
  </singleXmlCell>
  <singleXmlCell id="884" r="N8" connectionId="0">
    <xmlCellPr id="1" uniqueName="P1078196">
      <xmlPr mapId="1" xpath="/TFI-IZD-POD/IPK-GFI-IZD-POD-E_1000981/P1078196" xmlDataType="decimal"/>
    </xmlCellPr>
  </singleXmlCell>
  <singleXmlCell id="885" r="O8" connectionId="0">
    <xmlCellPr id="1" uniqueName="P1078197">
      <xmlPr mapId="1" xpath="/TFI-IZD-POD/IPK-GFI-IZD-POD-E_1000981/P1078197" xmlDataType="decimal"/>
    </xmlCellPr>
  </singleXmlCell>
  <singleXmlCell id="886" r="P8" connectionId="0">
    <xmlCellPr id="1" uniqueName="P1081540">
      <xmlPr mapId="1" xpath="/TFI-IZD-POD/IPK-GFI-IZD-POD-E_1000981/P1081540" xmlDataType="decimal"/>
    </xmlCellPr>
  </singleXmlCell>
  <singleXmlCell id="887" r="Q8" connectionId="0">
    <xmlCellPr id="1" uniqueName="P1081546">
      <xmlPr mapId="1" xpath="/TFI-IZD-POD/IPK-GFI-IZD-POD-E_1000981/P1081546" xmlDataType="decimal"/>
    </xmlCellPr>
  </singleXmlCell>
  <singleXmlCell id="888" r="R8" connectionId="0">
    <xmlCellPr id="1" uniqueName="P1081648">
      <xmlPr mapId="1" xpath="/TFI-IZD-POD/IPK-GFI-IZD-POD-E_1000981/P1081648" xmlDataType="decimal"/>
    </xmlCellPr>
  </singleXmlCell>
  <singleXmlCell id="889" r="S8" connectionId="0">
    <xmlCellPr id="1" uniqueName="P1124776">
      <xmlPr mapId="1" xpath="/TFI-IZD-POD/IPK-GFI-IZD-POD-E_1000981/P1124776" xmlDataType="decimal"/>
    </xmlCellPr>
  </singleXmlCell>
  <singleXmlCell id="890" r="T8" connectionId="0">
    <xmlCellPr id="1" uniqueName="P1124777">
      <xmlPr mapId="1" xpath="/TFI-IZD-POD/IPK-GFI-IZD-POD-E_1000981/P1124777" xmlDataType="decimal"/>
    </xmlCellPr>
  </singleXmlCell>
  <singleXmlCell id="891" r="U8" connectionId="0">
    <xmlCellPr id="1" uniqueName="P1420847">
      <xmlPr mapId="1" xpath="/TFI-IZD-POD/IPK-GFI-IZD-POD-E_1000981/P1420847" xmlDataType="decimal"/>
    </xmlCellPr>
  </singleXmlCell>
  <singleXmlCell id="892" r="V8" connectionId="0">
    <xmlCellPr id="1" uniqueName="P1081649">
      <xmlPr mapId="1" xpath="/TFI-IZD-POD/IPK-GFI-IZD-POD-E_1000981/P1081649" xmlDataType="decimal"/>
    </xmlCellPr>
  </singleXmlCell>
  <singleXmlCell id="893" r="W8" connectionId="0">
    <xmlCellPr id="1" uniqueName="P1081651">
      <xmlPr mapId="1" xpath="/TFI-IZD-POD/IPK-GFI-IZD-POD-E_1000981/P1081651" xmlDataType="decimal"/>
    </xmlCellPr>
  </singleXmlCell>
  <singleXmlCell id="894" r="X8" connectionId="0">
    <xmlCellPr id="1" uniqueName="P1081656">
      <xmlPr mapId="1" xpath="/TFI-IZD-POD/IPK-GFI-IZD-POD-E_1000981/P1081656" xmlDataType="decimal"/>
    </xmlCellPr>
  </singleXmlCell>
  <singleXmlCell id="895" r="Y8" connectionId="0">
    <xmlCellPr id="1" uniqueName="P1081658">
      <xmlPr mapId="1" xpath="/TFI-IZD-POD/IPK-GFI-IZD-POD-E_1000981/P1081658" xmlDataType="decimal"/>
    </xmlCellPr>
  </singleXmlCell>
  <singleXmlCell id="896" r="Z8" connectionId="0">
    <xmlCellPr id="1" uniqueName="P1081660">
      <xmlPr mapId="1" xpath="/TFI-IZD-POD/IPK-GFI-IZD-POD-E_1000981/P1081660" xmlDataType="decimal"/>
    </xmlCellPr>
  </singleXmlCell>
  <singleXmlCell id="897" r="H9" connectionId="0">
    <xmlCellPr id="1" uniqueName="P1078198">
      <xmlPr mapId="1" xpath="/TFI-IZD-POD/IPK-GFI-IZD-POD-E_1000981/P1078198" xmlDataType="decimal"/>
    </xmlCellPr>
  </singleXmlCell>
  <singleXmlCell id="898" r="I9" connectionId="0">
    <xmlCellPr id="1" uniqueName="P1078199">
      <xmlPr mapId="1" xpath="/TFI-IZD-POD/IPK-GFI-IZD-POD-E_1000981/P1078199" xmlDataType="decimal"/>
    </xmlCellPr>
  </singleXmlCell>
  <singleXmlCell id="899" r="J9" connectionId="0">
    <xmlCellPr id="1" uniqueName="P1078200">
      <xmlPr mapId="1" xpath="/TFI-IZD-POD/IPK-GFI-IZD-POD-E_1000981/P1078200" xmlDataType="decimal"/>
    </xmlCellPr>
  </singleXmlCell>
  <singleXmlCell id="900" r="K9" connectionId="0">
    <xmlCellPr id="1" uniqueName="P1078201">
      <xmlPr mapId="1" xpath="/TFI-IZD-POD/IPK-GFI-IZD-POD-E_1000981/P1078201" xmlDataType="decimal"/>
    </xmlCellPr>
  </singleXmlCell>
  <singleXmlCell id="901" r="L9" connectionId="0">
    <xmlCellPr id="1" uniqueName="P1078202">
      <xmlPr mapId="1" xpath="/TFI-IZD-POD/IPK-GFI-IZD-POD-E_1000981/P1078202" xmlDataType="decimal"/>
    </xmlCellPr>
  </singleXmlCell>
  <singleXmlCell id="902" r="M9" connectionId="0">
    <xmlCellPr id="1" uniqueName="P1078203">
      <xmlPr mapId="1" xpath="/TFI-IZD-POD/IPK-GFI-IZD-POD-E_1000981/P1078203" xmlDataType="decimal"/>
    </xmlCellPr>
  </singleXmlCell>
  <singleXmlCell id="903" r="N9" connectionId="0">
    <xmlCellPr id="1" uniqueName="P1078204">
      <xmlPr mapId="1" xpath="/TFI-IZD-POD/IPK-GFI-IZD-POD-E_1000981/P1078204" xmlDataType="decimal"/>
    </xmlCellPr>
  </singleXmlCell>
  <singleXmlCell id="904" r="O9" connectionId="0">
    <xmlCellPr id="1" uniqueName="P1078205">
      <xmlPr mapId="1" xpath="/TFI-IZD-POD/IPK-GFI-IZD-POD-E_1000981/P1078205" xmlDataType="decimal"/>
    </xmlCellPr>
  </singleXmlCell>
  <singleXmlCell id="905" r="P9" connectionId="0">
    <xmlCellPr id="1" uniqueName="P1081541">
      <xmlPr mapId="1" xpath="/TFI-IZD-POD/IPK-GFI-IZD-POD-E_1000981/P1081541" xmlDataType="decimal"/>
    </xmlCellPr>
  </singleXmlCell>
  <singleXmlCell id="906" r="Q9" connectionId="0">
    <xmlCellPr id="1" uniqueName="P1081548">
      <xmlPr mapId="1" xpath="/TFI-IZD-POD/IPK-GFI-IZD-POD-E_1000981/P1081548" xmlDataType="decimal"/>
    </xmlCellPr>
  </singleXmlCell>
  <singleXmlCell id="907" r="R9" connectionId="0">
    <xmlCellPr id="1" uniqueName="P1081662">
      <xmlPr mapId="1" xpath="/TFI-IZD-POD/IPK-GFI-IZD-POD-E_1000981/P1081662" xmlDataType="decimal"/>
    </xmlCellPr>
  </singleXmlCell>
  <singleXmlCell id="908" r="S9" connectionId="0">
    <xmlCellPr id="1" uniqueName="P1124778">
      <xmlPr mapId="1" xpath="/TFI-IZD-POD/IPK-GFI-IZD-POD-E_1000981/P1124778" xmlDataType="decimal"/>
    </xmlCellPr>
  </singleXmlCell>
  <singleXmlCell id="909" r="T9" connectionId="0">
    <xmlCellPr id="1" uniqueName="P1124779">
      <xmlPr mapId="1" xpath="/TFI-IZD-POD/IPK-GFI-IZD-POD-E_1000981/P1124779" xmlDataType="decimal"/>
    </xmlCellPr>
  </singleXmlCell>
  <singleXmlCell id="910" r="U9" connectionId="0">
    <xmlCellPr id="1" uniqueName="P1420848">
      <xmlPr mapId="1" xpath="/TFI-IZD-POD/IPK-GFI-IZD-POD-E_1000981/P1420848" xmlDataType="decimal"/>
    </xmlCellPr>
  </singleXmlCell>
  <singleXmlCell id="911" r="V9" connectionId="0">
    <xmlCellPr id="1" uniqueName="P1081664">
      <xmlPr mapId="1" xpath="/TFI-IZD-POD/IPK-GFI-IZD-POD-E_1000981/P1081664" xmlDataType="decimal"/>
    </xmlCellPr>
  </singleXmlCell>
  <singleXmlCell id="912" r="W9" connectionId="0">
    <xmlCellPr id="1" uniqueName="P1081666">
      <xmlPr mapId="1" xpath="/TFI-IZD-POD/IPK-GFI-IZD-POD-E_1000981/P1081666" xmlDataType="decimal"/>
    </xmlCellPr>
  </singleXmlCell>
  <singleXmlCell id="913" r="X9" connectionId="0">
    <xmlCellPr id="1" uniqueName="P1081668">
      <xmlPr mapId="1" xpath="/TFI-IZD-POD/IPK-GFI-IZD-POD-E_1000981/P1081668" xmlDataType="decimal"/>
    </xmlCellPr>
  </singleXmlCell>
  <singleXmlCell id="914" r="Y9" connectionId="0">
    <xmlCellPr id="1" uniqueName="P1081670">
      <xmlPr mapId="1" xpath="/TFI-IZD-POD/IPK-GFI-IZD-POD-E_1000981/P1081670" xmlDataType="decimal"/>
    </xmlCellPr>
  </singleXmlCell>
  <singleXmlCell id="915" r="Z9" connectionId="0">
    <xmlCellPr id="1" uniqueName="P1081672">
      <xmlPr mapId="1" xpath="/TFI-IZD-POD/IPK-GFI-IZD-POD-E_1000981/P1081672" xmlDataType="decimal"/>
    </xmlCellPr>
  </singleXmlCell>
  <singleXmlCell id="916" r="H10" connectionId="0">
    <xmlCellPr id="1" uniqueName="P1078206">
      <xmlPr mapId="1" xpath="/TFI-IZD-POD/IPK-GFI-IZD-POD-E_1000981/P1078206" xmlDataType="decimal"/>
    </xmlCellPr>
  </singleXmlCell>
  <singleXmlCell id="917" r="I10" connectionId="0">
    <xmlCellPr id="1" uniqueName="P1078207">
      <xmlPr mapId="1" xpath="/TFI-IZD-POD/IPK-GFI-IZD-POD-E_1000981/P1078207" xmlDataType="decimal"/>
    </xmlCellPr>
  </singleXmlCell>
  <singleXmlCell id="918" r="J10" connectionId="0">
    <xmlCellPr id="1" uniqueName="P1078208">
      <xmlPr mapId="1" xpath="/TFI-IZD-POD/IPK-GFI-IZD-POD-E_1000981/P1078208" xmlDataType="decimal"/>
    </xmlCellPr>
  </singleXmlCell>
  <singleXmlCell id="919" r="K10" connectionId="0">
    <xmlCellPr id="1" uniqueName="P1078209">
      <xmlPr mapId="1" xpath="/TFI-IZD-POD/IPK-GFI-IZD-POD-E_1000981/P1078209" xmlDataType="decimal"/>
    </xmlCellPr>
  </singleXmlCell>
  <singleXmlCell id="920" r="L10" connectionId="0">
    <xmlCellPr id="1" uniqueName="P1078210">
      <xmlPr mapId="1" xpath="/TFI-IZD-POD/IPK-GFI-IZD-POD-E_1000981/P1078210" xmlDataType="decimal"/>
    </xmlCellPr>
  </singleXmlCell>
  <singleXmlCell id="921" r="M10" connectionId="0">
    <xmlCellPr id="1" uniqueName="P1078215">
      <xmlPr mapId="1" xpath="/TFI-IZD-POD/IPK-GFI-IZD-POD-E_1000981/P1078215" xmlDataType="decimal"/>
    </xmlCellPr>
  </singleXmlCell>
  <singleXmlCell id="922" r="N10" connectionId="0">
    <xmlCellPr id="1" uniqueName="P1078217">
      <xmlPr mapId="1" xpath="/TFI-IZD-POD/IPK-GFI-IZD-POD-E_1000981/P1078217" xmlDataType="decimal"/>
    </xmlCellPr>
  </singleXmlCell>
  <singleXmlCell id="923" r="O10" connectionId="0">
    <xmlCellPr id="1" uniqueName="P1078220">
      <xmlPr mapId="1" xpath="/TFI-IZD-POD/IPK-GFI-IZD-POD-E_1000981/P1078220" xmlDataType="decimal"/>
    </xmlCellPr>
  </singleXmlCell>
  <singleXmlCell id="924" r="P10" connectionId="0">
    <xmlCellPr id="1" uniqueName="P1081542">
      <xmlPr mapId="1" xpath="/TFI-IZD-POD/IPK-GFI-IZD-POD-E_1000981/P1081542" xmlDataType="decimal"/>
    </xmlCellPr>
  </singleXmlCell>
  <singleXmlCell id="925" r="Q10" connectionId="0">
    <xmlCellPr id="1" uniqueName="P1081646">
      <xmlPr mapId="1" xpath="/TFI-IZD-POD/IPK-GFI-IZD-POD-E_1000981/P1081646" xmlDataType="decimal"/>
    </xmlCellPr>
  </singleXmlCell>
  <singleXmlCell id="926" r="R10" connectionId="0">
    <xmlCellPr id="1" uniqueName="P1081674">
      <xmlPr mapId="1" xpath="/TFI-IZD-POD/IPK-GFI-IZD-POD-E_1000981/P1081674" xmlDataType="decimal"/>
    </xmlCellPr>
  </singleXmlCell>
  <singleXmlCell id="927" r="S10" connectionId="0">
    <xmlCellPr id="1" uniqueName="P1124780">
      <xmlPr mapId="1" xpath="/TFI-IZD-POD/IPK-GFI-IZD-POD-E_1000981/P1124780" xmlDataType="decimal"/>
    </xmlCellPr>
  </singleXmlCell>
  <singleXmlCell id="928" r="T10" connectionId="0">
    <xmlCellPr id="1" uniqueName="P1124781">
      <xmlPr mapId="1" xpath="/TFI-IZD-POD/IPK-GFI-IZD-POD-E_1000981/P1124781" xmlDataType="decimal"/>
    </xmlCellPr>
  </singleXmlCell>
  <singleXmlCell id="929" r="U10" connectionId="0">
    <xmlCellPr id="1" uniqueName="P1420849">
      <xmlPr mapId="1" xpath="/TFI-IZD-POD/IPK-GFI-IZD-POD-E_1000981/P1420849" xmlDataType="decimal"/>
    </xmlCellPr>
  </singleXmlCell>
  <singleXmlCell id="930" r="V10" connectionId="0">
    <xmlCellPr id="1" uniqueName="P1081676">
      <xmlPr mapId="1" xpath="/TFI-IZD-POD/IPK-GFI-IZD-POD-E_1000981/P1081676" xmlDataType="decimal"/>
    </xmlCellPr>
  </singleXmlCell>
  <singleXmlCell id="931" r="W10" connectionId="0">
    <xmlCellPr id="1" uniqueName="P1081678">
      <xmlPr mapId="1" xpath="/TFI-IZD-POD/IPK-GFI-IZD-POD-E_1000981/P1081678" xmlDataType="decimal"/>
    </xmlCellPr>
  </singleXmlCell>
  <singleXmlCell id="932" r="X10" connectionId="0">
    <xmlCellPr id="1" uniqueName="P1081680">
      <xmlPr mapId="1" xpath="/TFI-IZD-POD/IPK-GFI-IZD-POD-E_1000981/P1081680" xmlDataType="decimal"/>
    </xmlCellPr>
  </singleXmlCell>
  <singleXmlCell id="933" r="Y10" connectionId="0">
    <xmlCellPr id="1" uniqueName="P1081682">
      <xmlPr mapId="1" xpath="/TFI-IZD-POD/IPK-GFI-IZD-POD-E_1000981/P1081682" xmlDataType="decimal"/>
    </xmlCellPr>
  </singleXmlCell>
  <singleXmlCell id="934" r="Z10" connectionId="0">
    <xmlCellPr id="1" uniqueName="P1081684">
      <xmlPr mapId="1" xpath="/TFI-IZD-POD/IPK-GFI-IZD-POD-E_1000981/P1081684" xmlDataType="decimal"/>
    </xmlCellPr>
  </singleXmlCell>
  <singleXmlCell id="935" r="H11" connectionId="0">
    <xmlCellPr id="1" uniqueName="P1078222">
      <xmlPr mapId="1" xpath="/TFI-IZD-POD/IPK-GFI-IZD-POD-E_1000981/P1078222" xmlDataType="decimal"/>
    </xmlCellPr>
  </singleXmlCell>
  <singleXmlCell id="936" r="I11" connectionId="0">
    <xmlCellPr id="1" uniqueName="P1078224">
      <xmlPr mapId="1" xpath="/TFI-IZD-POD/IPK-GFI-IZD-POD-E_1000981/P1078224" xmlDataType="decimal"/>
    </xmlCellPr>
  </singleXmlCell>
  <singleXmlCell id="937" r="J11" connectionId="0">
    <xmlCellPr id="1" uniqueName="P1078226">
      <xmlPr mapId="1" xpath="/TFI-IZD-POD/IPK-GFI-IZD-POD-E_1000981/P1078226" xmlDataType="decimal"/>
    </xmlCellPr>
  </singleXmlCell>
  <singleXmlCell id="938" r="K11" connectionId="0">
    <xmlCellPr id="1" uniqueName="P1078229">
      <xmlPr mapId="1" xpath="/TFI-IZD-POD/IPK-GFI-IZD-POD-E_1000981/P1078229" xmlDataType="decimal"/>
    </xmlCellPr>
  </singleXmlCell>
  <singleXmlCell id="939" r="L11" connectionId="0">
    <xmlCellPr id="1" uniqueName="P1078231">
      <xmlPr mapId="1" xpath="/TFI-IZD-POD/IPK-GFI-IZD-POD-E_1000981/P1078231" xmlDataType="decimal"/>
    </xmlCellPr>
  </singleXmlCell>
  <singleXmlCell id="940" r="M11" connectionId="0">
    <xmlCellPr id="1" uniqueName="P1078233">
      <xmlPr mapId="1" xpath="/TFI-IZD-POD/IPK-GFI-IZD-POD-E_1000981/P1078233" xmlDataType="decimal"/>
    </xmlCellPr>
  </singleXmlCell>
  <singleXmlCell id="941" r="N11" connectionId="0">
    <xmlCellPr id="1" uniqueName="P1078236">
      <xmlPr mapId="1" xpath="/TFI-IZD-POD/IPK-GFI-IZD-POD-E_1000981/P1078236" xmlDataType="decimal"/>
    </xmlCellPr>
  </singleXmlCell>
  <singleXmlCell id="942" r="O11" connectionId="0">
    <xmlCellPr id="1" uniqueName="P1078237">
      <xmlPr mapId="1" xpath="/TFI-IZD-POD/IPK-GFI-IZD-POD-E_1000981/P1078237" xmlDataType="decimal"/>
    </xmlCellPr>
  </singleXmlCell>
  <singleXmlCell id="943" r="P11" connectionId="0">
    <xmlCellPr id="1" uniqueName="P1081543">
      <xmlPr mapId="1" xpath="/TFI-IZD-POD/IPK-GFI-IZD-POD-E_1000981/P1081543" xmlDataType="decimal"/>
    </xmlCellPr>
  </singleXmlCell>
  <singleXmlCell id="944" r="Q11" connectionId="0">
    <xmlCellPr id="1" uniqueName="P1081685">
      <xmlPr mapId="1" xpath="/TFI-IZD-POD/IPK-GFI-IZD-POD-E_1000981/P1081685" xmlDataType="decimal"/>
    </xmlCellPr>
  </singleXmlCell>
  <singleXmlCell id="945" r="R11" connectionId="0">
    <xmlCellPr id="1" uniqueName="P1081686">
      <xmlPr mapId="1" xpath="/TFI-IZD-POD/IPK-GFI-IZD-POD-E_1000981/P1081686" xmlDataType="decimal"/>
    </xmlCellPr>
  </singleXmlCell>
  <singleXmlCell id="946" r="S11" connectionId="0">
    <xmlCellPr id="1" uniqueName="P1124782">
      <xmlPr mapId="1" xpath="/TFI-IZD-POD/IPK-GFI-IZD-POD-E_1000981/P1124782" xmlDataType="decimal"/>
    </xmlCellPr>
  </singleXmlCell>
  <singleXmlCell id="947" r="T11" connectionId="0">
    <xmlCellPr id="1" uniqueName="P1124783">
      <xmlPr mapId="1" xpath="/TFI-IZD-POD/IPK-GFI-IZD-POD-E_1000981/P1124783" xmlDataType="decimal"/>
    </xmlCellPr>
  </singleXmlCell>
  <singleXmlCell id="948" r="U11" connectionId="0">
    <xmlCellPr id="1" uniqueName="P1420850">
      <xmlPr mapId="1" xpath="/TFI-IZD-POD/IPK-GFI-IZD-POD-E_1000981/P1420850" xmlDataType="decimal"/>
    </xmlCellPr>
  </singleXmlCell>
  <singleXmlCell id="949" r="V11" connectionId="0">
    <xmlCellPr id="1" uniqueName="P1081687">
      <xmlPr mapId="1" xpath="/TFI-IZD-POD/IPK-GFI-IZD-POD-E_1000981/P1081687" xmlDataType="decimal"/>
    </xmlCellPr>
  </singleXmlCell>
  <singleXmlCell id="950" r="W11" connectionId="0">
    <xmlCellPr id="1" uniqueName="P1081688">
      <xmlPr mapId="1" xpath="/TFI-IZD-POD/IPK-GFI-IZD-POD-E_1000981/P1081688" xmlDataType="decimal"/>
    </xmlCellPr>
  </singleXmlCell>
  <singleXmlCell id="951" r="X11" connectionId="0">
    <xmlCellPr id="1" uniqueName="P1081689">
      <xmlPr mapId="1" xpath="/TFI-IZD-POD/IPK-GFI-IZD-POD-E_1000981/P1081689" xmlDataType="decimal"/>
    </xmlCellPr>
  </singleXmlCell>
  <singleXmlCell id="952" r="Y11" connectionId="0">
    <xmlCellPr id="1" uniqueName="P1081690">
      <xmlPr mapId="1" xpath="/TFI-IZD-POD/IPK-GFI-IZD-POD-E_1000981/P1081690" xmlDataType="decimal"/>
    </xmlCellPr>
  </singleXmlCell>
  <singleXmlCell id="953" r="Z11" connectionId="0">
    <xmlCellPr id="1" uniqueName="P1081696">
      <xmlPr mapId="1" xpath="/TFI-IZD-POD/IPK-GFI-IZD-POD-E_1000981/P1081696" xmlDataType="decimal"/>
    </xmlCellPr>
  </singleXmlCell>
  <singleXmlCell id="954" r="H12" connectionId="0">
    <xmlCellPr id="1" uniqueName="P1078238">
      <xmlPr mapId="1" xpath="/TFI-IZD-POD/IPK-GFI-IZD-POD-E_1000981/P1078238" xmlDataType="decimal"/>
    </xmlCellPr>
  </singleXmlCell>
  <singleXmlCell id="955" r="I12" connectionId="0">
    <xmlCellPr id="1" uniqueName="P1078239">
      <xmlPr mapId="1" xpath="/TFI-IZD-POD/IPK-GFI-IZD-POD-E_1000981/P1078239" xmlDataType="decimal"/>
    </xmlCellPr>
  </singleXmlCell>
  <singleXmlCell id="956" r="J12" connectionId="0">
    <xmlCellPr id="1" uniqueName="P1078240">
      <xmlPr mapId="1" xpath="/TFI-IZD-POD/IPK-GFI-IZD-POD-E_1000981/P1078240" xmlDataType="decimal"/>
    </xmlCellPr>
  </singleXmlCell>
  <singleXmlCell id="957" r="K12" connectionId="0">
    <xmlCellPr id="1" uniqueName="P1078241">
      <xmlPr mapId="1" xpath="/TFI-IZD-POD/IPK-GFI-IZD-POD-E_1000981/P1078241" xmlDataType="decimal"/>
    </xmlCellPr>
  </singleXmlCell>
  <singleXmlCell id="958" r="L12" connectionId="0">
    <xmlCellPr id="1" uniqueName="P1078242">
      <xmlPr mapId="1" xpath="/TFI-IZD-POD/IPK-GFI-IZD-POD-E_1000981/P1078242" xmlDataType="decimal"/>
    </xmlCellPr>
  </singleXmlCell>
  <singleXmlCell id="959" r="M12" connectionId="0">
    <xmlCellPr id="1" uniqueName="P1078243">
      <xmlPr mapId="1" xpath="/TFI-IZD-POD/IPK-GFI-IZD-POD-E_1000981/P1078243" xmlDataType="decimal"/>
    </xmlCellPr>
  </singleXmlCell>
  <singleXmlCell id="960" r="N12" connectionId="0">
    <xmlCellPr id="1" uniqueName="P1078946">
      <xmlPr mapId="1" xpath="/TFI-IZD-POD/IPK-GFI-IZD-POD-E_1000981/P1078946" xmlDataType="decimal"/>
    </xmlCellPr>
  </singleXmlCell>
  <singleXmlCell id="961" r="O12" connectionId="0">
    <xmlCellPr id="1" uniqueName="P1078947">
      <xmlPr mapId="1" xpath="/TFI-IZD-POD/IPK-GFI-IZD-POD-E_1000981/P1078947" xmlDataType="decimal"/>
    </xmlCellPr>
  </singleXmlCell>
  <singleXmlCell id="962" r="P12" connectionId="0">
    <xmlCellPr id="1" uniqueName="P1081544">
      <xmlPr mapId="1" xpath="/TFI-IZD-POD/IPK-GFI-IZD-POD-E_1000981/P1081544" xmlDataType="decimal"/>
    </xmlCellPr>
  </singleXmlCell>
  <singleXmlCell id="963" r="Q12" connectionId="0">
    <xmlCellPr id="1" uniqueName="P1081697">
      <xmlPr mapId="1" xpath="/TFI-IZD-POD/IPK-GFI-IZD-POD-E_1000981/P1081697" xmlDataType="decimal"/>
    </xmlCellPr>
  </singleXmlCell>
  <singleXmlCell id="964" r="R12" connectionId="0">
    <xmlCellPr id="1" uniqueName="P1081698">
      <xmlPr mapId="1" xpath="/TFI-IZD-POD/IPK-GFI-IZD-POD-E_1000981/P1081698" xmlDataType="decimal"/>
    </xmlCellPr>
  </singleXmlCell>
  <singleXmlCell id="965" r="S12" connectionId="0">
    <xmlCellPr id="1" uniqueName="P1124784">
      <xmlPr mapId="1" xpath="/TFI-IZD-POD/IPK-GFI-IZD-POD-E_1000981/P1124784" xmlDataType="decimal"/>
    </xmlCellPr>
  </singleXmlCell>
  <singleXmlCell id="966" r="T12" connectionId="0">
    <xmlCellPr id="1" uniqueName="P1124785">
      <xmlPr mapId="1" xpath="/TFI-IZD-POD/IPK-GFI-IZD-POD-E_1000981/P1124785" xmlDataType="decimal"/>
    </xmlCellPr>
  </singleXmlCell>
  <singleXmlCell id="967" r="U12" connectionId="0">
    <xmlCellPr id="1" uniqueName="P1420851">
      <xmlPr mapId="1" xpath="/TFI-IZD-POD/IPK-GFI-IZD-POD-E_1000981/P1420851" xmlDataType="decimal"/>
    </xmlCellPr>
  </singleXmlCell>
  <singleXmlCell id="968" r="V12" connectionId="0">
    <xmlCellPr id="1" uniqueName="P1081699">
      <xmlPr mapId="1" xpath="/TFI-IZD-POD/IPK-GFI-IZD-POD-E_1000981/P1081699" xmlDataType="decimal"/>
    </xmlCellPr>
  </singleXmlCell>
  <singleXmlCell id="969" r="W12" connectionId="0">
    <xmlCellPr id="1" uniqueName="P1081700">
      <xmlPr mapId="1" xpath="/TFI-IZD-POD/IPK-GFI-IZD-POD-E_1000981/P1081700" xmlDataType="decimal"/>
    </xmlCellPr>
  </singleXmlCell>
  <singleXmlCell id="970" r="X12" connectionId="0">
    <xmlCellPr id="1" uniqueName="P1081701">
      <xmlPr mapId="1" xpath="/TFI-IZD-POD/IPK-GFI-IZD-POD-E_1000981/P1081701" xmlDataType="decimal"/>
    </xmlCellPr>
  </singleXmlCell>
  <singleXmlCell id="971" r="Y12" connectionId="0">
    <xmlCellPr id="1" uniqueName="P1081702">
      <xmlPr mapId="1" xpath="/TFI-IZD-POD/IPK-GFI-IZD-POD-E_1000981/P1081702" xmlDataType="decimal"/>
    </xmlCellPr>
  </singleXmlCell>
  <singleXmlCell id="972" r="Z12" connectionId="0">
    <xmlCellPr id="1" uniqueName="P1081703">
      <xmlPr mapId="1" xpath="/TFI-IZD-POD/IPK-GFI-IZD-POD-E_1000981/P1081703" xmlDataType="decimal"/>
    </xmlCellPr>
  </singleXmlCell>
  <singleXmlCell id="973" r="H13" connectionId="0">
    <xmlCellPr id="1" uniqueName="P1078948">
      <xmlPr mapId="1" xpath="/TFI-IZD-POD/IPK-GFI-IZD-POD-E_1000981/P1078948" xmlDataType="decimal"/>
    </xmlCellPr>
  </singleXmlCell>
  <singleXmlCell id="974" r="I13" connectionId="0">
    <xmlCellPr id="1" uniqueName="P1078949">
      <xmlPr mapId="1" xpath="/TFI-IZD-POD/IPK-GFI-IZD-POD-E_1000981/P1078949" xmlDataType="decimal"/>
    </xmlCellPr>
  </singleXmlCell>
  <singleXmlCell id="975" r="J13" connectionId="0">
    <xmlCellPr id="1" uniqueName="P1079430">
      <xmlPr mapId="1" xpath="/TFI-IZD-POD/IPK-GFI-IZD-POD-E_1000981/P1079430" xmlDataType="decimal"/>
    </xmlCellPr>
  </singleXmlCell>
  <singleXmlCell id="976" r="K13" connectionId="0">
    <xmlCellPr id="1" uniqueName="P1079851">
      <xmlPr mapId="1" xpath="/TFI-IZD-POD/IPK-GFI-IZD-POD-E_1000981/P1079851" xmlDataType="decimal"/>
    </xmlCellPr>
  </singleXmlCell>
  <singleXmlCell id="977" r="L13" connectionId="0">
    <xmlCellPr id="1" uniqueName="P1079852">
      <xmlPr mapId="1" xpath="/TFI-IZD-POD/IPK-GFI-IZD-POD-E_1000981/P1079852" xmlDataType="decimal"/>
    </xmlCellPr>
  </singleXmlCell>
  <singleXmlCell id="978" r="M13" connectionId="0">
    <xmlCellPr id="1" uniqueName="P1079853">
      <xmlPr mapId="1" xpath="/TFI-IZD-POD/IPK-GFI-IZD-POD-E_1000981/P1079853" xmlDataType="decimal"/>
    </xmlCellPr>
  </singleXmlCell>
  <singleXmlCell id="979" r="N13" connectionId="0">
    <xmlCellPr id="1" uniqueName="P1079854">
      <xmlPr mapId="1" xpath="/TFI-IZD-POD/IPK-GFI-IZD-POD-E_1000981/P1079854" xmlDataType="decimal"/>
    </xmlCellPr>
  </singleXmlCell>
  <singleXmlCell id="980" r="O13" connectionId="0">
    <xmlCellPr id="1" uniqueName="P1079855">
      <xmlPr mapId="1" xpath="/TFI-IZD-POD/IPK-GFI-IZD-POD-E_1000981/P1079855" xmlDataType="decimal"/>
    </xmlCellPr>
  </singleXmlCell>
  <singleXmlCell id="981" r="P13" connectionId="0">
    <xmlCellPr id="1" uniqueName="P1081545">
      <xmlPr mapId="1" xpath="/TFI-IZD-POD/IPK-GFI-IZD-POD-E_1000981/P1081545" xmlDataType="decimal"/>
    </xmlCellPr>
  </singleXmlCell>
  <singleXmlCell id="982" r="Q13" connectionId="0">
    <xmlCellPr id="1" uniqueName="P1081704">
      <xmlPr mapId="1" xpath="/TFI-IZD-POD/IPK-GFI-IZD-POD-E_1000981/P1081704" xmlDataType="decimal"/>
    </xmlCellPr>
  </singleXmlCell>
  <singleXmlCell id="983" r="R13" connectionId="0">
    <xmlCellPr id="1" uniqueName="P1081705">
      <xmlPr mapId="1" xpath="/TFI-IZD-POD/IPK-GFI-IZD-POD-E_1000981/P1081705" xmlDataType="decimal"/>
    </xmlCellPr>
  </singleXmlCell>
  <singleXmlCell id="984" r="S13" connectionId="0">
    <xmlCellPr id="1" uniqueName="P1124786">
      <xmlPr mapId="1" xpath="/TFI-IZD-POD/IPK-GFI-IZD-POD-E_1000981/P1124786" xmlDataType="decimal"/>
    </xmlCellPr>
  </singleXmlCell>
  <singleXmlCell id="985" r="T13" connectionId="0">
    <xmlCellPr id="1" uniqueName="P1124787">
      <xmlPr mapId="1" xpath="/TFI-IZD-POD/IPK-GFI-IZD-POD-E_1000981/P1124787" xmlDataType="decimal"/>
    </xmlCellPr>
  </singleXmlCell>
  <singleXmlCell id="986" r="U13" connectionId="0">
    <xmlCellPr id="1" uniqueName="P1420852">
      <xmlPr mapId="1" xpath="/TFI-IZD-POD/IPK-GFI-IZD-POD-E_1000981/P1420852" xmlDataType="decimal"/>
    </xmlCellPr>
  </singleXmlCell>
  <singleXmlCell id="987" r="V13" connectionId="0">
    <xmlCellPr id="1" uniqueName="P1081706">
      <xmlPr mapId="1" xpath="/TFI-IZD-POD/IPK-GFI-IZD-POD-E_1000981/P1081706" xmlDataType="decimal"/>
    </xmlCellPr>
  </singleXmlCell>
  <singleXmlCell id="988" r="W13" connectionId="0">
    <xmlCellPr id="1" uniqueName="P1081707">
      <xmlPr mapId="1" xpath="/TFI-IZD-POD/IPK-GFI-IZD-POD-E_1000981/P1081707" xmlDataType="decimal"/>
    </xmlCellPr>
  </singleXmlCell>
  <singleXmlCell id="989" r="X13" connectionId="0">
    <xmlCellPr id="1" uniqueName="P1081708">
      <xmlPr mapId="1" xpath="/TFI-IZD-POD/IPK-GFI-IZD-POD-E_1000981/P1081708" xmlDataType="decimal"/>
    </xmlCellPr>
  </singleXmlCell>
  <singleXmlCell id="990" r="Y13" connectionId="0">
    <xmlCellPr id="1" uniqueName="P1081709">
      <xmlPr mapId="1" xpath="/TFI-IZD-POD/IPK-GFI-IZD-POD-E_1000981/P1081709" xmlDataType="decimal"/>
    </xmlCellPr>
  </singleXmlCell>
  <singleXmlCell id="991" r="Z13" connectionId="0">
    <xmlCellPr id="1" uniqueName="P1081710">
      <xmlPr mapId="1" xpath="/TFI-IZD-POD/IPK-GFI-IZD-POD-E_1000981/P1081710" xmlDataType="decimal"/>
    </xmlCellPr>
  </singleXmlCell>
  <singleXmlCell id="992" r="H14" connectionId="0">
    <xmlCellPr id="1" uniqueName="P1079856">
      <xmlPr mapId="1" xpath="/TFI-IZD-POD/IPK-GFI-IZD-POD-E_1000981/P1079856" xmlDataType="decimal"/>
    </xmlCellPr>
  </singleXmlCell>
  <singleXmlCell id="993" r="I14" connectionId="0">
    <xmlCellPr id="1" uniqueName="P1079857">
      <xmlPr mapId="1" xpath="/TFI-IZD-POD/IPK-GFI-IZD-POD-E_1000981/P1079857" xmlDataType="decimal"/>
    </xmlCellPr>
  </singleXmlCell>
  <singleXmlCell id="994" r="J14" connectionId="0">
    <xmlCellPr id="1" uniqueName="P1079858">
      <xmlPr mapId="1" xpath="/TFI-IZD-POD/IPK-GFI-IZD-POD-E_1000981/P1079858" xmlDataType="decimal"/>
    </xmlCellPr>
  </singleXmlCell>
  <singleXmlCell id="995" r="K14" connectionId="0">
    <xmlCellPr id="1" uniqueName="P1079859">
      <xmlPr mapId="1" xpath="/TFI-IZD-POD/IPK-GFI-IZD-POD-E_1000981/P1079859" xmlDataType="decimal"/>
    </xmlCellPr>
  </singleXmlCell>
  <singleXmlCell id="996" r="L14" connectionId="0">
    <xmlCellPr id="1" uniqueName="P1079860">
      <xmlPr mapId="1" xpath="/TFI-IZD-POD/IPK-GFI-IZD-POD-E_1000981/P1079860" xmlDataType="decimal"/>
    </xmlCellPr>
  </singleXmlCell>
  <singleXmlCell id="997" r="M14" connectionId="0">
    <xmlCellPr id="1" uniqueName="P1079861">
      <xmlPr mapId="1" xpath="/TFI-IZD-POD/IPK-GFI-IZD-POD-E_1000981/P1079861" xmlDataType="decimal"/>
    </xmlCellPr>
  </singleXmlCell>
  <singleXmlCell id="998" r="N14" connectionId="0">
    <xmlCellPr id="1" uniqueName="P1079862">
      <xmlPr mapId="1" xpath="/TFI-IZD-POD/IPK-GFI-IZD-POD-E_1000981/P1079862" xmlDataType="decimal"/>
    </xmlCellPr>
  </singleXmlCell>
  <singleXmlCell id="999" r="O14" connectionId="0">
    <xmlCellPr id="1" uniqueName="P1079863">
      <xmlPr mapId="1" xpath="/TFI-IZD-POD/IPK-GFI-IZD-POD-E_1000981/P1079863" xmlDataType="decimal"/>
    </xmlCellPr>
  </singleXmlCell>
  <singleXmlCell id="1000" r="P14" connectionId="0">
    <xmlCellPr id="1" uniqueName="P1081711">
      <xmlPr mapId="1" xpath="/TFI-IZD-POD/IPK-GFI-IZD-POD-E_1000981/P1081711" xmlDataType="decimal"/>
    </xmlCellPr>
  </singleXmlCell>
  <singleXmlCell id="1001" r="Q14" connectionId="0">
    <xmlCellPr id="1" uniqueName="P1081712">
      <xmlPr mapId="1" xpath="/TFI-IZD-POD/IPK-GFI-IZD-POD-E_1000981/P1081712" xmlDataType="decimal"/>
    </xmlCellPr>
  </singleXmlCell>
  <singleXmlCell id="1002" r="R14" connectionId="0">
    <xmlCellPr id="1" uniqueName="P1081713">
      <xmlPr mapId="1" xpath="/TFI-IZD-POD/IPK-GFI-IZD-POD-E_1000981/P1081713" xmlDataType="decimal"/>
    </xmlCellPr>
  </singleXmlCell>
  <singleXmlCell id="1003" r="S14" connectionId="0">
    <xmlCellPr id="1" uniqueName="P1124788">
      <xmlPr mapId="1" xpath="/TFI-IZD-POD/IPK-GFI-IZD-POD-E_1000981/P1124788" xmlDataType="decimal"/>
    </xmlCellPr>
  </singleXmlCell>
  <singleXmlCell id="1004" r="T14" connectionId="0">
    <xmlCellPr id="1" uniqueName="P1124789">
      <xmlPr mapId="1" xpath="/TFI-IZD-POD/IPK-GFI-IZD-POD-E_1000981/P1124789" xmlDataType="decimal"/>
    </xmlCellPr>
  </singleXmlCell>
  <singleXmlCell id="1005" r="U14" connectionId="0">
    <xmlCellPr id="1" uniqueName="P1420853">
      <xmlPr mapId="1" xpath="/TFI-IZD-POD/IPK-GFI-IZD-POD-E_1000981/P1420853" xmlDataType="decimal"/>
    </xmlCellPr>
  </singleXmlCell>
  <singleXmlCell id="1006" r="V14" connectionId="0">
    <xmlCellPr id="1" uniqueName="P1081714">
      <xmlPr mapId="1" xpath="/TFI-IZD-POD/IPK-GFI-IZD-POD-E_1000981/P1081714" xmlDataType="decimal"/>
    </xmlCellPr>
  </singleXmlCell>
  <singleXmlCell id="1007" r="W14" connectionId="0">
    <xmlCellPr id="1" uniqueName="P1081715">
      <xmlPr mapId="1" xpath="/TFI-IZD-POD/IPK-GFI-IZD-POD-E_1000981/P1081715" xmlDataType="decimal"/>
    </xmlCellPr>
  </singleXmlCell>
  <singleXmlCell id="1008" r="X14" connectionId="0">
    <xmlCellPr id="1" uniqueName="P1081716">
      <xmlPr mapId="1" xpath="/TFI-IZD-POD/IPK-GFI-IZD-POD-E_1000981/P1081716" xmlDataType="decimal"/>
    </xmlCellPr>
  </singleXmlCell>
  <singleXmlCell id="1009" r="Y14" connectionId="0">
    <xmlCellPr id="1" uniqueName="P1081717">
      <xmlPr mapId="1" xpath="/TFI-IZD-POD/IPK-GFI-IZD-POD-E_1000981/P1081717" xmlDataType="decimal"/>
    </xmlCellPr>
  </singleXmlCell>
  <singleXmlCell id="1010" r="Z14" connectionId="0">
    <xmlCellPr id="1" uniqueName="P1081718">
      <xmlPr mapId="1" xpath="/TFI-IZD-POD/IPK-GFI-IZD-POD-E_1000981/P1081718" xmlDataType="decimal"/>
    </xmlCellPr>
  </singleXmlCell>
  <singleXmlCell id="1011" r="H15" connectionId="0">
    <xmlCellPr id="1" uniqueName="P1079864">
      <xmlPr mapId="1" xpath="/TFI-IZD-POD/IPK-GFI-IZD-POD-E_1000981/P1079864" xmlDataType="decimal"/>
    </xmlCellPr>
  </singleXmlCell>
  <singleXmlCell id="1012" r="I15" connectionId="0">
    <xmlCellPr id="1" uniqueName="P1079865">
      <xmlPr mapId="1" xpath="/TFI-IZD-POD/IPK-GFI-IZD-POD-E_1000981/P1079865" xmlDataType="decimal"/>
    </xmlCellPr>
  </singleXmlCell>
  <singleXmlCell id="1013" r="J15" connectionId="0">
    <xmlCellPr id="1" uniqueName="P1079866">
      <xmlPr mapId="1" xpath="/TFI-IZD-POD/IPK-GFI-IZD-POD-E_1000981/P1079866" xmlDataType="decimal"/>
    </xmlCellPr>
  </singleXmlCell>
  <singleXmlCell id="1014" r="K15" connectionId="0">
    <xmlCellPr id="1" uniqueName="P1079867">
      <xmlPr mapId="1" xpath="/TFI-IZD-POD/IPK-GFI-IZD-POD-E_1000981/P1079867" xmlDataType="decimal"/>
    </xmlCellPr>
  </singleXmlCell>
  <singleXmlCell id="1015" r="L15" connectionId="0">
    <xmlCellPr id="1" uniqueName="P1079868">
      <xmlPr mapId="1" xpath="/TFI-IZD-POD/IPK-GFI-IZD-POD-E_1000981/P1079868" xmlDataType="decimal"/>
    </xmlCellPr>
  </singleXmlCell>
  <singleXmlCell id="1016" r="M15" connectionId="0">
    <xmlCellPr id="1" uniqueName="P1079869">
      <xmlPr mapId="1" xpath="/TFI-IZD-POD/IPK-GFI-IZD-POD-E_1000981/P1079869" xmlDataType="decimal"/>
    </xmlCellPr>
  </singleXmlCell>
  <singleXmlCell id="1017" r="N15" connectionId="0">
    <xmlCellPr id="1" uniqueName="P1079870">
      <xmlPr mapId="1" xpath="/TFI-IZD-POD/IPK-GFI-IZD-POD-E_1000981/P1079870" xmlDataType="decimal"/>
    </xmlCellPr>
  </singleXmlCell>
  <singleXmlCell id="1018" r="O15" connectionId="0">
    <xmlCellPr id="1" uniqueName="P1079871">
      <xmlPr mapId="1" xpath="/TFI-IZD-POD/IPK-GFI-IZD-POD-E_1000981/P1079871" xmlDataType="decimal"/>
    </xmlCellPr>
  </singleXmlCell>
  <singleXmlCell id="1019" r="P15" connectionId="0">
    <xmlCellPr id="1" uniqueName="P1081874">
      <xmlPr mapId="1" xpath="/TFI-IZD-POD/IPK-GFI-IZD-POD-E_1000981/P1081874" xmlDataType="decimal"/>
    </xmlCellPr>
  </singleXmlCell>
  <singleXmlCell id="1020" r="Q15" connectionId="0">
    <xmlCellPr id="1" uniqueName="P1081877">
      <xmlPr mapId="1" xpath="/TFI-IZD-POD/IPK-GFI-IZD-POD-E_1000981/P1081877" xmlDataType="decimal"/>
    </xmlCellPr>
  </singleXmlCell>
  <singleXmlCell id="1021" r="R15" connectionId="0">
    <xmlCellPr id="1" uniqueName="P1081880">
      <xmlPr mapId="1" xpath="/TFI-IZD-POD/IPK-GFI-IZD-POD-E_1000981/P1081880" xmlDataType="decimal"/>
    </xmlCellPr>
  </singleXmlCell>
  <singleXmlCell id="1022" r="S15" connectionId="0">
    <xmlCellPr id="1" uniqueName="P1124790">
      <xmlPr mapId="1" xpath="/TFI-IZD-POD/IPK-GFI-IZD-POD-E_1000981/P1124790" xmlDataType="decimal"/>
    </xmlCellPr>
  </singleXmlCell>
  <singleXmlCell id="1023" r="T15" connectionId="0">
    <xmlCellPr id="1" uniqueName="P1124791">
      <xmlPr mapId="1" xpath="/TFI-IZD-POD/IPK-GFI-IZD-POD-E_1000981/P1124791" xmlDataType="decimal"/>
    </xmlCellPr>
  </singleXmlCell>
  <singleXmlCell id="1024" r="U15" connectionId="0">
    <xmlCellPr id="1" uniqueName="P1420854">
      <xmlPr mapId="1" xpath="/TFI-IZD-POD/IPK-GFI-IZD-POD-E_1000981/P1420854" xmlDataType="decimal"/>
    </xmlCellPr>
  </singleXmlCell>
  <singleXmlCell id="1025" r="V15" connectionId="0">
    <xmlCellPr id="1" uniqueName="P1081882">
      <xmlPr mapId="1" xpath="/TFI-IZD-POD/IPK-GFI-IZD-POD-E_1000981/P1081882" xmlDataType="decimal"/>
    </xmlCellPr>
  </singleXmlCell>
  <singleXmlCell id="1026" r="W15" connectionId="0">
    <xmlCellPr id="1" uniqueName="P1081888">
      <xmlPr mapId="1" xpath="/TFI-IZD-POD/IPK-GFI-IZD-POD-E_1000981/P1081888" xmlDataType="decimal"/>
    </xmlCellPr>
  </singleXmlCell>
  <singleXmlCell id="1027" r="X15" connectionId="0">
    <xmlCellPr id="1" uniqueName="P1081891">
      <xmlPr mapId="1" xpath="/TFI-IZD-POD/IPK-GFI-IZD-POD-E_1000981/P1081891" xmlDataType="decimal"/>
    </xmlCellPr>
  </singleXmlCell>
  <singleXmlCell id="1028" r="Y15" connectionId="0">
    <xmlCellPr id="1" uniqueName="P1081893">
      <xmlPr mapId="1" xpath="/TFI-IZD-POD/IPK-GFI-IZD-POD-E_1000981/P1081893" xmlDataType="decimal"/>
    </xmlCellPr>
  </singleXmlCell>
  <singleXmlCell id="1029" r="Z15" connectionId="0">
    <xmlCellPr id="1" uniqueName="P1081895">
      <xmlPr mapId="1" xpath="/TFI-IZD-POD/IPK-GFI-IZD-POD-E_1000981/P1081895" xmlDataType="decimal"/>
    </xmlCellPr>
  </singleXmlCell>
  <singleXmlCell id="1030" r="H16" connectionId="0">
    <xmlCellPr id="1" uniqueName="P1079872">
      <xmlPr mapId="1" xpath="/TFI-IZD-POD/IPK-GFI-IZD-POD-E_1000981/P1079872" xmlDataType="decimal"/>
    </xmlCellPr>
  </singleXmlCell>
  <singleXmlCell id="1031" r="I16" connectionId="0">
    <xmlCellPr id="1" uniqueName="P1079873">
      <xmlPr mapId="1" xpath="/TFI-IZD-POD/IPK-GFI-IZD-POD-E_1000981/P1079873" xmlDataType="decimal"/>
    </xmlCellPr>
  </singleXmlCell>
  <singleXmlCell id="1032" r="J16" connectionId="0">
    <xmlCellPr id="1" uniqueName="P1079874">
      <xmlPr mapId="1" xpath="/TFI-IZD-POD/IPK-GFI-IZD-POD-E_1000981/P1079874" xmlDataType="decimal"/>
    </xmlCellPr>
  </singleXmlCell>
  <singleXmlCell id="1033" r="K16" connectionId="0">
    <xmlCellPr id="1" uniqueName="P1079875">
      <xmlPr mapId="1" xpath="/TFI-IZD-POD/IPK-GFI-IZD-POD-E_1000981/P1079875" xmlDataType="decimal"/>
    </xmlCellPr>
  </singleXmlCell>
  <singleXmlCell id="1034" r="L16" connectionId="0">
    <xmlCellPr id="1" uniqueName="P1079876">
      <xmlPr mapId="1" xpath="/TFI-IZD-POD/IPK-GFI-IZD-POD-E_1000981/P1079876" xmlDataType="decimal"/>
    </xmlCellPr>
  </singleXmlCell>
  <singleXmlCell id="1035" r="M16" connectionId="0">
    <xmlCellPr id="1" uniqueName="P1079877">
      <xmlPr mapId="1" xpath="/TFI-IZD-POD/IPK-GFI-IZD-POD-E_1000981/P1079877" xmlDataType="decimal"/>
    </xmlCellPr>
  </singleXmlCell>
  <singleXmlCell id="1036" r="N16" connectionId="0">
    <xmlCellPr id="1" uniqueName="P1079878">
      <xmlPr mapId="1" xpath="/TFI-IZD-POD/IPK-GFI-IZD-POD-E_1000981/P1079878" xmlDataType="decimal"/>
    </xmlCellPr>
  </singleXmlCell>
  <singleXmlCell id="1037" r="O16" connectionId="0">
    <xmlCellPr id="1" uniqueName="P1079879">
      <xmlPr mapId="1" xpath="/TFI-IZD-POD/IPK-GFI-IZD-POD-E_1000981/P1079879" xmlDataType="decimal"/>
    </xmlCellPr>
  </singleXmlCell>
  <singleXmlCell id="1038" r="P16" connectionId="0">
    <xmlCellPr id="1" uniqueName="P1081898">
      <xmlPr mapId="1" xpath="/TFI-IZD-POD/IPK-GFI-IZD-POD-E_1000981/P1081898" xmlDataType="decimal"/>
    </xmlCellPr>
  </singleXmlCell>
  <singleXmlCell id="1039" r="Q16" connectionId="0">
    <xmlCellPr id="1" uniqueName="P1081900">
      <xmlPr mapId="1" xpath="/TFI-IZD-POD/IPK-GFI-IZD-POD-E_1000981/P1081900" xmlDataType="decimal"/>
    </xmlCellPr>
  </singleXmlCell>
  <singleXmlCell id="1040" r="R16" connectionId="0">
    <xmlCellPr id="1" uniqueName="P1081902">
      <xmlPr mapId="1" xpath="/TFI-IZD-POD/IPK-GFI-IZD-POD-E_1000981/P1081902" xmlDataType="decimal"/>
    </xmlCellPr>
  </singleXmlCell>
  <singleXmlCell id="1041" r="S16" connectionId="0">
    <xmlCellPr id="1" uniqueName="P1124792">
      <xmlPr mapId="1" xpath="/TFI-IZD-POD/IPK-GFI-IZD-POD-E_1000981/P1124792" xmlDataType="decimal"/>
    </xmlCellPr>
  </singleXmlCell>
  <singleXmlCell id="1042" r="T16" connectionId="0">
    <xmlCellPr id="1" uniqueName="P1124793">
      <xmlPr mapId="1" xpath="/TFI-IZD-POD/IPK-GFI-IZD-POD-E_1000981/P1124793" xmlDataType="decimal"/>
    </xmlCellPr>
  </singleXmlCell>
  <singleXmlCell id="1043" r="U16" connectionId="0">
    <xmlCellPr id="1" uniqueName="P1420855">
      <xmlPr mapId="1" xpath="/TFI-IZD-POD/IPK-GFI-IZD-POD-E_1000981/P1420855" xmlDataType="decimal"/>
    </xmlCellPr>
  </singleXmlCell>
  <singleXmlCell id="1044" r="V16" connectionId="0">
    <xmlCellPr id="1" uniqueName="P1081903">
      <xmlPr mapId="1" xpath="/TFI-IZD-POD/IPK-GFI-IZD-POD-E_1000981/P1081903" xmlDataType="decimal"/>
    </xmlCellPr>
  </singleXmlCell>
  <singleXmlCell id="1045" r="W16" connectionId="0">
    <xmlCellPr id="1" uniqueName="P1081906">
      <xmlPr mapId="1" xpath="/TFI-IZD-POD/IPK-GFI-IZD-POD-E_1000981/P1081906" xmlDataType="decimal"/>
    </xmlCellPr>
  </singleXmlCell>
  <singleXmlCell id="1046" r="X16" connectionId="0">
    <xmlCellPr id="1" uniqueName="P1081908">
      <xmlPr mapId="1" xpath="/TFI-IZD-POD/IPK-GFI-IZD-POD-E_1000981/P1081908" xmlDataType="decimal"/>
    </xmlCellPr>
  </singleXmlCell>
  <singleXmlCell id="1047" r="Y16" connectionId="0">
    <xmlCellPr id="1" uniqueName="P1081915">
      <xmlPr mapId="1" xpath="/TFI-IZD-POD/IPK-GFI-IZD-POD-E_1000981/P1081915" xmlDataType="decimal"/>
    </xmlCellPr>
  </singleXmlCell>
  <singleXmlCell id="1048" r="Z16" connectionId="0">
    <xmlCellPr id="1" uniqueName="P1081918">
      <xmlPr mapId="1" xpath="/TFI-IZD-POD/IPK-GFI-IZD-POD-E_1000981/P1081918" xmlDataType="decimal"/>
    </xmlCellPr>
  </singleXmlCell>
  <singleXmlCell id="1049" r="H17" connectionId="0">
    <xmlCellPr id="1" uniqueName="P1079880">
      <xmlPr mapId="1" xpath="/TFI-IZD-POD/IPK-GFI-IZD-POD-E_1000981/P1079880" xmlDataType="decimal"/>
    </xmlCellPr>
  </singleXmlCell>
  <singleXmlCell id="1050" r="I17" connectionId="0">
    <xmlCellPr id="1" uniqueName="P1079881">
      <xmlPr mapId="1" xpath="/TFI-IZD-POD/IPK-GFI-IZD-POD-E_1000981/P1079881" xmlDataType="decimal"/>
    </xmlCellPr>
  </singleXmlCell>
  <singleXmlCell id="1051" r="J17" connectionId="0">
    <xmlCellPr id="1" uniqueName="P1079882">
      <xmlPr mapId="1" xpath="/TFI-IZD-POD/IPK-GFI-IZD-POD-E_1000981/P1079882" xmlDataType="decimal"/>
    </xmlCellPr>
  </singleXmlCell>
  <singleXmlCell id="1052" r="K17" connectionId="0">
    <xmlCellPr id="1" uniqueName="P1079883">
      <xmlPr mapId="1" xpath="/TFI-IZD-POD/IPK-GFI-IZD-POD-E_1000981/P1079883" xmlDataType="decimal"/>
    </xmlCellPr>
  </singleXmlCell>
  <singleXmlCell id="1053" r="L17" connectionId="0">
    <xmlCellPr id="1" uniqueName="P1079884">
      <xmlPr mapId="1" xpath="/TFI-IZD-POD/IPK-GFI-IZD-POD-E_1000981/P1079884" xmlDataType="decimal"/>
    </xmlCellPr>
  </singleXmlCell>
  <singleXmlCell id="1054" r="M17" connectionId="0">
    <xmlCellPr id="1" uniqueName="P1079885">
      <xmlPr mapId="1" xpath="/TFI-IZD-POD/IPK-GFI-IZD-POD-E_1000981/P1079885" xmlDataType="decimal"/>
    </xmlCellPr>
  </singleXmlCell>
  <singleXmlCell id="1055" r="N17" connectionId="0">
    <xmlCellPr id="1" uniqueName="P1079886">
      <xmlPr mapId="1" xpath="/TFI-IZD-POD/IPK-GFI-IZD-POD-E_1000981/P1079886" xmlDataType="decimal"/>
    </xmlCellPr>
  </singleXmlCell>
  <singleXmlCell id="1056" r="O17" connectionId="0">
    <xmlCellPr id="1" uniqueName="P1079887">
      <xmlPr mapId="1" xpath="/TFI-IZD-POD/IPK-GFI-IZD-POD-E_1000981/P1079887" xmlDataType="decimal"/>
    </xmlCellPr>
  </singleXmlCell>
  <singleXmlCell id="1057" r="P17" connectionId="0">
    <xmlCellPr id="1" uniqueName="P1081920">
      <xmlPr mapId="1" xpath="/TFI-IZD-POD/IPK-GFI-IZD-POD-E_1000981/P1081920" xmlDataType="decimal"/>
    </xmlCellPr>
  </singleXmlCell>
  <singleXmlCell id="1058" r="Q17" connectionId="0">
    <xmlCellPr id="1" uniqueName="P1081922">
      <xmlPr mapId="1" xpath="/TFI-IZD-POD/IPK-GFI-IZD-POD-E_1000981/P1081922" xmlDataType="decimal"/>
    </xmlCellPr>
  </singleXmlCell>
  <singleXmlCell id="1059" r="R17" connectionId="0">
    <xmlCellPr id="1" uniqueName="P1081925">
      <xmlPr mapId="1" xpath="/TFI-IZD-POD/IPK-GFI-IZD-POD-E_1000981/P1081925" xmlDataType="decimal"/>
    </xmlCellPr>
  </singleXmlCell>
  <singleXmlCell id="1060" r="S17" connectionId="0">
    <xmlCellPr id="1" uniqueName="P1124794">
      <xmlPr mapId="1" xpath="/TFI-IZD-POD/IPK-GFI-IZD-POD-E_1000981/P1124794" xmlDataType="decimal"/>
    </xmlCellPr>
  </singleXmlCell>
  <singleXmlCell id="1061" r="T17" connectionId="0">
    <xmlCellPr id="1" uniqueName="P1124795">
      <xmlPr mapId="1" xpath="/TFI-IZD-POD/IPK-GFI-IZD-POD-E_1000981/P1124795" xmlDataType="decimal"/>
    </xmlCellPr>
  </singleXmlCell>
  <singleXmlCell id="1062" r="U17" connectionId="0">
    <xmlCellPr id="1" uniqueName="P1420856">
      <xmlPr mapId="1" xpath="/TFI-IZD-POD/IPK-GFI-IZD-POD-E_1000981/P1420856" xmlDataType="decimal"/>
    </xmlCellPr>
  </singleXmlCell>
  <singleXmlCell id="1063" r="V17" connectionId="0">
    <xmlCellPr id="1" uniqueName="P1081927">
      <xmlPr mapId="1" xpath="/TFI-IZD-POD/IPK-GFI-IZD-POD-E_1000981/P1081927" xmlDataType="decimal"/>
    </xmlCellPr>
  </singleXmlCell>
  <singleXmlCell id="1064" r="W17" connectionId="0">
    <xmlCellPr id="1" uniqueName="P1081929">
      <xmlPr mapId="1" xpath="/TFI-IZD-POD/IPK-GFI-IZD-POD-E_1000981/P1081929" xmlDataType="decimal"/>
    </xmlCellPr>
  </singleXmlCell>
  <singleXmlCell id="1065" r="X17" connectionId="0">
    <xmlCellPr id="1" uniqueName="P1081930">
      <xmlPr mapId="1" xpath="/TFI-IZD-POD/IPK-GFI-IZD-POD-E_1000981/P1081930" xmlDataType="decimal"/>
    </xmlCellPr>
  </singleXmlCell>
  <singleXmlCell id="1066" r="Y17" connectionId="0">
    <xmlCellPr id="1" uniqueName="P1081932">
      <xmlPr mapId="1" xpath="/TFI-IZD-POD/IPK-GFI-IZD-POD-E_1000981/P1081932" xmlDataType="decimal"/>
    </xmlCellPr>
  </singleXmlCell>
  <singleXmlCell id="1067" r="Z17" connectionId="0">
    <xmlCellPr id="1" uniqueName="P1081934">
      <xmlPr mapId="1" xpath="/TFI-IZD-POD/IPK-GFI-IZD-POD-E_1000981/P1081934" xmlDataType="decimal"/>
    </xmlCellPr>
  </singleXmlCell>
  <singleXmlCell id="1068" r="H18" connectionId="0">
    <xmlCellPr id="1" uniqueName="P1079888">
      <xmlPr mapId="1" xpath="/TFI-IZD-POD/IPK-GFI-IZD-POD-E_1000981/P1079888" xmlDataType="decimal"/>
    </xmlCellPr>
  </singleXmlCell>
  <singleXmlCell id="1069" r="I18" connectionId="0">
    <xmlCellPr id="1" uniqueName="P1079889">
      <xmlPr mapId="1" xpath="/TFI-IZD-POD/IPK-GFI-IZD-POD-E_1000981/P1079889" xmlDataType="decimal"/>
    </xmlCellPr>
  </singleXmlCell>
  <singleXmlCell id="1070" r="J18" connectionId="0">
    <xmlCellPr id="1" uniqueName="P1079890">
      <xmlPr mapId="1" xpath="/TFI-IZD-POD/IPK-GFI-IZD-POD-E_1000981/P1079890" xmlDataType="decimal"/>
    </xmlCellPr>
  </singleXmlCell>
  <singleXmlCell id="1071" r="K18" connectionId="0">
    <xmlCellPr id="1" uniqueName="P1079891">
      <xmlPr mapId="1" xpath="/TFI-IZD-POD/IPK-GFI-IZD-POD-E_1000981/P1079891" xmlDataType="decimal"/>
    </xmlCellPr>
  </singleXmlCell>
  <singleXmlCell id="1072" r="L18" connectionId="0">
    <xmlCellPr id="1" uniqueName="P1079892">
      <xmlPr mapId="1" xpath="/TFI-IZD-POD/IPK-GFI-IZD-POD-E_1000981/P1079892" xmlDataType="decimal"/>
    </xmlCellPr>
  </singleXmlCell>
  <singleXmlCell id="1073" r="M18" connectionId="0">
    <xmlCellPr id="1" uniqueName="P1079893">
      <xmlPr mapId="1" xpath="/TFI-IZD-POD/IPK-GFI-IZD-POD-E_1000981/P1079893" xmlDataType="decimal"/>
    </xmlCellPr>
  </singleXmlCell>
  <singleXmlCell id="1074" r="N18" connectionId="0">
    <xmlCellPr id="1" uniqueName="P1079894">
      <xmlPr mapId="1" xpath="/TFI-IZD-POD/IPK-GFI-IZD-POD-E_1000981/P1079894" xmlDataType="decimal"/>
    </xmlCellPr>
  </singleXmlCell>
  <singleXmlCell id="1075" r="O18" connectionId="0">
    <xmlCellPr id="1" uniqueName="P1079895">
      <xmlPr mapId="1" xpath="/TFI-IZD-POD/IPK-GFI-IZD-POD-E_1000981/P1079895" xmlDataType="decimal"/>
    </xmlCellPr>
  </singleXmlCell>
  <singleXmlCell id="1076" r="P18" connectionId="0">
    <xmlCellPr id="1" uniqueName="P1081936">
      <xmlPr mapId="1" xpath="/TFI-IZD-POD/IPK-GFI-IZD-POD-E_1000981/P1081936" xmlDataType="decimal"/>
    </xmlCellPr>
  </singleXmlCell>
  <singleXmlCell id="1077" r="Q18" connectionId="0">
    <xmlCellPr id="1" uniqueName="P1081938">
      <xmlPr mapId="1" xpath="/TFI-IZD-POD/IPK-GFI-IZD-POD-E_1000981/P1081938" xmlDataType="decimal"/>
    </xmlCellPr>
  </singleXmlCell>
  <singleXmlCell id="1078" r="R18" connectionId="0">
    <xmlCellPr id="1" uniqueName="P1081940">
      <xmlPr mapId="1" xpath="/TFI-IZD-POD/IPK-GFI-IZD-POD-E_1000981/P1081940" xmlDataType="decimal"/>
    </xmlCellPr>
  </singleXmlCell>
  <singleXmlCell id="1079" r="S18" connectionId="0">
    <xmlCellPr id="1" uniqueName="P1124796">
      <xmlPr mapId="1" xpath="/TFI-IZD-POD/IPK-GFI-IZD-POD-E_1000981/P1124796" xmlDataType="decimal"/>
    </xmlCellPr>
  </singleXmlCell>
  <singleXmlCell id="1080" r="T18" connectionId="0">
    <xmlCellPr id="1" uniqueName="P1124797">
      <xmlPr mapId="1" xpath="/TFI-IZD-POD/IPK-GFI-IZD-POD-E_1000981/P1124797" xmlDataType="decimal"/>
    </xmlCellPr>
  </singleXmlCell>
  <singleXmlCell id="1081" r="U18" connectionId="0">
    <xmlCellPr id="1" uniqueName="P1420857">
      <xmlPr mapId="1" xpath="/TFI-IZD-POD/IPK-GFI-IZD-POD-E_1000981/P1420857" xmlDataType="decimal"/>
    </xmlCellPr>
  </singleXmlCell>
  <singleXmlCell id="1082" r="V18" connectionId="0">
    <xmlCellPr id="1" uniqueName="P1081942">
      <xmlPr mapId="1" xpath="/TFI-IZD-POD/IPK-GFI-IZD-POD-E_1000981/P1081942" xmlDataType="decimal"/>
    </xmlCellPr>
  </singleXmlCell>
  <singleXmlCell id="1083" r="W18" connectionId="0">
    <xmlCellPr id="1" uniqueName="P1081944">
      <xmlPr mapId="1" xpath="/TFI-IZD-POD/IPK-GFI-IZD-POD-E_1000981/P1081944" xmlDataType="decimal"/>
    </xmlCellPr>
  </singleXmlCell>
  <singleXmlCell id="1084" r="X18" connectionId="0">
    <xmlCellPr id="1" uniqueName="P1081946">
      <xmlPr mapId="1" xpath="/TFI-IZD-POD/IPK-GFI-IZD-POD-E_1000981/P1081946" xmlDataType="decimal"/>
    </xmlCellPr>
  </singleXmlCell>
  <singleXmlCell id="1085" r="Y18" connectionId="0">
    <xmlCellPr id="1" uniqueName="P1081948">
      <xmlPr mapId="1" xpath="/TFI-IZD-POD/IPK-GFI-IZD-POD-E_1000981/P1081948" xmlDataType="decimal"/>
    </xmlCellPr>
  </singleXmlCell>
  <singleXmlCell id="1086" r="Z18" connectionId="0">
    <xmlCellPr id="1" uniqueName="P1081950">
      <xmlPr mapId="1" xpath="/TFI-IZD-POD/IPK-GFI-IZD-POD-E_1000981/P1081950" xmlDataType="decimal"/>
    </xmlCellPr>
  </singleXmlCell>
  <singleXmlCell id="1087" r="H19" connectionId="0">
    <xmlCellPr id="1" uniqueName="P1079896">
      <xmlPr mapId="1" xpath="/TFI-IZD-POD/IPK-GFI-IZD-POD-E_1000981/P1079896" xmlDataType="decimal"/>
    </xmlCellPr>
  </singleXmlCell>
  <singleXmlCell id="1088" r="I19" connectionId="0">
    <xmlCellPr id="1" uniqueName="P1079897">
      <xmlPr mapId="1" xpath="/TFI-IZD-POD/IPK-GFI-IZD-POD-E_1000981/P1079897" xmlDataType="decimal"/>
    </xmlCellPr>
  </singleXmlCell>
  <singleXmlCell id="1089" r="J19" connectionId="0">
    <xmlCellPr id="1" uniqueName="P1079898">
      <xmlPr mapId="1" xpath="/TFI-IZD-POD/IPK-GFI-IZD-POD-E_1000981/P1079898" xmlDataType="decimal"/>
    </xmlCellPr>
  </singleXmlCell>
  <singleXmlCell id="1090" r="K19" connectionId="0">
    <xmlCellPr id="1" uniqueName="P1079899">
      <xmlPr mapId="1" xpath="/TFI-IZD-POD/IPK-GFI-IZD-POD-E_1000981/P1079899" xmlDataType="decimal"/>
    </xmlCellPr>
  </singleXmlCell>
  <singleXmlCell id="1091" r="L19" connectionId="0">
    <xmlCellPr id="1" uniqueName="P1079900">
      <xmlPr mapId="1" xpath="/TFI-IZD-POD/IPK-GFI-IZD-POD-E_1000981/P1079900" xmlDataType="decimal"/>
    </xmlCellPr>
  </singleXmlCell>
  <singleXmlCell id="1092" r="M19" connectionId="0">
    <xmlCellPr id="1" uniqueName="P1079901">
      <xmlPr mapId="1" xpath="/TFI-IZD-POD/IPK-GFI-IZD-POD-E_1000981/P1079901" xmlDataType="decimal"/>
    </xmlCellPr>
  </singleXmlCell>
  <singleXmlCell id="1093" r="N19" connectionId="0">
    <xmlCellPr id="1" uniqueName="P1079902">
      <xmlPr mapId="1" xpath="/TFI-IZD-POD/IPK-GFI-IZD-POD-E_1000981/P1079902" xmlDataType="decimal"/>
    </xmlCellPr>
  </singleXmlCell>
  <singleXmlCell id="1094" r="O19" connectionId="0">
    <xmlCellPr id="1" uniqueName="P1079903">
      <xmlPr mapId="1" xpath="/TFI-IZD-POD/IPK-GFI-IZD-POD-E_1000981/P1079903" xmlDataType="decimal"/>
    </xmlCellPr>
  </singleXmlCell>
  <singleXmlCell id="1095" r="P19" connectionId="0">
    <xmlCellPr id="1" uniqueName="P1081953">
      <xmlPr mapId="1" xpath="/TFI-IZD-POD/IPK-GFI-IZD-POD-E_1000981/P1081953" xmlDataType="decimal"/>
    </xmlCellPr>
  </singleXmlCell>
  <singleXmlCell id="1096" r="Q19" connectionId="0">
    <xmlCellPr id="1" uniqueName="P1081958">
      <xmlPr mapId="1" xpath="/TFI-IZD-POD/IPK-GFI-IZD-POD-E_1000981/P1081958" xmlDataType="decimal"/>
    </xmlCellPr>
  </singleXmlCell>
  <singleXmlCell id="1097" r="R19" connectionId="0">
    <xmlCellPr id="1" uniqueName="P1081960">
      <xmlPr mapId="1" xpath="/TFI-IZD-POD/IPK-GFI-IZD-POD-E_1000981/P1081960" xmlDataType="decimal"/>
    </xmlCellPr>
  </singleXmlCell>
  <singleXmlCell id="1098" r="S19" connectionId="0">
    <xmlCellPr id="1" uniqueName="P1124798">
      <xmlPr mapId="1" xpath="/TFI-IZD-POD/IPK-GFI-IZD-POD-E_1000981/P1124798" xmlDataType="decimal"/>
    </xmlCellPr>
  </singleXmlCell>
  <singleXmlCell id="1099" r="T19" connectionId="0">
    <xmlCellPr id="1" uniqueName="P1124799">
      <xmlPr mapId="1" xpath="/TFI-IZD-POD/IPK-GFI-IZD-POD-E_1000981/P1124799" xmlDataType="decimal"/>
    </xmlCellPr>
  </singleXmlCell>
  <singleXmlCell id="1100" r="U19" connectionId="0">
    <xmlCellPr id="1" uniqueName="P1420858">
      <xmlPr mapId="1" xpath="/TFI-IZD-POD/IPK-GFI-IZD-POD-E_1000981/P1420858" xmlDataType="decimal"/>
    </xmlCellPr>
  </singleXmlCell>
  <singleXmlCell id="1101" r="V19" connectionId="0">
    <xmlCellPr id="1" uniqueName="P1081962">
      <xmlPr mapId="1" xpath="/TFI-IZD-POD/IPK-GFI-IZD-POD-E_1000981/P1081962" xmlDataType="decimal"/>
    </xmlCellPr>
  </singleXmlCell>
  <singleXmlCell id="1102" r="W19" connectionId="0">
    <xmlCellPr id="1" uniqueName="P1081964">
      <xmlPr mapId="1" xpath="/TFI-IZD-POD/IPK-GFI-IZD-POD-E_1000981/P1081964" xmlDataType="decimal"/>
    </xmlCellPr>
  </singleXmlCell>
  <singleXmlCell id="1103" r="X19" connectionId="0">
    <xmlCellPr id="1" uniqueName="P1081966">
      <xmlPr mapId="1" xpath="/TFI-IZD-POD/IPK-GFI-IZD-POD-E_1000981/P1081966" xmlDataType="decimal"/>
    </xmlCellPr>
  </singleXmlCell>
  <singleXmlCell id="1104" r="Y19" connectionId="0">
    <xmlCellPr id="1" uniqueName="P1081968">
      <xmlPr mapId="1" xpath="/TFI-IZD-POD/IPK-GFI-IZD-POD-E_1000981/P1081968" xmlDataType="decimal"/>
    </xmlCellPr>
  </singleXmlCell>
  <singleXmlCell id="1105" r="Z19" connectionId="0">
    <xmlCellPr id="1" uniqueName="P1081970">
      <xmlPr mapId="1" xpath="/TFI-IZD-POD/IPK-GFI-IZD-POD-E_1000981/P1081970" xmlDataType="decimal"/>
    </xmlCellPr>
  </singleXmlCell>
  <singleXmlCell id="1106" r="H20" connectionId="0">
    <xmlCellPr id="1" uniqueName="P1079904">
      <xmlPr mapId="1" xpath="/TFI-IZD-POD/IPK-GFI-IZD-POD-E_1000981/P1079904" xmlDataType="decimal"/>
    </xmlCellPr>
  </singleXmlCell>
  <singleXmlCell id="1107" r="I20" connectionId="0">
    <xmlCellPr id="1" uniqueName="P1079905">
      <xmlPr mapId="1" xpath="/TFI-IZD-POD/IPK-GFI-IZD-POD-E_1000981/P1079905" xmlDataType="decimal"/>
    </xmlCellPr>
  </singleXmlCell>
  <singleXmlCell id="1108" r="J20" connectionId="0">
    <xmlCellPr id="1" uniqueName="P1079906">
      <xmlPr mapId="1" xpath="/TFI-IZD-POD/IPK-GFI-IZD-POD-E_1000981/P1079906" xmlDataType="decimal"/>
    </xmlCellPr>
  </singleXmlCell>
  <singleXmlCell id="1109" r="K20" connectionId="0">
    <xmlCellPr id="1" uniqueName="P1079907">
      <xmlPr mapId="1" xpath="/TFI-IZD-POD/IPK-GFI-IZD-POD-E_1000981/P1079907" xmlDataType="decimal"/>
    </xmlCellPr>
  </singleXmlCell>
  <singleXmlCell id="1110" r="L20" connectionId="0">
    <xmlCellPr id="1" uniqueName="P1079908">
      <xmlPr mapId="1" xpath="/TFI-IZD-POD/IPK-GFI-IZD-POD-E_1000981/P1079908" xmlDataType="decimal"/>
    </xmlCellPr>
  </singleXmlCell>
  <singleXmlCell id="1111" r="M20" connectionId="0">
    <xmlCellPr id="1" uniqueName="P1079909">
      <xmlPr mapId="1" xpath="/TFI-IZD-POD/IPK-GFI-IZD-POD-E_1000981/P1079909" xmlDataType="decimal"/>
    </xmlCellPr>
  </singleXmlCell>
  <singleXmlCell id="1112" r="N20" connectionId="0">
    <xmlCellPr id="1" uniqueName="P1079910">
      <xmlPr mapId="1" xpath="/TFI-IZD-POD/IPK-GFI-IZD-POD-E_1000981/P1079910" xmlDataType="decimal"/>
    </xmlCellPr>
  </singleXmlCell>
  <singleXmlCell id="1113" r="O20" connectionId="0">
    <xmlCellPr id="1" uniqueName="P1079912">
      <xmlPr mapId="1" xpath="/TFI-IZD-POD/IPK-GFI-IZD-POD-E_1000981/P1079912" xmlDataType="decimal"/>
    </xmlCellPr>
  </singleXmlCell>
  <singleXmlCell id="1114" r="P20" connectionId="0">
    <xmlCellPr id="1" uniqueName="P1081972">
      <xmlPr mapId="1" xpath="/TFI-IZD-POD/IPK-GFI-IZD-POD-E_1000981/P1081972" xmlDataType="decimal"/>
    </xmlCellPr>
  </singleXmlCell>
  <singleXmlCell id="1115" r="Q20" connectionId="0">
    <xmlCellPr id="1" uniqueName="P1081973">
      <xmlPr mapId="1" xpath="/TFI-IZD-POD/IPK-GFI-IZD-POD-E_1000981/P1081973" xmlDataType="decimal"/>
    </xmlCellPr>
  </singleXmlCell>
  <singleXmlCell id="1116" r="R20" connectionId="0">
    <xmlCellPr id="1" uniqueName="P1081975">
      <xmlPr mapId="1" xpath="/TFI-IZD-POD/IPK-GFI-IZD-POD-E_1000981/P1081975" xmlDataType="decimal"/>
    </xmlCellPr>
  </singleXmlCell>
  <singleXmlCell id="1117" r="S20" connectionId="0">
    <xmlCellPr id="1" uniqueName="P1124800">
      <xmlPr mapId="1" xpath="/TFI-IZD-POD/IPK-GFI-IZD-POD-E_1000981/P1124800" xmlDataType="decimal"/>
    </xmlCellPr>
  </singleXmlCell>
  <singleXmlCell id="1118" r="T20" connectionId="0">
    <xmlCellPr id="1" uniqueName="P1124801">
      <xmlPr mapId="1" xpath="/TFI-IZD-POD/IPK-GFI-IZD-POD-E_1000981/P1124801" xmlDataType="decimal"/>
    </xmlCellPr>
  </singleXmlCell>
  <singleXmlCell id="1119" r="U20" connectionId="0">
    <xmlCellPr id="1" uniqueName="P1420859">
      <xmlPr mapId="1" xpath="/TFI-IZD-POD/IPK-GFI-IZD-POD-E_1000981/P1420859" xmlDataType="decimal"/>
    </xmlCellPr>
  </singleXmlCell>
  <singleXmlCell id="1120" r="V20" connectionId="0">
    <xmlCellPr id="1" uniqueName="P1081977">
      <xmlPr mapId="1" xpath="/TFI-IZD-POD/IPK-GFI-IZD-POD-E_1000981/P1081977" xmlDataType="decimal"/>
    </xmlCellPr>
  </singleXmlCell>
  <singleXmlCell id="1121" r="W20" connectionId="0">
    <xmlCellPr id="1" uniqueName="P1081978">
      <xmlPr mapId="1" xpath="/TFI-IZD-POD/IPK-GFI-IZD-POD-E_1000981/P1081978" xmlDataType="decimal"/>
    </xmlCellPr>
  </singleXmlCell>
  <singleXmlCell id="1122" r="X20" connectionId="0">
    <xmlCellPr id="1" uniqueName="P1081980">
      <xmlPr mapId="1" xpath="/TFI-IZD-POD/IPK-GFI-IZD-POD-E_1000981/P1081980" xmlDataType="decimal"/>
    </xmlCellPr>
  </singleXmlCell>
  <singleXmlCell id="1123" r="Y20" connectionId="0">
    <xmlCellPr id="1" uniqueName="P1081982">
      <xmlPr mapId="1" xpath="/TFI-IZD-POD/IPK-GFI-IZD-POD-E_1000981/P1081982" xmlDataType="decimal"/>
    </xmlCellPr>
  </singleXmlCell>
  <singleXmlCell id="1124" r="Z20" connectionId="0">
    <xmlCellPr id="1" uniqueName="P1081984">
      <xmlPr mapId="1" xpath="/TFI-IZD-POD/IPK-GFI-IZD-POD-E_1000981/P1081984" xmlDataType="decimal"/>
    </xmlCellPr>
  </singleXmlCell>
  <singleXmlCell id="1125" r="H21" connectionId="0">
    <xmlCellPr id="1" uniqueName="P1079911">
      <xmlPr mapId="1" xpath="/TFI-IZD-POD/IPK-GFI-IZD-POD-E_1000981/P1079911" xmlDataType="decimal"/>
    </xmlCellPr>
  </singleXmlCell>
  <singleXmlCell id="1126" r="I21" connectionId="0">
    <xmlCellPr id="1" uniqueName="P1079913">
      <xmlPr mapId="1" xpath="/TFI-IZD-POD/IPK-GFI-IZD-POD-E_1000981/P1079913" xmlDataType="decimal"/>
    </xmlCellPr>
  </singleXmlCell>
  <singleXmlCell id="1127" r="J21" connectionId="0">
    <xmlCellPr id="1" uniqueName="P1079914">
      <xmlPr mapId="1" xpath="/TFI-IZD-POD/IPK-GFI-IZD-POD-E_1000981/P1079914" xmlDataType="decimal"/>
    </xmlCellPr>
  </singleXmlCell>
  <singleXmlCell id="1128" r="K21" connectionId="0">
    <xmlCellPr id="1" uniqueName="P1079915">
      <xmlPr mapId="1" xpath="/TFI-IZD-POD/IPK-GFI-IZD-POD-E_1000981/P1079915" xmlDataType="decimal"/>
    </xmlCellPr>
  </singleXmlCell>
  <singleXmlCell id="1129" r="L21" connectionId="0">
    <xmlCellPr id="1" uniqueName="P1079916">
      <xmlPr mapId="1" xpath="/TFI-IZD-POD/IPK-GFI-IZD-POD-E_1000981/P1079916" xmlDataType="decimal"/>
    </xmlCellPr>
  </singleXmlCell>
  <singleXmlCell id="1130" r="M21" connectionId="0">
    <xmlCellPr id="1" uniqueName="P1079917">
      <xmlPr mapId="1" xpath="/TFI-IZD-POD/IPK-GFI-IZD-POD-E_1000981/P1079917" xmlDataType="decimal"/>
    </xmlCellPr>
  </singleXmlCell>
  <singleXmlCell id="1131" r="N21" connectionId="0">
    <xmlCellPr id="1" uniqueName="P1079918">
      <xmlPr mapId="1" xpath="/TFI-IZD-POD/IPK-GFI-IZD-POD-E_1000981/P1079918" xmlDataType="decimal"/>
    </xmlCellPr>
  </singleXmlCell>
  <singleXmlCell id="1132" r="O21" connectionId="0">
    <xmlCellPr id="1" uniqueName="P1079919">
      <xmlPr mapId="1" xpath="/TFI-IZD-POD/IPK-GFI-IZD-POD-E_1000981/P1079919" xmlDataType="decimal"/>
    </xmlCellPr>
  </singleXmlCell>
  <singleXmlCell id="1133" r="P21" connectionId="0">
    <xmlCellPr id="1" uniqueName="P1081986">
      <xmlPr mapId="1" xpath="/TFI-IZD-POD/IPK-GFI-IZD-POD-E_1000981/P1081986" xmlDataType="decimal"/>
    </xmlCellPr>
  </singleXmlCell>
  <singleXmlCell id="1134" r="Q21" connectionId="0">
    <xmlCellPr id="1" uniqueName="P1081988">
      <xmlPr mapId="1" xpath="/TFI-IZD-POD/IPK-GFI-IZD-POD-E_1000981/P1081988" xmlDataType="decimal"/>
    </xmlCellPr>
  </singleXmlCell>
  <singleXmlCell id="1135" r="R21" connectionId="0">
    <xmlCellPr id="1" uniqueName="P1081990">
      <xmlPr mapId="1" xpath="/TFI-IZD-POD/IPK-GFI-IZD-POD-E_1000981/P1081990" xmlDataType="decimal"/>
    </xmlCellPr>
  </singleXmlCell>
  <singleXmlCell id="1136" r="S21" connectionId="0">
    <xmlCellPr id="1" uniqueName="P1124802">
      <xmlPr mapId="1" xpath="/TFI-IZD-POD/IPK-GFI-IZD-POD-E_1000981/P1124802" xmlDataType="decimal"/>
    </xmlCellPr>
  </singleXmlCell>
  <singleXmlCell id="1137" r="T21" connectionId="0">
    <xmlCellPr id="1" uniqueName="P1124803">
      <xmlPr mapId="1" xpath="/TFI-IZD-POD/IPK-GFI-IZD-POD-E_1000981/P1124803" xmlDataType="decimal"/>
    </xmlCellPr>
  </singleXmlCell>
  <singleXmlCell id="1138" r="U21" connectionId="0">
    <xmlCellPr id="1" uniqueName="P1420860">
      <xmlPr mapId="1" xpath="/TFI-IZD-POD/IPK-GFI-IZD-POD-E_1000981/P1420860" xmlDataType="decimal"/>
    </xmlCellPr>
  </singleXmlCell>
  <singleXmlCell id="1139" r="V21" connectionId="0">
    <xmlCellPr id="1" uniqueName="P1081993">
      <xmlPr mapId="1" xpath="/TFI-IZD-POD/IPK-GFI-IZD-POD-E_1000981/P1081993" xmlDataType="decimal"/>
    </xmlCellPr>
  </singleXmlCell>
  <singleXmlCell id="1140" r="W21" connectionId="0">
    <xmlCellPr id="1" uniqueName="P1081995">
      <xmlPr mapId="1" xpath="/TFI-IZD-POD/IPK-GFI-IZD-POD-E_1000981/P1081995" xmlDataType="decimal"/>
    </xmlCellPr>
  </singleXmlCell>
  <singleXmlCell id="1141" r="X21" connectionId="0">
    <xmlCellPr id="1" uniqueName="P1081997">
      <xmlPr mapId="1" xpath="/TFI-IZD-POD/IPK-GFI-IZD-POD-E_1000981/P1081997" xmlDataType="decimal"/>
    </xmlCellPr>
  </singleXmlCell>
  <singleXmlCell id="1142" r="Y21" connectionId="0">
    <xmlCellPr id="1" uniqueName="P1081999">
      <xmlPr mapId="1" xpath="/TFI-IZD-POD/IPK-GFI-IZD-POD-E_1000981/P1081999" xmlDataType="decimal"/>
    </xmlCellPr>
  </singleXmlCell>
  <singleXmlCell id="1143" r="Z21" connectionId="0">
    <xmlCellPr id="1" uniqueName="P1082001">
      <xmlPr mapId="1" xpath="/TFI-IZD-POD/IPK-GFI-IZD-POD-E_1000981/P1082001" xmlDataType="decimal"/>
    </xmlCellPr>
  </singleXmlCell>
  <singleXmlCell id="1144" r="H22" connectionId="0">
    <xmlCellPr id="1" uniqueName="P1124882">
      <xmlPr mapId="1" xpath="/TFI-IZD-POD/IPK-GFI-IZD-POD-E_1000981/P1124882" xmlDataType="decimal"/>
    </xmlCellPr>
  </singleXmlCell>
  <singleXmlCell id="1145" r="I22" connectionId="0">
    <xmlCellPr id="1" uniqueName="P1124883">
      <xmlPr mapId="1" xpath="/TFI-IZD-POD/IPK-GFI-IZD-POD-E_1000981/P1124883" xmlDataType="decimal"/>
    </xmlCellPr>
  </singleXmlCell>
  <singleXmlCell id="1146" r="J22" connectionId="0">
    <xmlCellPr id="1" uniqueName="P1124884">
      <xmlPr mapId="1" xpath="/TFI-IZD-POD/IPK-GFI-IZD-POD-E_1000981/P1124884" xmlDataType="decimal"/>
    </xmlCellPr>
  </singleXmlCell>
  <singleXmlCell id="1147" r="K22" connectionId="0">
    <xmlCellPr id="1" uniqueName="P1124885">
      <xmlPr mapId="1" xpath="/TFI-IZD-POD/IPK-GFI-IZD-POD-E_1000981/P1124885" xmlDataType="decimal"/>
    </xmlCellPr>
  </singleXmlCell>
  <singleXmlCell id="1148" r="L22" connectionId="0">
    <xmlCellPr id="1" uniqueName="P1124886">
      <xmlPr mapId="1" xpath="/TFI-IZD-POD/IPK-GFI-IZD-POD-E_1000981/P1124886" xmlDataType="decimal"/>
    </xmlCellPr>
  </singleXmlCell>
  <singleXmlCell id="1149" r="M22" connectionId="0">
    <xmlCellPr id="1" uniqueName="P1124887">
      <xmlPr mapId="1" xpath="/TFI-IZD-POD/IPK-GFI-IZD-POD-E_1000981/P1124887" xmlDataType="decimal"/>
    </xmlCellPr>
  </singleXmlCell>
  <singleXmlCell id="1150" r="N22" connectionId="0">
    <xmlCellPr id="1" uniqueName="P1124894">
      <xmlPr mapId="1" xpath="/TFI-IZD-POD/IPK-GFI-IZD-POD-E_1000981/P1124894" xmlDataType="decimal"/>
    </xmlCellPr>
  </singleXmlCell>
  <singleXmlCell id="1151" r="O22" connectionId="0">
    <xmlCellPr id="1" uniqueName="P1124895">
      <xmlPr mapId="1" xpath="/TFI-IZD-POD/IPK-GFI-IZD-POD-E_1000981/P1124895" xmlDataType="decimal"/>
    </xmlCellPr>
  </singleXmlCell>
  <singleXmlCell id="1152" r="P22" connectionId="0">
    <xmlCellPr id="1" uniqueName="P1124896">
      <xmlPr mapId="1" xpath="/TFI-IZD-POD/IPK-GFI-IZD-POD-E_1000981/P1124896" xmlDataType="decimal"/>
    </xmlCellPr>
  </singleXmlCell>
  <singleXmlCell id="1153" r="Q22" connectionId="0">
    <xmlCellPr id="1" uniqueName="P1124897">
      <xmlPr mapId="1" xpath="/TFI-IZD-POD/IPK-GFI-IZD-POD-E_1000981/P1124897" xmlDataType="decimal"/>
    </xmlCellPr>
  </singleXmlCell>
  <singleXmlCell id="1154" r="R22" connectionId="0">
    <xmlCellPr id="1" uniqueName="P1124898">
      <xmlPr mapId="1" xpath="/TFI-IZD-POD/IPK-GFI-IZD-POD-E_1000981/P1124898" xmlDataType="decimal"/>
    </xmlCellPr>
  </singleXmlCell>
  <singleXmlCell id="1155" r="S22" connectionId="0">
    <xmlCellPr id="1" uniqueName="P1124804">
      <xmlPr mapId="1" xpath="/TFI-IZD-POD/IPK-GFI-IZD-POD-E_1000981/P1124804" xmlDataType="decimal"/>
    </xmlCellPr>
  </singleXmlCell>
  <singleXmlCell id="1156" r="T22" connectionId="0">
    <xmlCellPr id="1" uniqueName="P1124805">
      <xmlPr mapId="1" xpath="/TFI-IZD-POD/IPK-GFI-IZD-POD-E_1000981/P1124805" xmlDataType="decimal"/>
    </xmlCellPr>
  </singleXmlCell>
  <singleXmlCell id="1157" r="U22" connectionId="0">
    <xmlCellPr id="1" uniqueName="P1420861">
      <xmlPr mapId="1" xpath="/TFI-IZD-POD/IPK-GFI-IZD-POD-E_1000981/P1420861" xmlDataType="decimal"/>
    </xmlCellPr>
  </singleXmlCell>
  <singleXmlCell id="1158" r="V22" connectionId="0">
    <xmlCellPr id="1" uniqueName="P1124904">
      <xmlPr mapId="1" xpath="/TFI-IZD-POD/IPK-GFI-IZD-POD-E_1000981/P1124904" xmlDataType="decimal"/>
    </xmlCellPr>
  </singleXmlCell>
  <singleXmlCell id="1159" r="W22" connectionId="0">
    <xmlCellPr id="1" uniqueName="P1124905">
      <xmlPr mapId="1" xpath="/TFI-IZD-POD/IPK-GFI-IZD-POD-E_1000981/P1124905" xmlDataType="decimal"/>
    </xmlCellPr>
  </singleXmlCell>
  <singleXmlCell id="1160" r="X22" connectionId="0">
    <xmlCellPr id="1" uniqueName="P1124906">
      <xmlPr mapId="1" xpath="/TFI-IZD-POD/IPK-GFI-IZD-POD-E_1000981/P1124906" xmlDataType="decimal"/>
    </xmlCellPr>
  </singleXmlCell>
  <singleXmlCell id="1161" r="Y22" connectionId="0">
    <xmlCellPr id="1" uniqueName="P1124908">
      <xmlPr mapId="1" xpath="/TFI-IZD-POD/IPK-GFI-IZD-POD-E_1000981/P1124908" xmlDataType="decimal"/>
    </xmlCellPr>
  </singleXmlCell>
  <singleXmlCell id="1162" r="Z22" connectionId="0">
    <xmlCellPr id="1" uniqueName="P1124907">
      <xmlPr mapId="1" xpath="/TFI-IZD-POD/IPK-GFI-IZD-POD-E_1000981/P1124907" xmlDataType="decimal"/>
    </xmlCellPr>
  </singleXmlCell>
  <singleXmlCell id="1163" r="H23" connectionId="0">
    <xmlCellPr id="1" uniqueName="P1079920">
      <xmlPr mapId="1" xpath="/TFI-IZD-POD/IPK-GFI-IZD-POD-E_1000981/P1079920" xmlDataType="decimal"/>
    </xmlCellPr>
  </singleXmlCell>
  <singleXmlCell id="1164" r="I23" connectionId="0">
    <xmlCellPr id="1" uniqueName="P1079921">
      <xmlPr mapId="1" xpath="/TFI-IZD-POD/IPK-GFI-IZD-POD-E_1000981/P1079921" xmlDataType="decimal"/>
    </xmlCellPr>
  </singleXmlCell>
  <singleXmlCell id="1165" r="J23" connectionId="0">
    <xmlCellPr id="1" uniqueName="P1079922">
      <xmlPr mapId="1" xpath="/TFI-IZD-POD/IPK-GFI-IZD-POD-E_1000981/P1079922" xmlDataType="decimal"/>
    </xmlCellPr>
  </singleXmlCell>
  <singleXmlCell id="1166" r="K23" connectionId="0">
    <xmlCellPr id="1" uniqueName="P1079923">
      <xmlPr mapId="1" xpath="/TFI-IZD-POD/IPK-GFI-IZD-POD-E_1000981/P1079923" xmlDataType="decimal"/>
    </xmlCellPr>
  </singleXmlCell>
  <singleXmlCell id="1167" r="L23" connectionId="0">
    <xmlCellPr id="1" uniqueName="P1079924">
      <xmlPr mapId="1" xpath="/TFI-IZD-POD/IPK-GFI-IZD-POD-E_1000981/P1079924" xmlDataType="decimal"/>
    </xmlCellPr>
  </singleXmlCell>
  <singleXmlCell id="1168" r="M23" connectionId="0">
    <xmlCellPr id="1" uniqueName="P1079925">
      <xmlPr mapId="1" xpath="/TFI-IZD-POD/IPK-GFI-IZD-POD-E_1000981/P1079925" xmlDataType="decimal"/>
    </xmlCellPr>
  </singleXmlCell>
  <singleXmlCell id="1169" r="N23" connectionId="0">
    <xmlCellPr id="1" uniqueName="P1079926">
      <xmlPr mapId="1" xpath="/TFI-IZD-POD/IPK-GFI-IZD-POD-E_1000981/P1079926" xmlDataType="decimal"/>
    </xmlCellPr>
  </singleXmlCell>
  <singleXmlCell id="1170" r="O23" connectionId="0">
    <xmlCellPr id="1" uniqueName="P1079927">
      <xmlPr mapId="1" xpath="/TFI-IZD-POD/IPK-GFI-IZD-POD-E_1000981/P1079927" xmlDataType="decimal"/>
    </xmlCellPr>
  </singleXmlCell>
  <singleXmlCell id="1171" r="P23" connectionId="0">
    <xmlCellPr id="1" uniqueName="P1082003">
      <xmlPr mapId="1" xpath="/TFI-IZD-POD/IPK-GFI-IZD-POD-E_1000981/P1082003" xmlDataType="decimal"/>
    </xmlCellPr>
  </singleXmlCell>
  <singleXmlCell id="1172" r="Q23" connectionId="0">
    <xmlCellPr id="1" uniqueName="P1082004">
      <xmlPr mapId="1" xpath="/TFI-IZD-POD/IPK-GFI-IZD-POD-E_1000981/P1082004" xmlDataType="decimal"/>
    </xmlCellPr>
  </singleXmlCell>
  <singleXmlCell id="1173" r="R23" connectionId="0">
    <xmlCellPr id="1" uniqueName="P1082005">
      <xmlPr mapId="1" xpath="/TFI-IZD-POD/IPK-GFI-IZD-POD-E_1000981/P1082005" xmlDataType="decimal"/>
    </xmlCellPr>
  </singleXmlCell>
  <singleXmlCell id="1174" r="S23" connectionId="0">
    <xmlCellPr id="1" uniqueName="P1124806">
      <xmlPr mapId="1" xpath="/TFI-IZD-POD/IPK-GFI-IZD-POD-E_1000981/P1124806" xmlDataType="decimal"/>
    </xmlCellPr>
  </singleXmlCell>
  <singleXmlCell id="1175" r="T23" connectionId="0">
    <xmlCellPr id="1" uniqueName="P1124807">
      <xmlPr mapId="1" xpath="/TFI-IZD-POD/IPK-GFI-IZD-POD-E_1000981/P1124807" xmlDataType="decimal"/>
    </xmlCellPr>
  </singleXmlCell>
  <singleXmlCell id="1176" r="U23" connectionId="0">
    <xmlCellPr id="1" uniqueName="P1420862">
      <xmlPr mapId="1" xpath="/TFI-IZD-POD/IPK-GFI-IZD-POD-E_1000981/P1420862" xmlDataType="decimal"/>
    </xmlCellPr>
  </singleXmlCell>
  <singleXmlCell id="1177" r="V23" connectionId="0">
    <xmlCellPr id="1" uniqueName="P1082007">
      <xmlPr mapId="1" xpath="/TFI-IZD-POD/IPK-GFI-IZD-POD-E_1000981/P1082007" xmlDataType="decimal"/>
    </xmlCellPr>
  </singleXmlCell>
  <singleXmlCell id="1178" r="W23" connectionId="0">
    <xmlCellPr id="1" uniqueName="P1082008">
      <xmlPr mapId="1" xpath="/TFI-IZD-POD/IPK-GFI-IZD-POD-E_1000981/P1082008" xmlDataType="decimal"/>
    </xmlCellPr>
  </singleXmlCell>
  <singleXmlCell id="1179" r="X23" connectionId="0">
    <xmlCellPr id="1" uniqueName="P1082010">
      <xmlPr mapId="1" xpath="/TFI-IZD-POD/IPK-GFI-IZD-POD-E_1000981/P1082010" xmlDataType="decimal"/>
    </xmlCellPr>
  </singleXmlCell>
  <singleXmlCell id="1180" r="Y23" connectionId="0">
    <xmlCellPr id="1" uniqueName="P1082011">
      <xmlPr mapId="1" xpath="/TFI-IZD-POD/IPK-GFI-IZD-POD-E_1000981/P1082011" xmlDataType="decimal"/>
    </xmlCellPr>
  </singleXmlCell>
  <singleXmlCell id="1181" r="Z23" connectionId="0">
    <xmlCellPr id="1" uniqueName="P1082013">
      <xmlPr mapId="1" xpath="/TFI-IZD-POD/IPK-GFI-IZD-POD-E_1000981/P1082013" xmlDataType="decimal"/>
    </xmlCellPr>
  </singleXmlCell>
  <singleXmlCell id="1182" r="H24" connectionId="0">
    <xmlCellPr id="1" uniqueName="P1079936">
      <xmlPr mapId="1" xpath="/TFI-IZD-POD/IPK-GFI-IZD-POD-E_1000981/P1079936" xmlDataType="decimal"/>
    </xmlCellPr>
  </singleXmlCell>
  <singleXmlCell id="1183" r="I24" connectionId="0">
    <xmlCellPr id="1" uniqueName="P1079937">
      <xmlPr mapId="1" xpath="/TFI-IZD-POD/IPK-GFI-IZD-POD-E_1000981/P1079937" xmlDataType="decimal"/>
    </xmlCellPr>
  </singleXmlCell>
  <singleXmlCell id="1184" r="J24" connectionId="0">
    <xmlCellPr id="1" uniqueName="P1079938">
      <xmlPr mapId="1" xpath="/TFI-IZD-POD/IPK-GFI-IZD-POD-E_1000981/P1079938" xmlDataType="decimal"/>
    </xmlCellPr>
  </singleXmlCell>
  <singleXmlCell id="1185" r="K24" connectionId="0">
    <xmlCellPr id="1" uniqueName="P1079939">
      <xmlPr mapId="1" xpath="/TFI-IZD-POD/IPK-GFI-IZD-POD-E_1000981/P1079939" xmlDataType="decimal"/>
    </xmlCellPr>
  </singleXmlCell>
  <singleXmlCell id="1186" r="L24" connectionId="0">
    <xmlCellPr id="1" uniqueName="P1079940">
      <xmlPr mapId="1" xpath="/TFI-IZD-POD/IPK-GFI-IZD-POD-E_1000981/P1079940" xmlDataType="decimal"/>
    </xmlCellPr>
  </singleXmlCell>
  <singleXmlCell id="1187" r="M24" connectionId="0">
    <xmlCellPr id="1" uniqueName="P1079941">
      <xmlPr mapId="1" xpath="/TFI-IZD-POD/IPK-GFI-IZD-POD-E_1000981/P1079941" xmlDataType="decimal"/>
    </xmlCellPr>
  </singleXmlCell>
  <singleXmlCell id="1188" r="N24" connectionId="0">
    <xmlCellPr id="1" uniqueName="P1079942">
      <xmlPr mapId="1" xpath="/TFI-IZD-POD/IPK-GFI-IZD-POD-E_1000981/P1079942" xmlDataType="decimal"/>
    </xmlCellPr>
  </singleXmlCell>
  <singleXmlCell id="1189" r="O24" connectionId="0">
    <xmlCellPr id="1" uniqueName="P1079943">
      <xmlPr mapId="1" xpath="/TFI-IZD-POD/IPK-GFI-IZD-POD-E_1000981/P1079943" xmlDataType="decimal"/>
    </xmlCellPr>
  </singleXmlCell>
  <singleXmlCell id="1190" r="P24" connectionId="0">
    <xmlCellPr id="1" uniqueName="P1082038">
      <xmlPr mapId="1" xpath="/TFI-IZD-POD/IPK-GFI-IZD-POD-E_1000981/P1082038" xmlDataType="decimal"/>
    </xmlCellPr>
  </singleXmlCell>
  <singleXmlCell id="1191" r="Q24" connectionId="0">
    <xmlCellPr id="1" uniqueName="P1082045">
      <xmlPr mapId="1" xpath="/TFI-IZD-POD/IPK-GFI-IZD-POD-E_1000981/P1082045" xmlDataType="decimal"/>
    </xmlCellPr>
  </singleXmlCell>
  <singleXmlCell id="1192" r="R24" connectionId="0">
    <xmlCellPr id="1" uniqueName="P1082047">
      <xmlPr mapId="1" xpath="/TFI-IZD-POD/IPK-GFI-IZD-POD-E_1000981/P1082047" xmlDataType="decimal"/>
    </xmlCellPr>
  </singleXmlCell>
  <singleXmlCell id="1193" r="S24" connectionId="0">
    <xmlCellPr id="1" uniqueName="P1124809">
      <xmlPr mapId="1" xpath="/TFI-IZD-POD/IPK-GFI-IZD-POD-E_1000981/P1124809" xmlDataType="decimal"/>
    </xmlCellPr>
  </singleXmlCell>
  <singleXmlCell id="1194" r="T24" connectionId="0">
    <xmlCellPr id="1" uniqueName="P1124808">
      <xmlPr mapId="1" xpath="/TFI-IZD-POD/IPK-GFI-IZD-POD-E_1000981/P1124808" xmlDataType="decimal"/>
    </xmlCellPr>
  </singleXmlCell>
  <singleXmlCell id="1195" r="U24" connectionId="0">
    <xmlCellPr id="1" uniqueName="P1420863">
      <xmlPr mapId="1" xpath="/TFI-IZD-POD/IPK-GFI-IZD-POD-E_1000981/P1420863" xmlDataType="decimal"/>
    </xmlCellPr>
  </singleXmlCell>
  <singleXmlCell id="1196" r="V24" connectionId="0">
    <xmlCellPr id="1" uniqueName="P1082048">
      <xmlPr mapId="1" xpath="/TFI-IZD-POD/IPK-GFI-IZD-POD-E_1000981/P1082048" xmlDataType="decimal"/>
    </xmlCellPr>
  </singleXmlCell>
  <singleXmlCell id="1197" r="W24" connectionId="0">
    <xmlCellPr id="1" uniqueName="P1082075">
      <xmlPr mapId="1" xpath="/TFI-IZD-POD/IPK-GFI-IZD-POD-E_1000981/P1082075" xmlDataType="decimal"/>
    </xmlCellPr>
  </singleXmlCell>
  <singleXmlCell id="1198" r="X24" connectionId="0">
    <xmlCellPr id="1" uniqueName="P1082077">
      <xmlPr mapId="1" xpath="/TFI-IZD-POD/IPK-GFI-IZD-POD-E_1000981/P1082077" xmlDataType="decimal"/>
    </xmlCellPr>
  </singleXmlCell>
  <singleXmlCell id="1199" r="Y24" connectionId="0">
    <xmlCellPr id="1" uniqueName="P1082092">
      <xmlPr mapId="1" xpath="/TFI-IZD-POD/IPK-GFI-IZD-POD-E_1000981/P1082092" xmlDataType="decimal"/>
    </xmlCellPr>
  </singleXmlCell>
  <singleXmlCell id="1200" r="Z24" connectionId="0">
    <xmlCellPr id="1" uniqueName="P1082094">
      <xmlPr mapId="1" xpath="/TFI-IZD-POD/IPK-GFI-IZD-POD-E_1000981/P1082094" xmlDataType="decimal"/>
    </xmlCellPr>
  </singleXmlCell>
  <singleXmlCell id="1201" r="H25" connectionId="0">
    <xmlCellPr id="1" uniqueName="P1124888">
      <xmlPr mapId="1" xpath="/TFI-IZD-POD/IPK-GFI-IZD-POD-E_1000981/P1124888" xmlDataType="decimal"/>
    </xmlCellPr>
  </singleXmlCell>
  <singleXmlCell id="1202" r="I25" connectionId="0">
    <xmlCellPr id="1" uniqueName="P1124889">
      <xmlPr mapId="1" xpath="/TFI-IZD-POD/IPK-GFI-IZD-POD-E_1000981/P1124889" xmlDataType="decimal"/>
    </xmlCellPr>
  </singleXmlCell>
  <singleXmlCell id="1203" r="J25" connectionId="0">
    <xmlCellPr id="1" uniqueName="P1124890">
      <xmlPr mapId="1" xpath="/TFI-IZD-POD/IPK-GFI-IZD-POD-E_1000981/P1124890" xmlDataType="decimal"/>
    </xmlCellPr>
  </singleXmlCell>
  <singleXmlCell id="1204" r="K25" connectionId="0">
    <xmlCellPr id="1" uniqueName="P1124891">
      <xmlPr mapId="1" xpath="/TFI-IZD-POD/IPK-GFI-IZD-POD-E_1000981/P1124891" xmlDataType="decimal"/>
    </xmlCellPr>
  </singleXmlCell>
  <singleXmlCell id="1205" r="L25" connectionId="0">
    <xmlCellPr id="1" uniqueName="P1124892">
      <xmlPr mapId="1" xpath="/TFI-IZD-POD/IPK-GFI-IZD-POD-E_1000981/P1124892" xmlDataType="decimal"/>
    </xmlCellPr>
  </singleXmlCell>
  <singleXmlCell id="1206" r="M25" connectionId="0">
    <xmlCellPr id="1" uniqueName="P1124893">
      <xmlPr mapId="1" xpath="/TFI-IZD-POD/IPK-GFI-IZD-POD-E_1000981/P1124893" xmlDataType="decimal"/>
    </xmlCellPr>
  </singleXmlCell>
  <singleXmlCell id="1207" r="N25" connectionId="0">
    <xmlCellPr id="1" uniqueName="P1124899">
      <xmlPr mapId="1" xpath="/TFI-IZD-POD/IPK-GFI-IZD-POD-E_1000981/P1124899" xmlDataType="decimal"/>
    </xmlCellPr>
  </singleXmlCell>
  <singleXmlCell id="1208" r="O25" connectionId="0">
    <xmlCellPr id="1" uniqueName="P1124900">
      <xmlPr mapId="1" xpath="/TFI-IZD-POD/IPK-GFI-IZD-POD-E_1000981/P1124900" xmlDataType="decimal"/>
    </xmlCellPr>
  </singleXmlCell>
  <singleXmlCell id="1209" r="P25" connectionId="0">
    <xmlCellPr id="1" uniqueName="P1124901">
      <xmlPr mapId="1" xpath="/TFI-IZD-POD/IPK-GFI-IZD-POD-E_1000981/P1124901" xmlDataType="decimal"/>
    </xmlCellPr>
  </singleXmlCell>
  <singleXmlCell id="1210" r="Q25" connectionId="0">
    <xmlCellPr id="1" uniqueName="P1124902">
      <xmlPr mapId="1" xpath="/TFI-IZD-POD/IPK-GFI-IZD-POD-E_1000981/P1124902" xmlDataType="decimal"/>
    </xmlCellPr>
  </singleXmlCell>
  <singleXmlCell id="1211" r="R25" connectionId="0">
    <xmlCellPr id="1" uniqueName="P1124903">
      <xmlPr mapId="1" xpath="/TFI-IZD-POD/IPK-GFI-IZD-POD-E_1000981/P1124903" xmlDataType="decimal"/>
    </xmlCellPr>
  </singleXmlCell>
  <singleXmlCell id="1212" r="S25" connectionId="0">
    <xmlCellPr id="1" uniqueName="P1124810">
      <xmlPr mapId="1" xpath="/TFI-IZD-POD/IPK-GFI-IZD-POD-E_1000981/P1124810" xmlDataType="decimal"/>
    </xmlCellPr>
  </singleXmlCell>
  <singleXmlCell id="1213" r="T25" connectionId="0">
    <xmlCellPr id="1" uniqueName="P1124811">
      <xmlPr mapId="1" xpath="/TFI-IZD-POD/IPK-GFI-IZD-POD-E_1000981/P1124811" xmlDataType="decimal"/>
    </xmlCellPr>
  </singleXmlCell>
  <singleXmlCell id="1214" r="U25" connectionId="0">
    <xmlCellPr id="1" uniqueName="P1420864">
      <xmlPr mapId="1" xpath="/TFI-IZD-POD/IPK-GFI-IZD-POD-E_1000981/P1420864" xmlDataType="decimal"/>
    </xmlCellPr>
  </singleXmlCell>
  <singleXmlCell id="1215" r="V25" connectionId="0">
    <xmlCellPr id="1" uniqueName="P1124909">
      <xmlPr mapId="1" xpath="/TFI-IZD-POD/IPK-GFI-IZD-POD-E_1000981/P1124909" xmlDataType="decimal"/>
    </xmlCellPr>
  </singleXmlCell>
  <singleXmlCell id="1216" r="W25" connectionId="0">
    <xmlCellPr id="1" uniqueName="P1124910">
      <xmlPr mapId="1" xpath="/TFI-IZD-POD/IPK-GFI-IZD-POD-E_1000981/P1124910" xmlDataType="decimal"/>
    </xmlCellPr>
  </singleXmlCell>
  <singleXmlCell id="1217" r="X25" connectionId="0">
    <xmlCellPr id="1" uniqueName="P1124911">
      <xmlPr mapId="1" xpath="/TFI-IZD-POD/IPK-GFI-IZD-POD-E_1000981/P1124911" xmlDataType="decimal"/>
    </xmlCellPr>
  </singleXmlCell>
  <singleXmlCell id="1218" r="Y25" connectionId="0">
    <xmlCellPr id="1" uniqueName="P1124912">
      <xmlPr mapId="1" xpath="/TFI-IZD-POD/IPK-GFI-IZD-POD-E_1000981/P1124912" xmlDataType="decimal"/>
    </xmlCellPr>
  </singleXmlCell>
  <singleXmlCell id="1219" r="Z25" connectionId="0">
    <xmlCellPr id="1" uniqueName="P1124913">
      <xmlPr mapId="1" xpath="/TFI-IZD-POD/IPK-GFI-IZD-POD-E_1000981/P1124913" xmlDataType="decimal"/>
    </xmlCellPr>
  </singleXmlCell>
  <singleXmlCell id="1220" r="H26" connectionId="0">
    <xmlCellPr id="1" uniqueName="P1079944">
      <xmlPr mapId="1" xpath="/TFI-IZD-POD/IPK-GFI-IZD-POD-E_1000981/P1079944" xmlDataType="decimal"/>
    </xmlCellPr>
  </singleXmlCell>
  <singleXmlCell id="1221" r="I26" connectionId="0">
    <xmlCellPr id="1" uniqueName="P1079945">
      <xmlPr mapId="1" xpath="/TFI-IZD-POD/IPK-GFI-IZD-POD-E_1000981/P1079945" xmlDataType="decimal"/>
    </xmlCellPr>
  </singleXmlCell>
  <singleXmlCell id="1222" r="J26" connectionId="0">
    <xmlCellPr id="1" uniqueName="P1079946">
      <xmlPr mapId="1" xpath="/TFI-IZD-POD/IPK-GFI-IZD-POD-E_1000981/P1079946" xmlDataType="decimal"/>
    </xmlCellPr>
  </singleXmlCell>
  <singleXmlCell id="1223" r="K26" connectionId="0">
    <xmlCellPr id="1" uniqueName="P1079947">
      <xmlPr mapId="1" xpath="/TFI-IZD-POD/IPK-GFI-IZD-POD-E_1000981/P1079947" xmlDataType="decimal"/>
    </xmlCellPr>
  </singleXmlCell>
  <singleXmlCell id="1224" r="L26" connectionId="0">
    <xmlCellPr id="1" uniqueName="P1079948">
      <xmlPr mapId="1" xpath="/TFI-IZD-POD/IPK-GFI-IZD-POD-E_1000981/P1079948" xmlDataType="decimal"/>
    </xmlCellPr>
  </singleXmlCell>
  <singleXmlCell id="1225" r="M26" connectionId="0">
    <xmlCellPr id="1" uniqueName="P1079949">
      <xmlPr mapId="1" xpath="/TFI-IZD-POD/IPK-GFI-IZD-POD-E_1000981/P1079949" xmlDataType="decimal"/>
    </xmlCellPr>
  </singleXmlCell>
  <singleXmlCell id="1226" r="N26" connectionId="0">
    <xmlCellPr id="1" uniqueName="P1079950">
      <xmlPr mapId="1" xpath="/TFI-IZD-POD/IPK-GFI-IZD-POD-E_1000981/P1079950" xmlDataType="decimal"/>
    </xmlCellPr>
  </singleXmlCell>
  <singleXmlCell id="1227" r="O26" connectionId="0">
    <xmlCellPr id="1" uniqueName="P1079951">
      <xmlPr mapId="1" xpath="/TFI-IZD-POD/IPK-GFI-IZD-POD-E_1000981/P1079951" xmlDataType="decimal"/>
    </xmlCellPr>
  </singleXmlCell>
  <singleXmlCell id="1228" r="P26" connectionId="0">
    <xmlCellPr id="1" uniqueName="P1082096">
      <xmlPr mapId="1" xpath="/TFI-IZD-POD/IPK-GFI-IZD-POD-E_1000981/P1082096" xmlDataType="decimal"/>
    </xmlCellPr>
  </singleXmlCell>
  <singleXmlCell id="1229" r="Q26" connectionId="0">
    <xmlCellPr id="1" uniqueName="P1082098">
      <xmlPr mapId="1" xpath="/TFI-IZD-POD/IPK-GFI-IZD-POD-E_1000981/P1082098" xmlDataType="decimal"/>
    </xmlCellPr>
  </singleXmlCell>
  <singleXmlCell id="1230" r="R26" connectionId="0">
    <xmlCellPr id="1" uniqueName="P1082100">
      <xmlPr mapId="1" xpath="/TFI-IZD-POD/IPK-GFI-IZD-POD-E_1000981/P1082100" xmlDataType="decimal"/>
    </xmlCellPr>
  </singleXmlCell>
  <singleXmlCell id="1231" r="S26" connectionId="0">
    <xmlCellPr id="1" uniqueName="P1124812">
      <xmlPr mapId="1" xpath="/TFI-IZD-POD/IPK-GFI-IZD-POD-E_1000981/P1124812" xmlDataType="decimal"/>
    </xmlCellPr>
  </singleXmlCell>
  <singleXmlCell id="1232" r="T26" connectionId="0">
    <xmlCellPr id="1" uniqueName="P1124813">
      <xmlPr mapId="1" xpath="/TFI-IZD-POD/IPK-GFI-IZD-POD-E_1000981/P1124813" xmlDataType="decimal"/>
    </xmlCellPr>
  </singleXmlCell>
  <singleXmlCell id="1233" r="U26" connectionId="0">
    <xmlCellPr id="1" uniqueName="P1420865">
      <xmlPr mapId="1" xpath="/TFI-IZD-POD/IPK-GFI-IZD-POD-E_1000981/P1420865" xmlDataType="decimal"/>
    </xmlCellPr>
  </singleXmlCell>
  <singleXmlCell id="1234" r="V26" connectionId="0">
    <xmlCellPr id="1" uniqueName="P1082102">
      <xmlPr mapId="1" xpath="/TFI-IZD-POD/IPK-GFI-IZD-POD-E_1000981/P1082102" xmlDataType="decimal"/>
    </xmlCellPr>
  </singleXmlCell>
  <singleXmlCell id="1235" r="W26" connectionId="0">
    <xmlCellPr id="1" uniqueName="P1082104">
      <xmlPr mapId="1" xpath="/TFI-IZD-POD/IPK-GFI-IZD-POD-E_1000981/P1082104" xmlDataType="decimal"/>
    </xmlCellPr>
  </singleXmlCell>
  <singleXmlCell id="1236" r="X26" connectionId="0">
    <xmlCellPr id="1" uniqueName="P1082105">
      <xmlPr mapId="1" xpath="/TFI-IZD-POD/IPK-GFI-IZD-POD-E_1000981/P1082105" xmlDataType="decimal"/>
    </xmlCellPr>
  </singleXmlCell>
  <singleXmlCell id="1237" r="Y26" connectionId="0">
    <xmlCellPr id="1" uniqueName="P1082106">
      <xmlPr mapId="1" xpath="/TFI-IZD-POD/IPK-GFI-IZD-POD-E_1000981/P1082106" xmlDataType="decimal"/>
    </xmlCellPr>
  </singleXmlCell>
  <singleXmlCell id="1238" r="Z26" connectionId="0">
    <xmlCellPr id="1" uniqueName="P1082108">
      <xmlPr mapId="1" xpath="/TFI-IZD-POD/IPK-GFI-IZD-POD-E_1000981/P1082108" xmlDataType="decimal"/>
    </xmlCellPr>
  </singleXmlCell>
  <singleXmlCell id="1239" r="H27" connectionId="0">
    <xmlCellPr id="1" uniqueName="P1079952">
      <xmlPr mapId="1" xpath="/TFI-IZD-POD/IPK-GFI-IZD-POD-E_1000981/P1079952" xmlDataType="decimal"/>
    </xmlCellPr>
  </singleXmlCell>
  <singleXmlCell id="1240" r="I27" connectionId="0">
    <xmlCellPr id="1" uniqueName="P1079953">
      <xmlPr mapId="1" xpath="/TFI-IZD-POD/IPK-GFI-IZD-POD-E_1000981/P1079953" xmlDataType="decimal"/>
    </xmlCellPr>
  </singleXmlCell>
  <singleXmlCell id="1241" r="J27" connectionId="0">
    <xmlCellPr id="1" uniqueName="P1079954">
      <xmlPr mapId="1" xpath="/TFI-IZD-POD/IPK-GFI-IZD-POD-E_1000981/P1079954" xmlDataType="decimal"/>
    </xmlCellPr>
  </singleXmlCell>
  <singleXmlCell id="1242" r="K27" connectionId="0">
    <xmlCellPr id="1" uniqueName="P1079955">
      <xmlPr mapId="1" xpath="/TFI-IZD-POD/IPK-GFI-IZD-POD-E_1000981/P1079955" xmlDataType="decimal"/>
    </xmlCellPr>
  </singleXmlCell>
  <singleXmlCell id="1243" r="L27" connectionId="0">
    <xmlCellPr id="1" uniqueName="P1079956">
      <xmlPr mapId="1" xpath="/TFI-IZD-POD/IPK-GFI-IZD-POD-E_1000981/P1079956" xmlDataType="decimal"/>
    </xmlCellPr>
  </singleXmlCell>
  <singleXmlCell id="1244" r="M27" connectionId="0">
    <xmlCellPr id="1" uniqueName="P1079957">
      <xmlPr mapId="1" xpath="/TFI-IZD-POD/IPK-GFI-IZD-POD-E_1000981/P1079957" xmlDataType="decimal"/>
    </xmlCellPr>
  </singleXmlCell>
  <singleXmlCell id="1245" r="N27" connectionId="0">
    <xmlCellPr id="1" uniqueName="P1079958">
      <xmlPr mapId="1" xpath="/TFI-IZD-POD/IPK-GFI-IZD-POD-E_1000981/P1079958" xmlDataType="decimal"/>
    </xmlCellPr>
  </singleXmlCell>
  <singleXmlCell id="1246" r="O27" connectionId="0">
    <xmlCellPr id="1" uniqueName="P1079959">
      <xmlPr mapId="1" xpath="/TFI-IZD-POD/IPK-GFI-IZD-POD-E_1000981/P1079959" xmlDataType="decimal"/>
    </xmlCellPr>
  </singleXmlCell>
  <singleXmlCell id="1247" r="P27" connectionId="0">
    <xmlCellPr id="1" uniqueName="P1082110">
      <xmlPr mapId="1" xpath="/TFI-IZD-POD/IPK-GFI-IZD-POD-E_1000981/P1082110" xmlDataType="decimal"/>
    </xmlCellPr>
  </singleXmlCell>
  <singleXmlCell id="1248" r="Q27" connectionId="0">
    <xmlCellPr id="1" uniqueName="P1082112">
      <xmlPr mapId="1" xpath="/TFI-IZD-POD/IPK-GFI-IZD-POD-E_1000981/P1082112" xmlDataType="decimal"/>
    </xmlCellPr>
  </singleXmlCell>
  <singleXmlCell id="1249" r="R27" connectionId="0">
    <xmlCellPr id="1" uniqueName="P1082115">
      <xmlPr mapId="1" xpath="/TFI-IZD-POD/IPK-GFI-IZD-POD-E_1000981/P1082115" xmlDataType="decimal"/>
    </xmlCellPr>
  </singleXmlCell>
  <singleXmlCell id="1250" r="S27" connectionId="0">
    <xmlCellPr id="1" uniqueName="P1124814">
      <xmlPr mapId="1" xpath="/TFI-IZD-POD/IPK-GFI-IZD-POD-E_1000981/P1124814" xmlDataType="decimal"/>
    </xmlCellPr>
  </singleXmlCell>
  <singleXmlCell id="1251" r="T27" connectionId="0">
    <xmlCellPr id="1" uniqueName="P1124815">
      <xmlPr mapId="1" xpath="/TFI-IZD-POD/IPK-GFI-IZD-POD-E_1000981/P1124815" xmlDataType="decimal"/>
    </xmlCellPr>
  </singleXmlCell>
  <singleXmlCell id="1252" r="U27" connectionId="0">
    <xmlCellPr id="1" uniqueName="P1420866">
      <xmlPr mapId="1" xpath="/TFI-IZD-POD/IPK-GFI-IZD-POD-E_1000981/P1420866" xmlDataType="decimal"/>
    </xmlCellPr>
  </singleXmlCell>
  <singleXmlCell id="1253" r="V27" connectionId="0">
    <xmlCellPr id="1" uniqueName="P1082118">
      <xmlPr mapId="1" xpath="/TFI-IZD-POD/IPK-GFI-IZD-POD-E_1000981/P1082118" xmlDataType="decimal"/>
    </xmlCellPr>
  </singleXmlCell>
  <singleXmlCell id="1254" r="W27" connectionId="0">
    <xmlCellPr id="1" uniqueName="P1082121">
      <xmlPr mapId="1" xpath="/TFI-IZD-POD/IPK-GFI-IZD-POD-E_1000981/P1082121" xmlDataType="decimal"/>
    </xmlCellPr>
  </singleXmlCell>
  <singleXmlCell id="1255" r="X27" connectionId="0">
    <xmlCellPr id="1" uniqueName="P1082125">
      <xmlPr mapId="1" xpath="/TFI-IZD-POD/IPK-GFI-IZD-POD-E_1000981/P1082125" xmlDataType="decimal"/>
    </xmlCellPr>
  </singleXmlCell>
  <singleXmlCell id="1256" r="Y27" connectionId="0">
    <xmlCellPr id="1" uniqueName="P1082133">
      <xmlPr mapId="1" xpath="/TFI-IZD-POD/IPK-GFI-IZD-POD-E_1000981/P1082133" xmlDataType="decimal"/>
    </xmlCellPr>
  </singleXmlCell>
  <singleXmlCell id="1257" r="Z27" connectionId="0">
    <xmlCellPr id="1" uniqueName="P1082135">
      <xmlPr mapId="1" xpath="/TFI-IZD-POD/IPK-GFI-IZD-POD-E_1000981/P1082135" xmlDataType="decimal"/>
    </xmlCellPr>
  </singleXmlCell>
  <singleXmlCell id="1258" r="H28" connectionId="0">
    <xmlCellPr id="1" uniqueName="P1079960">
      <xmlPr mapId="1" xpath="/TFI-IZD-POD/IPK-GFI-IZD-POD-E_1000981/P1079960" xmlDataType="decimal"/>
    </xmlCellPr>
  </singleXmlCell>
  <singleXmlCell id="1259" r="I28" connectionId="0">
    <xmlCellPr id="1" uniqueName="P1079961">
      <xmlPr mapId="1" xpath="/TFI-IZD-POD/IPK-GFI-IZD-POD-E_1000981/P1079961" xmlDataType="decimal"/>
    </xmlCellPr>
  </singleXmlCell>
  <singleXmlCell id="1260" r="J28" connectionId="0">
    <xmlCellPr id="1" uniqueName="P1079962">
      <xmlPr mapId="1" xpath="/TFI-IZD-POD/IPK-GFI-IZD-POD-E_1000981/P1079962" xmlDataType="decimal"/>
    </xmlCellPr>
  </singleXmlCell>
  <singleXmlCell id="1261" r="K28" connectionId="0">
    <xmlCellPr id="1" uniqueName="P1079963">
      <xmlPr mapId="1" xpath="/TFI-IZD-POD/IPK-GFI-IZD-POD-E_1000981/P1079963" xmlDataType="decimal"/>
    </xmlCellPr>
  </singleXmlCell>
  <singleXmlCell id="1262" r="L28" connectionId="0">
    <xmlCellPr id="1" uniqueName="P1079964">
      <xmlPr mapId="1" xpath="/TFI-IZD-POD/IPK-GFI-IZD-POD-E_1000981/P1079964" xmlDataType="decimal"/>
    </xmlCellPr>
  </singleXmlCell>
  <singleXmlCell id="1263" r="M28" connectionId="0">
    <xmlCellPr id="1" uniqueName="P1079965">
      <xmlPr mapId="1" xpath="/TFI-IZD-POD/IPK-GFI-IZD-POD-E_1000981/P1079965" xmlDataType="decimal"/>
    </xmlCellPr>
  </singleXmlCell>
  <singleXmlCell id="1264" r="N28" connectionId="0">
    <xmlCellPr id="1" uniqueName="P1079966">
      <xmlPr mapId="1" xpath="/TFI-IZD-POD/IPK-GFI-IZD-POD-E_1000981/P1079966" xmlDataType="decimal"/>
    </xmlCellPr>
  </singleXmlCell>
  <singleXmlCell id="1265" r="O28" connectionId="0">
    <xmlCellPr id="1" uniqueName="P1079967">
      <xmlPr mapId="1" xpath="/TFI-IZD-POD/IPK-GFI-IZD-POD-E_1000981/P1079967" xmlDataType="decimal"/>
    </xmlCellPr>
  </singleXmlCell>
  <singleXmlCell id="1266" r="P28" connectionId="0">
    <xmlCellPr id="1" uniqueName="P1082136">
      <xmlPr mapId="1" xpath="/TFI-IZD-POD/IPK-GFI-IZD-POD-E_1000981/P1082136" xmlDataType="decimal"/>
    </xmlCellPr>
  </singleXmlCell>
  <singleXmlCell id="1267" r="Q28" connectionId="0">
    <xmlCellPr id="1" uniqueName="P1082139">
      <xmlPr mapId="1" xpath="/TFI-IZD-POD/IPK-GFI-IZD-POD-E_1000981/P1082139" xmlDataType="decimal"/>
    </xmlCellPr>
  </singleXmlCell>
  <singleXmlCell id="1268" r="R28" connectionId="0">
    <xmlCellPr id="1" uniqueName="P1082147">
      <xmlPr mapId="1" xpath="/TFI-IZD-POD/IPK-GFI-IZD-POD-E_1000981/P1082147" xmlDataType="decimal"/>
    </xmlCellPr>
  </singleXmlCell>
  <singleXmlCell id="1269" r="S28" connectionId="0">
    <xmlCellPr id="1" uniqueName="P1124816">
      <xmlPr mapId="1" xpath="/TFI-IZD-POD/IPK-GFI-IZD-POD-E_1000981/P1124816" xmlDataType="decimal"/>
    </xmlCellPr>
  </singleXmlCell>
  <singleXmlCell id="1270" r="T28" connectionId="0">
    <xmlCellPr id="1" uniqueName="P1124817">
      <xmlPr mapId="1" xpath="/TFI-IZD-POD/IPK-GFI-IZD-POD-E_1000981/P1124817" xmlDataType="decimal"/>
    </xmlCellPr>
  </singleXmlCell>
  <singleXmlCell id="1271" r="U28" connectionId="0">
    <xmlCellPr id="1" uniqueName="P1420867">
      <xmlPr mapId="1" xpath="/TFI-IZD-POD/IPK-GFI-IZD-POD-E_1000981/P1420867" xmlDataType="decimal"/>
    </xmlCellPr>
  </singleXmlCell>
  <singleXmlCell id="1272" r="V28" connectionId="0">
    <xmlCellPr id="1" uniqueName="P1082148">
      <xmlPr mapId="1" xpath="/TFI-IZD-POD/IPK-GFI-IZD-POD-E_1000981/P1082148" xmlDataType="decimal"/>
    </xmlCellPr>
  </singleXmlCell>
  <singleXmlCell id="1273" r="W28" connectionId="0">
    <xmlCellPr id="1" uniqueName="P1082149">
      <xmlPr mapId="1" xpath="/TFI-IZD-POD/IPK-GFI-IZD-POD-E_1000981/P1082149" xmlDataType="decimal"/>
    </xmlCellPr>
  </singleXmlCell>
  <singleXmlCell id="1274" r="X28" connectionId="0">
    <xmlCellPr id="1" uniqueName="P1082150">
      <xmlPr mapId="1" xpath="/TFI-IZD-POD/IPK-GFI-IZD-POD-E_1000981/P1082150" xmlDataType="decimal"/>
    </xmlCellPr>
  </singleXmlCell>
  <singleXmlCell id="1275" r="Y28" connectionId="0">
    <xmlCellPr id="1" uniqueName="P1082151">
      <xmlPr mapId="1" xpath="/TFI-IZD-POD/IPK-GFI-IZD-POD-E_1000981/P1082151" xmlDataType="decimal"/>
    </xmlCellPr>
  </singleXmlCell>
  <singleXmlCell id="1276" r="Z28" connectionId="0">
    <xmlCellPr id="1" uniqueName="P1082152">
      <xmlPr mapId="1" xpath="/TFI-IZD-POD/IPK-GFI-IZD-POD-E_1000981/P1082152" xmlDataType="decimal"/>
    </xmlCellPr>
  </singleXmlCell>
  <singleXmlCell id="1277" r="H29" connectionId="0">
    <xmlCellPr id="1" uniqueName="P1079968">
      <xmlPr mapId="1" xpath="/TFI-IZD-POD/IPK-GFI-IZD-POD-E_1000981/P1079968" xmlDataType="decimal"/>
    </xmlCellPr>
  </singleXmlCell>
  <singleXmlCell id="1278" r="I29" connectionId="0">
    <xmlCellPr id="1" uniqueName="P1079969">
      <xmlPr mapId="1" xpath="/TFI-IZD-POD/IPK-GFI-IZD-POD-E_1000981/P1079969" xmlDataType="decimal"/>
    </xmlCellPr>
  </singleXmlCell>
  <singleXmlCell id="1279" r="J29" connectionId="0">
    <xmlCellPr id="1" uniqueName="P1079970">
      <xmlPr mapId="1" xpath="/TFI-IZD-POD/IPK-GFI-IZD-POD-E_1000981/P1079970" xmlDataType="decimal"/>
    </xmlCellPr>
  </singleXmlCell>
  <singleXmlCell id="1280" r="K29" connectionId="0">
    <xmlCellPr id="1" uniqueName="P1079971">
      <xmlPr mapId="1" xpath="/TFI-IZD-POD/IPK-GFI-IZD-POD-E_1000981/P1079971" xmlDataType="decimal"/>
    </xmlCellPr>
  </singleXmlCell>
  <singleXmlCell id="1281" r="L29" connectionId="0">
    <xmlCellPr id="1" uniqueName="P1079972">
      <xmlPr mapId="1" xpath="/TFI-IZD-POD/IPK-GFI-IZD-POD-E_1000981/P1079972" xmlDataType="decimal"/>
    </xmlCellPr>
  </singleXmlCell>
  <singleXmlCell id="1282" r="M29" connectionId="0">
    <xmlCellPr id="1" uniqueName="P1079973">
      <xmlPr mapId="1" xpath="/TFI-IZD-POD/IPK-GFI-IZD-POD-E_1000981/P1079973" xmlDataType="decimal"/>
    </xmlCellPr>
  </singleXmlCell>
  <singleXmlCell id="1283" r="N29" connectionId="0">
    <xmlCellPr id="1" uniqueName="P1079974">
      <xmlPr mapId="1" xpath="/TFI-IZD-POD/IPK-GFI-IZD-POD-E_1000981/P1079974" xmlDataType="decimal"/>
    </xmlCellPr>
  </singleXmlCell>
  <singleXmlCell id="1284" r="O29" connectionId="0">
    <xmlCellPr id="1" uniqueName="P1079975">
      <xmlPr mapId="1" xpath="/TFI-IZD-POD/IPK-GFI-IZD-POD-E_1000981/P1079975" xmlDataType="decimal"/>
    </xmlCellPr>
  </singleXmlCell>
  <singleXmlCell id="1285" r="P29" connectionId="0">
    <xmlCellPr id="1" uniqueName="P1082153">
      <xmlPr mapId="1" xpath="/TFI-IZD-POD/IPK-GFI-IZD-POD-E_1000981/P1082153" xmlDataType="decimal"/>
    </xmlCellPr>
  </singleXmlCell>
  <singleXmlCell id="1286" r="Q29" connectionId="0">
    <xmlCellPr id="1" uniqueName="P1082155">
      <xmlPr mapId="1" xpath="/TFI-IZD-POD/IPK-GFI-IZD-POD-E_1000981/P1082155" xmlDataType="decimal"/>
    </xmlCellPr>
  </singleXmlCell>
  <singleXmlCell id="1287" r="R29" connectionId="0">
    <xmlCellPr id="1" uniqueName="P1082156">
      <xmlPr mapId="1" xpath="/TFI-IZD-POD/IPK-GFI-IZD-POD-E_1000981/P1082156" xmlDataType="decimal"/>
    </xmlCellPr>
  </singleXmlCell>
  <singleXmlCell id="1288" r="S29" connectionId="0">
    <xmlCellPr id="1" uniqueName="P1124818">
      <xmlPr mapId="1" xpath="/TFI-IZD-POD/IPK-GFI-IZD-POD-E_1000981/P1124818" xmlDataType="decimal"/>
    </xmlCellPr>
  </singleXmlCell>
  <singleXmlCell id="1289" r="T29" connectionId="0">
    <xmlCellPr id="1" uniqueName="P1124819">
      <xmlPr mapId="1" xpath="/TFI-IZD-POD/IPK-GFI-IZD-POD-E_1000981/P1124819" xmlDataType="decimal"/>
    </xmlCellPr>
  </singleXmlCell>
  <singleXmlCell id="1290" r="U29" connectionId="0">
    <xmlCellPr id="1" uniqueName="P1420868">
      <xmlPr mapId="1" xpath="/TFI-IZD-POD/IPK-GFI-IZD-POD-E_1000981/P1420868" xmlDataType="decimal"/>
    </xmlCellPr>
  </singleXmlCell>
  <singleXmlCell id="1291" r="V29" connectionId="0">
    <xmlCellPr id="1" uniqueName="P1082157">
      <xmlPr mapId="1" xpath="/TFI-IZD-POD/IPK-GFI-IZD-POD-E_1000981/P1082157" xmlDataType="decimal"/>
    </xmlCellPr>
  </singleXmlCell>
  <singleXmlCell id="1292" r="W29" connectionId="0">
    <xmlCellPr id="1" uniqueName="P1082158">
      <xmlPr mapId="1" xpath="/TFI-IZD-POD/IPK-GFI-IZD-POD-E_1000981/P1082158" xmlDataType="decimal"/>
    </xmlCellPr>
  </singleXmlCell>
  <singleXmlCell id="1293" r="X29" connectionId="0">
    <xmlCellPr id="1" uniqueName="P1082159">
      <xmlPr mapId="1" xpath="/TFI-IZD-POD/IPK-GFI-IZD-POD-E_1000981/P1082159" xmlDataType="decimal"/>
    </xmlCellPr>
  </singleXmlCell>
  <singleXmlCell id="1294" r="Y29" connectionId="0">
    <xmlCellPr id="1" uniqueName="P1082160">
      <xmlPr mapId="1" xpath="/TFI-IZD-POD/IPK-GFI-IZD-POD-E_1000981/P1082160" xmlDataType="decimal"/>
    </xmlCellPr>
  </singleXmlCell>
  <singleXmlCell id="1295" r="Z29" connectionId="0">
    <xmlCellPr id="1" uniqueName="P1082161">
      <xmlPr mapId="1" xpath="/TFI-IZD-POD/IPK-GFI-IZD-POD-E_1000981/P1082161" xmlDataType="decimal"/>
    </xmlCellPr>
  </singleXmlCell>
  <singleXmlCell id="1296" r="H30" connectionId="0">
    <xmlCellPr id="1" uniqueName="P1079976">
      <xmlPr mapId="1" xpath="/TFI-IZD-POD/IPK-GFI-IZD-POD-E_1000981/P1079976" xmlDataType="decimal"/>
    </xmlCellPr>
  </singleXmlCell>
  <singleXmlCell id="1297" r="I30" connectionId="0">
    <xmlCellPr id="1" uniqueName="P1079977">
      <xmlPr mapId="1" xpath="/TFI-IZD-POD/IPK-GFI-IZD-POD-E_1000981/P1079977" xmlDataType="decimal"/>
    </xmlCellPr>
  </singleXmlCell>
  <singleXmlCell id="1298" r="J30" connectionId="0">
    <xmlCellPr id="1" uniqueName="P1079978">
      <xmlPr mapId="1" xpath="/TFI-IZD-POD/IPK-GFI-IZD-POD-E_1000981/P1079978" xmlDataType="decimal"/>
    </xmlCellPr>
  </singleXmlCell>
  <singleXmlCell id="1299" r="K30" connectionId="0">
    <xmlCellPr id="1" uniqueName="P1079979">
      <xmlPr mapId="1" xpath="/TFI-IZD-POD/IPK-GFI-IZD-POD-E_1000981/P1079979" xmlDataType="decimal"/>
    </xmlCellPr>
  </singleXmlCell>
  <singleXmlCell id="1300" r="L30" connectionId="0">
    <xmlCellPr id="1" uniqueName="P1079980">
      <xmlPr mapId="1" xpath="/TFI-IZD-POD/IPK-GFI-IZD-POD-E_1000981/P1079980" xmlDataType="decimal"/>
    </xmlCellPr>
  </singleXmlCell>
  <singleXmlCell id="1301" r="M30" connectionId="0">
    <xmlCellPr id="1" uniqueName="P1079981">
      <xmlPr mapId="1" xpath="/TFI-IZD-POD/IPK-GFI-IZD-POD-E_1000981/P1079981" xmlDataType="decimal"/>
    </xmlCellPr>
  </singleXmlCell>
  <singleXmlCell id="1302" r="N30" connectionId="0">
    <xmlCellPr id="1" uniqueName="P1079982">
      <xmlPr mapId="1" xpath="/TFI-IZD-POD/IPK-GFI-IZD-POD-E_1000981/P1079982" xmlDataType="decimal"/>
    </xmlCellPr>
  </singleXmlCell>
  <singleXmlCell id="1303" r="O30" connectionId="0">
    <xmlCellPr id="1" uniqueName="P1079983">
      <xmlPr mapId="1" xpath="/TFI-IZD-POD/IPK-GFI-IZD-POD-E_1000981/P1079983" xmlDataType="decimal"/>
    </xmlCellPr>
  </singleXmlCell>
  <singleXmlCell id="1304" r="P30" connectionId="0">
    <xmlCellPr id="1" uniqueName="P1082162">
      <xmlPr mapId="1" xpath="/TFI-IZD-POD/IPK-GFI-IZD-POD-E_1000981/P1082162" xmlDataType="decimal"/>
    </xmlCellPr>
  </singleXmlCell>
  <singleXmlCell id="1305" r="Q30" connectionId="0">
    <xmlCellPr id="1" uniqueName="P1082163">
      <xmlPr mapId="1" xpath="/TFI-IZD-POD/IPK-GFI-IZD-POD-E_1000981/P1082163" xmlDataType="decimal"/>
    </xmlCellPr>
  </singleXmlCell>
  <singleXmlCell id="1306" r="R30" connectionId="0">
    <xmlCellPr id="1" uniqueName="P1082164">
      <xmlPr mapId="1" xpath="/TFI-IZD-POD/IPK-GFI-IZD-POD-E_1000981/P1082164" xmlDataType="decimal"/>
    </xmlCellPr>
  </singleXmlCell>
  <singleXmlCell id="1307" r="S30" connectionId="0">
    <xmlCellPr id="1" uniqueName="P1124820">
      <xmlPr mapId="1" xpath="/TFI-IZD-POD/IPK-GFI-IZD-POD-E_1000981/P1124820" xmlDataType="decimal"/>
    </xmlCellPr>
  </singleXmlCell>
  <singleXmlCell id="1308" r="T30" connectionId="0">
    <xmlCellPr id="1" uniqueName="P1124821">
      <xmlPr mapId="1" xpath="/TFI-IZD-POD/IPK-GFI-IZD-POD-E_1000981/P1124821" xmlDataType="decimal"/>
    </xmlCellPr>
  </singleXmlCell>
  <singleXmlCell id="1309" r="U30" connectionId="0">
    <xmlCellPr id="1" uniqueName="P1420869">
      <xmlPr mapId="1" xpath="/TFI-IZD-POD/IPK-GFI-IZD-POD-E_1000981/P1420869" xmlDataType="decimal"/>
    </xmlCellPr>
  </singleXmlCell>
  <singleXmlCell id="1310" r="V30" connectionId="0">
    <xmlCellPr id="1" uniqueName="P1082165">
      <xmlPr mapId="1" xpath="/TFI-IZD-POD/IPK-GFI-IZD-POD-E_1000981/P1082165" xmlDataType="decimal"/>
    </xmlCellPr>
  </singleXmlCell>
  <singleXmlCell id="1311" r="W30" connectionId="0">
    <xmlCellPr id="1" uniqueName="P1082166">
      <xmlPr mapId="1" xpath="/TFI-IZD-POD/IPK-GFI-IZD-POD-E_1000981/P1082166" xmlDataType="decimal"/>
    </xmlCellPr>
  </singleXmlCell>
  <singleXmlCell id="1312" r="X30" connectionId="0">
    <xmlCellPr id="1" uniqueName="P1082167">
      <xmlPr mapId="1" xpath="/TFI-IZD-POD/IPK-GFI-IZD-POD-E_1000981/P1082167" xmlDataType="decimal"/>
    </xmlCellPr>
  </singleXmlCell>
  <singleXmlCell id="1313" r="Y30" connectionId="0">
    <xmlCellPr id="1" uniqueName="P1082168">
      <xmlPr mapId="1" xpath="/TFI-IZD-POD/IPK-GFI-IZD-POD-E_1000981/P1082168" xmlDataType="decimal"/>
    </xmlCellPr>
  </singleXmlCell>
  <singleXmlCell id="1314" r="Z30" connectionId="0">
    <xmlCellPr id="1" uniqueName="P1082169">
      <xmlPr mapId="1" xpath="/TFI-IZD-POD/IPK-GFI-IZD-POD-E_1000981/P1082169" xmlDataType="decimal"/>
    </xmlCellPr>
  </singleXmlCell>
  <singleXmlCell id="1315" r="H32" connectionId="0">
    <xmlCellPr id="1" uniqueName="P1079984">
      <xmlPr mapId="1" xpath="/TFI-IZD-POD/IPK-GFI-IZD-POD-E_1000981/P1079984" xmlDataType="decimal"/>
    </xmlCellPr>
  </singleXmlCell>
  <singleXmlCell id="1316" r="I32" connectionId="0">
    <xmlCellPr id="1" uniqueName="P1079985">
      <xmlPr mapId="1" xpath="/TFI-IZD-POD/IPK-GFI-IZD-POD-E_1000981/P1079985" xmlDataType="decimal"/>
    </xmlCellPr>
  </singleXmlCell>
  <singleXmlCell id="1317" r="J32" connectionId="0">
    <xmlCellPr id="1" uniqueName="P1079986">
      <xmlPr mapId="1" xpath="/TFI-IZD-POD/IPK-GFI-IZD-POD-E_1000981/P1079986" xmlDataType="decimal"/>
    </xmlCellPr>
  </singleXmlCell>
  <singleXmlCell id="1318" r="K32" connectionId="0">
    <xmlCellPr id="1" uniqueName="P1079987">
      <xmlPr mapId="1" xpath="/TFI-IZD-POD/IPK-GFI-IZD-POD-E_1000981/P1079987" xmlDataType="decimal"/>
    </xmlCellPr>
  </singleXmlCell>
  <singleXmlCell id="1319" r="L32" connectionId="0">
    <xmlCellPr id="1" uniqueName="P1079988">
      <xmlPr mapId="1" xpath="/TFI-IZD-POD/IPK-GFI-IZD-POD-E_1000981/P1079988" xmlDataType="decimal"/>
    </xmlCellPr>
  </singleXmlCell>
  <singleXmlCell id="1320" r="M32" connectionId="0">
    <xmlCellPr id="1" uniqueName="P1079989">
      <xmlPr mapId="1" xpath="/TFI-IZD-POD/IPK-GFI-IZD-POD-E_1000981/P1079989" xmlDataType="decimal"/>
    </xmlCellPr>
  </singleXmlCell>
  <singleXmlCell id="1321" r="N32" connectionId="0">
    <xmlCellPr id="1" uniqueName="P1079990">
      <xmlPr mapId="1" xpath="/TFI-IZD-POD/IPK-GFI-IZD-POD-E_1000981/P1079990" xmlDataType="decimal"/>
    </xmlCellPr>
  </singleXmlCell>
  <singleXmlCell id="1322" r="O32" connectionId="0">
    <xmlCellPr id="1" uniqueName="P1079991">
      <xmlPr mapId="1" xpath="/TFI-IZD-POD/IPK-GFI-IZD-POD-E_1000981/P1079991" xmlDataType="decimal"/>
    </xmlCellPr>
  </singleXmlCell>
  <singleXmlCell id="1323" r="P32" connectionId="0">
    <xmlCellPr id="1" uniqueName="P1082170">
      <xmlPr mapId="1" xpath="/TFI-IZD-POD/IPK-GFI-IZD-POD-E_1000981/P1082170" xmlDataType="decimal"/>
    </xmlCellPr>
  </singleXmlCell>
  <singleXmlCell id="1324" r="Q32" connectionId="0">
    <xmlCellPr id="1" uniqueName="P1082171">
      <xmlPr mapId="1" xpath="/TFI-IZD-POD/IPK-GFI-IZD-POD-E_1000981/P1082171" xmlDataType="decimal"/>
    </xmlCellPr>
  </singleXmlCell>
  <singleXmlCell id="1325" r="R32" connectionId="0">
    <xmlCellPr id="1" uniqueName="P1082172">
      <xmlPr mapId="1" xpath="/TFI-IZD-POD/IPK-GFI-IZD-POD-E_1000981/P1082172" xmlDataType="decimal"/>
    </xmlCellPr>
  </singleXmlCell>
  <singleXmlCell id="1326" r="S32" connectionId="0">
    <xmlCellPr id="1" uniqueName="P1124822">
      <xmlPr mapId="1" xpath="/TFI-IZD-POD/IPK-GFI-IZD-POD-E_1000981/P1124822" xmlDataType="decimal"/>
    </xmlCellPr>
  </singleXmlCell>
  <singleXmlCell id="1327" r="T32" connectionId="0">
    <xmlCellPr id="1" uniqueName="P1124823">
      <xmlPr mapId="1" xpath="/TFI-IZD-POD/IPK-GFI-IZD-POD-E_1000981/P1124823" xmlDataType="decimal"/>
    </xmlCellPr>
  </singleXmlCell>
  <singleXmlCell id="1328" r="U32" connectionId="0">
    <xmlCellPr id="1" uniqueName="P1420870">
      <xmlPr mapId="1" xpath="/TFI-IZD-POD/IPK-GFI-IZD-POD-E_1000981/P1420870" xmlDataType="decimal"/>
    </xmlCellPr>
  </singleXmlCell>
  <singleXmlCell id="1329" r="V32" connectionId="0">
    <xmlCellPr id="1" uniqueName="P1082173">
      <xmlPr mapId="1" xpath="/TFI-IZD-POD/IPK-GFI-IZD-POD-E_1000981/P1082173" xmlDataType="decimal"/>
    </xmlCellPr>
  </singleXmlCell>
  <singleXmlCell id="1330" r="W32" connectionId="0">
    <xmlCellPr id="1" uniqueName="P1082174">
      <xmlPr mapId="1" xpath="/TFI-IZD-POD/IPK-GFI-IZD-POD-E_1000981/P1082174" xmlDataType="decimal"/>
    </xmlCellPr>
  </singleXmlCell>
  <singleXmlCell id="1331" r="X32" connectionId="0">
    <xmlCellPr id="1" uniqueName="P1082175">
      <xmlPr mapId="1" xpath="/TFI-IZD-POD/IPK-GFI-IZD-POD-E_1000981/P1082175" xmlDataType="decimal"/>
    </xmlCellPr>
  </singleXmlCell>
  <singleXmlCell id="1332" r="Y32" connectionId="0">
    <xmlCellPr id="1" uniqueName="P1082176">
      <xmlPr mapId="1" xpath="/TFI-IZD-POD/IPK-GFI-IZD-POD-E_1000981/P1082176" xmlDataType="decimal"/>
    </xmlCellPr>
  </singleXmlCell>
  <singleXmlCell id="1333" r="Z32" connectionId="0">
    <xmlCellPr id="1" uniqueName="P1082177">
      <xmlPr mapId="1" xpath="/TFI-IZD-POD/IPK-GFI-IZD-POD-E_1000981/P1082177" xmlDataType="decimal"/>
    </xmlCellPr>
  </singleXmlCell>
  <singleXmlCell id="1334" r="H33" connectionId="0">
    <xmlCellPr id="1" uniqueName="P1079992">
      <xmlPr mapId="1" xpath="/TFI-IZD-POD/IPK-GFI-IZD-POD-E_1000981/P1079992" xmlDataType="decimal"/>
    </xmlCellPr>
  </singleXmlCell>
  <singleXmlCell id="1335" r="I33" connectionId="0">
    <xmlCellPr id="1" uniqueName="P1079993">
      <xmlPr mapId="1" xpath="/TFI-IZD-POD/IPK-GFI-IZD-POD-E_1000981/P1079993" xmlDataType="decimal"/>
    </xmlCellPr>
  </singleXmlCell>
  <singleXmlCell id="1336" r="J33" connectionId="0">
    <xmlCellPr id="1" uniqueName="P1079994">
      <xmlPr mapId="1" xpath="/TFI-IZD-POD/IPK-GFI-IZD-POD-E_1000981/P1079994" xmlDataType="decimal"/>
    </xmlCellPr>
  </singleXmlCell>
  <singleXmlCell id="1337" r="K33" connectionId="0">
    <xmlCellPr id="1" uniqueName="P1079995">
      <xmlPr mapId="1" xpath="/TFI-IZD-POD/IPK-GFI-IZD-POD-E_1000981/P1079995" xmlDataType="decimal"/>
    </xmlCellPr>
  </singleXmlCell>
  <singleXmlCell id="1338" r="L33" connectionId="0">
    <xmlCellPr id="1" uniqueName="P1079996">
      <xmlPr mapId="1" xpath="/TFI-IZD-POD/IPK-GFI-IZD-POD-E_1000981/P1079996" xmlDataType="decimal"/>
    </xmlCellPr>
  </singleXmlCell>
  <singleXmlCell id="1339" r="M33" connectionId="0">
    <xmlCellPr id="1" uniqueName="P1079997">
      <xmlPr mapId="1" xpath="/TFI-IZD-POD/IPK-GFI-IZD-POD-E_1000981/P1079997" xmlDataType="decimal"/>
    </xmlCellPr>
  </singleXmlCell>
  <singleXmlCell id="1340" r="N33" connectionId="0">
    <xmlCellPr id="1" uniqueName="P1079998">
      <xmlPr mapId="1" xpath="/TFI-IZD-POD/IPK-GFI-IZD-POD-E_1000981/P1079998" xmlDataType="decimal"/>
    </xmlCellPr>
  </singleXmlCell>
  <singleXmlCell id="1341" r="O33" connectionId="0">
    <xmlCellPr id="1" uniqueName="P1079999">
      <xmlPr mapId="1" xpath="/TFI-IZD-POD/IPK-GFI-IZD-POD-E_1000981/P1079999" xmlDataType="decimal"/>
    </xmlCellPr>
  </singleXmlCell>
  <singleXmlCell id="1342" r="P33" connectionId="0">
    <xmlCellPr id="1" uniqueName="P1082178">
      <xmlPr mapId="1" xpath="/TFI-IZD-POD/IPK-GFI-IZD-POD-E_1000981/P1082178" xmlDataType="decimal"/>
    </xmlCellPr>
  </singleXmlCell>
  <singleXmlCell id="1343" r="Q33" connectionId="0">
    <xmlCellPr id="1" uniqueName="P1082179">
      <xmlPr mapId="1" xpath="/TFI-IZD-POD/IPK-GFI-IZD-POD-E_1000981/P1082179" xmlDataType="decimal"/>
    </xmlCellPr>
  </singleXmlCell>
  <singleXmlCell id="1344" r="R33" connectionId="0">
    <xmlCellPr id="1" uniqueName="P1082180">
      <xmlPr mapId="1" xpath="/TFI-IZD-POD/IPK-GFI-IZD-POD-E_1000981/P1082180" xmlDataType="decimal"/>
    </xmlCellPr>
  </singleXmlCell>
  <singleXmlCell id="1345" r="S33" connectionId="0">
    <xmlCellPr id="1" uniqueName="P1124824">
      <xmlPr mapId="1" xpath="/TFI-IZD-POD/IPK-GFI-IZD-POD-E_1000981/P1124824" xmlDataType="decimal"/>
    </xmlCellPr>
  </singleXmlCell>
  <singleXmlCell id="1346" r="T33" connectionId="0">
    <xmlCellPr id="1" uniqueName="P1124825">
      <xmlPr mapId="1" xpath="/TFI-IZD-POD/IPK-GFI-IZD-POD-E_1000981/P1124825" xmlDataType="decimal"/>
    </xmlCellPr>
  </singleXmlCell>
  <singleXmlCell id="1347" r="U33" connectionId="0">
    <xmlCellPr id="1" uniqueName="P1420871">
      <xmlPr mapId="1" xpath="/TFI-IZD-POD/IPK-GFI-IZD-POD-E_1000981/P1420871" xmlDataType="decimal"/>
    </xmlCellPr>
  </singleXmlCell>
  <singleXmlCell id="1348" r="V33" connectionId="0">
    <xmlCellPr id="1" uniqueName="P1082181">
      <xmlPr mapId="1" xpath="/TFI-IZD-POD/IPK-GFI-IZD-POD-E_1000981/P1082181" xmlDataType="decimal"/>
    </xmlCellPr>
  </singleXmlCell>
  <singleXmlCell id="1349" r="W33" connectionId="0">
    <xmlCellPr id="1" uniqueName="P1082182">
      <xmlPr mapId="1" xpath="/TFI-IZD-POD/IPK-GFI-IZD-POD-E_1000981/P1082182" xmlDataType="decimal"/>
    </xmlCellPr>
  </singleXmlCell>
  <singleXmlCell id="1350" r="X33" connectionId="0">
    <xmlCellPr id="1" uniqueName="P1082183">
      <xmlPr mapId="1" xpath="/TFI-IZD-POD/IPK-GFI-IZD-POD-E_1000981/P1082183" xmlDataType="decimal"/>
    </xmlCellPr>
  </singleXmlCell>
  <singleXmlCell id="1351" r="Y33" connectionId="0">
    <xmlCellPr id="1" uniqueName="P1082184">
      <xmlPr mapId="1" xpath="/TFI-IZD-POD/IPK-GFI-IZD-POD-E_1000981/P1082184" xmlDataType="decimal"/>
    </xmlCellPr>
  </singleXmlCell>
  <singleXmlCell id="1352" r="Z33" connectionId="0">
    <xmlCellPr id="1" uniqueName="P1082185">
      <xmlPr mapId="1" xpath="/TFI-IZD-POD/IPK-GFI-IZD-POD-E_1000981/P1082185" xmlDataType="decimal"/>
    </xmlCellPr>
  </singleXmlCell>
  <singleXmlCell id="1353" r="H34" connectionId="0">
    <xmlCellPr id="1" uniqueName="P1080000">
      <xmlPr mapId="1" xpath="/TFI-IZD-POD/IPK-GFI-IZD-POD-E_1000981/P1080000" xmlDataType="decimal"/>
    </xmlCellPr>
  </singleXmlCell>
  <singleXmlCell id="1354" r="I34" connectionId="0">
    <xmlCellPr id="1" uniqueName="P1080001">
      <xmlPr mapId="1" xpath="/TFI-IZD-POD/IPK-GFI-IZD-POD-E_1000981/P1080001" xmlDataType="decimal"/>
    </xmlCellPr>
  </singleXmlCell>
  <singleXmlCell id="1355" r="J34" connectionId="0">
    <xmlCellPr id="1" uniqueName="P1080002">
      <xmlPr mapId="1" xpath="/TFI-IZD-POD/IPK-GFI-IZD-POD-E_1000981/P1080002" xmlDataType="decimal"/>
    </xmlCellPr>
  </singleXmlCell>
  <singleXmlCell id="1356" r="K34" connectionId="0">
    <xmlCellPr id="1" uniqueName="P1080003">
      <xmlPr mapId="1" xpath="/TFI-IZD-POD/IPK-GFI-IZD-POD-E_1000981/P1080003" xmlDataType="decimal"/>
    </xmlCellPr>
  </singleXmlCell>
  <singleXmlCell id="1357" r="L34" connectionId="0">
    <xmlCellPr id="1" uniqueName="P1080004">
      <xmlPr mapId="1" xpath="/TFI-IZD-POD/IPK-GFI-IZD-POD-E_1000981/P1080004" xmlDataType="decimal"/>
    </xmlCellPr>
  </singleXmlCell>
  <singleXmlCell id="1358" r="M34" connectionId="0">
    <xmlCellPr id="1" uniqueName="P1080005">
      <xmlPr mapId="1" xpath="/TFI-IZD-POD/IPK-GFI-IZD-POD-E_1000981/P1080005" xmlDataType="decimal"/>
    </xmlCellPr>
  </singleXmlCell>
  <singleXmlCell id="1359" r="N34" connectionId="0">
    <xmlCellPr id="1" uniqueName="P1080006">
      <xmlPr mapId="1" xpath="/TFI-IZD-POD/IPK-GFI-IZD-POD-E_1000981/P1080006" xmlDataType="decimal"/>
    </xmlCellPr>
  </singleXmlCell>
  <singleXmlCell id="1360" r="O34" connectionId="0">
    <xmlCellPr id="1" uniqueName="P1080007">
      <xmlPr mapId="1" xpath="/TFI-IZD-POD/IPK-GFI-IZD-POD-E_1000981/P1080007" xmlDataType="decimal"/>
    </xmlCellPr>
  </singleXmlCell>
  <singleXmlCell id="1361" r="P34" connectionId="0">
    <xmlCellPr id="1" uniqueName="P1082186">
      <xmlPr mapId="1" xpath="/TFI-IZD-POD/IPK-GFI-IZD-POD-E_1000981/P1082186" xmlDataType="decimal"/>
    </xmlCellPr>
  </singleXmlCell>
  <singleXmlCell id="1362" r="Q34" connectionId="0">
    <xmlCellPr id="1" uniqueName="P1082187">
      <xmlPr mapId="1" xpath="/TFI-IZD-POD/IPK-GFI-IZD-POD-E_1000981/P1082187" xmlDataType="decimal"/>
    </xmlCellPr>
  </singleXmlCell>
  <singleXmlCell id="1363" r="R34" connectionId="0">
    <xmlCellPr id="1" uniqueName="P1082188">
      <xmlPr mapId="1" xpath="/TFI-IZD-POD/IPK-GFI-IZD-POD-E_1000981/P1082188" xmlDataType="decimal"/>
    </xmlCellPr>
  </singleXmlCell>
  <singleXmlCell id="1364" r="S34" connectionId="0">
    <xmlCellPr id="1" uniqueName="P1124826">
      <xmlPr mapId="1" xpath="/TFI-IZD-POD/IPK-GFI-IZD-POD-E_1000981/P1124826" xmlDataType="decimal"/>
    </xmlCellPr>
  </singleXmlCell>
  <singleXmlCell id="1365" r="T34" connectionId="0">
    <xmlCellPr id="1" uniqueName="P1124827">
      <xmlPr mapId="1" xpath="/TFI-IZD-POD/IPK-GFI-IZD-POD-E_1000981/P1124827" xmlDataType="decimal"/>
    </xmlCellPr>
  </singleXmlCell>
  <singleXmlCell id="1366" r="U34" connectionId="0">
    <xmlCellPr id="1" uniqueName="P1420872">
      <xmlPr mapId="1" xpath="/TFI-IZD-POD/IPK-GFI-IZD-POD-E_1000981/P1420872" xmlDataType="decimal"/>
    </xmlCellPr>
  </singleXmlCell>
  <singleXmlCell id="1367" r="V34" connectionId="0">
    <xmlCellPr id="1" uniqueName="P1082189">
      <xmlPr mapId="1" xpath="/TFI-IZD-POD/IPK-GFI-IZD-POD-E_1000981/P1082189" xmlDataType="decimal"/>
    </xmlCellPr>
  </singleXmlCell>
  <singleXmlCell id="1368" r="W34" connectionId="0">
    <xmlCellPr id="1" uniqueName="P1082190">
      <xmlPr mapId="1" xpath="/TFI-IZD-POD/IPK-GFI-IZD-POD-E_1000981/P1082190" xmlDataType="decimal"/>
    </xmlCellPr>
  </singleXmlCell>
  <singleXmlCell id="1369" r="X34" connectionId="0">
    <xmlCellPr id="1" uniqueName="P1082191">
      <xmlPr mapId="1" xpath="/TFI-IZD-POD/IPK-GFI-IZD-POD-E_1000981/P1082191" xmlDataType="decimal"/>
    </xmlCellPr>
  </singleXmlCell>
  <singleXmlCell id="1370" r="Y34" connectionId="0">
    <xmlCellPr id="1" uniqueName="P1082192">
      <xmlPr mapId="1" xpath="/TFI-IZD-POD/IPK-GFI-IZD-POD-E_1000981/P1082192" xmlDataType="decimal"/>
    </xmlCellPr>
  </singleXmlCell>
  <singleXmlCell id="1371" r="Z34" connectionId="0">
    <xmlCellPr id="1" uniqueName="P1082193">
      <xmlPr mapId="1" xpath="/TFI-IZD-POD/IPK-GFI-IZD-POD-E_1000981/P1082193" xmlDataType="decimal"/>
    </xmlCellPr>
  </singleXmlCell>
  <singleXmlCell id="1372" r="H36" connectionId="0">
    <xmlCellPr id="1" uniqueName="P1080008">
      <xmlPr mapId="1" xpath="/TFI-IZD-POD/IPK-GFI-IZD-POD-E_1000981/P1080008" xmlDataType="decimal"/>
    </xmlCellPr>
  </singleXmlCell>
  <singleXmlCell id="1373" r="I36" connectionId="0">
    <xmlCellPr id="1" uniqueName="P1080009">
      <xmlPr mapId="1" xpath="/TFI-IZD-POD/IPK-GFI-IZD-POD-E_1000981/P1080009" xmlDataType="decimal"/>
    </xmlCellPr>
  </singleXmlCell>
  <singleXmlCell id="1374" r="J36" connectionId="0">
    <xmlCellPr id="1" uniqueName="P1080010">
      <xmlPr mapId="1" xpath="/TFI-IZD-POD/IPK-GFI-IZD-POD-E_1000981/P1080010" xmlDataType="decimal"/>
    </xmlCellPr>
  </singleXmlCell>
  <singleXmlCell id="1375" r="K36" connectionId="0">
    <xmlCellPr id="1" uniqueName="P1080011">
      <xmlPr mapId="1" xpath="/TFI-IZD-POD/IPK-GFI-IZD-POD-E_1000981/P1080011" xmlDataType="decimal"/>
    </xmlCellPr>
  </singleXmlCell>
  <singleXmlCell id="1376" r="L36" connectionId="0">
    <xmlCellPr id="1" uniqueName="P1080012">
      <xmlPr mapId="1" xpath="/TFI-IZD-POD/IPK-GFI-IZD-POD-E_1000981/P1080012" xmlDataType="decimal"/>
    </xmlCellPr>
  </singleXmlCell>
  <singleXmlCell id="1377" r="M36" connectionId="0">
    <xmlCellPr id="1" uniqueName="P1080013">
      <xmlPr mapId="1" xpath="/TFI-IZD-POD/IPK-GFI-IZD-POD-E_1000981/P1080013" xmlDataType="decimal"/>
    </xmlCellPr>
  </singleXmlCell>
  <singleXmlCell id="1378" r="N36" connectionId="0">
    <xmlCellPr id="1" uniqueName="P1080014">
      <xmlPr mapId="1" xpath="/TFI-IZD-POD/IPK-GFI-IZD-POD-E_1000981/P1080014" xmlDataType="decimal"/>
    </xmlCellPr>
  </singleXmlCell>
  <singleXmlCell id="1379" r="O36" connectionId="0">
    <xmlCellPr id="1" uniqueName="P1080015">
      <xmlPr mapId="1" xpath="/TFI-IZD-POD/IPK-GFI-IZD-POD-E_1000981/P1080015" xmlDataType="decimal"/>
    </xmlCellPr>
  </singleXmlCell>
  <singleXmlCell id="1380" r="P36" connectionId="0">
    <xmlCellPr id="1" uniqueName="P1082194">
      <xmlPr mapId="1" xpath="/TFI-IZD-POD/IPK-GFI-IZD-POD-E_1000981/P1082194" xmlDataType="decimal"/>
    </xmlCellPr>
  </singleXmlCell>
  <singleXmlCell id="1381" r="Q36" connectionId="0">
    <xmlCellPr id="1" uniqueName="P1082195">
      <xmlPr mapId="1" xpath="/TFI-IZD-POD/IPK-GFI-IZD-POD-E_1000981/P1082195" xmlDataType="decimal"/>
    </xmlCellPr>
  </singleXmlCell>
  <singleXmlCell id="1382" r="R36" connectionId="0">
    <xmlCellPr id="1" uniqueName="P1082196">
      <xmlPr mapId="1" xpath="/TFI-IZD-POD/IPK-GFI-IZD-POD-E_1000981/P1082196" xmlDataType="decimal"/>
    </xmlCellPr>
  </singleXmlCell>
  <singleXmlCell id="1383" r="S36" connectionId="0">
    <xmlCellPr id="1" uniqueName="P1124829">
      <xmlPr mapId="1" xpath="/TFI-IZD-POD/IPK-GFI-IZD-POD-E_1000981/P1124829" xmlDataType="decimal"/>
    </xmlCellPr>
  </singleXmlCell>
  <singleXmlCell id="1384" r="T36" connectionId="0">
    <xmlCellPr id="1" uniqueName="P1124830">
      <xmlPr mapId="1" xpath="/TFI-IZD-POD/IPK-GFI-IZD-POD-E_1000981/P1124830" xmlDataType="decimal"/>
    </xmlCellPr>
  </singleXmlCell>
  <singleXmlCell id="1385" r="U36" connectionId="0">
    <xmlCellPr id="1" uniqueName="P1420873">
      <xmlPr mapId="1" xpath="/TFI-IZD-POD/IPK-GFI-IZD-POD-E_1000981/P1420873" xmlDataType="decimal"/>
    </xmlCellPr>
  </singleXmlCell>
  <singleXmlCell id="1386" r="V36" connectionId="0">
    <xmlCellPr id="1" uniqueName="P1082197">
      <xmlPr mapId="1" xpath="/TFI-IZD-POD/IPK-GFI-IZD-POD-E_1000981/P1082197" xmlDataType="decimal"/>
    </xmlCellPr>
  </singleXmlCell>
  <singleXmlCell id="1387" r="W36" connectionId="0">
    <xmlCellPr id="1" uniqueName="P1082198">
      <xmlPr mapId="1" xpath="/TFI-IZD-POD/IPK-GFI-IZD-POD-E_1000981/P1082198" xmlDataType="decimal"/>
    </xmlCellPr>
  </singleXmlCell>
  <singleXmlCell id="1388" r="X36" connectionId="0">
    <xmlCellPr id="1" uniqueName="P1082199">
      <xmlPr mapId="1" xpath="/TFI-IZD-POD/IPK-GFI-IZD-POD-E_1000981/P1082199" xmlDataType="decimal"/>
    </xmlCellPr>
  </singleXmlCell>
  <singleXmlCell id="1389" r="Y36" connectionId="0">
    <xmlCellPr id="1" uniqueName="P1082200">
      <xmlPr mapId="1" xpath="/TFI-IZD-POD/IPK-GFI-IZD-POD-E_1000981/P1082200" xmlDataType="decimal"/>
    </xmlCellPr>
  </singleXmlCell>
  <singleXmlCell id="1390" r="Z36" connectionId="0">
    <xmlCellPr id="1" uniqueName="P1082201">
      <xmlPr mapId="1" xpath="/TFI-IZD-POD/IPK-GFI-IZD-POD-E_1000981/P1082201" xmlDataType="decimal"/>
    </xmlCellPr>
  </singleXmlCell>
  <singleXmlCell id="1391" r="H37" connectionId="0">
    <xmlCellPr id="1" uniqueName="P1080016">
      <xmlPr mapId="1" xpath="/TFI-IZD-POD/IPK-GFI-IZD-POD-E_1000981/P1080016" xmlDataType="decimal"/>
    </xmlCellPr>
  </singleXmlCell>
  <singleXmlCell id="1392" r="I37" connectionId="0">
    <xmlCellPr id="1" uniqueName="P1080017">
      <xmlPr mapId="1" xpath="/TFI-IZD-POD/IPK-GFI-IZD-POD-E_1000981/P1080017" xmlDataType="decimal"/>
    </xmlCellPr>
  </singleXmlCell>
  <singleXmlCell id="1393" r="J37" connectionId="0">
    <xmlCellPr id="1" uniqueName="P1080018">
      <xmlPr mapId="1" xpath="/TFI-IZD-POD/IPK-GFI-IZD-POD-E_1000981/P1080018" xmlDataType="decimal"/>
    </xmlCellPr>
  </singleXmlCell>
  <singleXmlCell id="1394" r="K37" connectionId="0">
    <xmlCellPr id="1" uniqueName="P1080019">
      <xmlPr mapId="1" xpath="/TFI-IZD-POD/IPK-GFI-IZD-POD-E_1000981/P1080019" xmlDataType="decimal"/>
    </xmlCellPr>
  </singleXmlCell>
  <singleXmlCell id="1395" r="L37" connectionId="0">
    <xmlCellPr id="1" uniqueName="P1080020">
      <xmlPr mapId="1" xpath="/TFI-IZD-POD/IPK-GFI-IZD-POD-E_1000981/P1080020" xmlDataType="decimal"/>
    </xmlCellPr>
  </singleXmlCell>
  <singleXmlCell id="1396" r="M37" connectionId="0">
    <xmlCellPr id="1" uniqueName="P1080021">
      <xmlPr mapId="1" xpath="/TFI-IZD-POD/IPK-GFI-IZD-POD-E_1000981/P1080021" xmlDataType="decimal"/>
    </xmlCellPr>
  </singleXmlCell>
  <singleXmlCell id="1397" r="N37" connectionId="0">
    <xmlCellPr id="1" uniqueName="P1080022">
      <xmlPr mapId="1" xpath="/TFI-IZD-POD/IPK-GFI-IZD-POD-E_1000981/P1080022" xmlDataType="decimal"/>
    </xmlCellPr>
  </singleXmlCell>
  <singleXmlCell id="1398" r="O37" connectionId="0">
    <xmlCellPr id="1" uniqueName="P1080023">
      <xmlPr mapId="1" xpath="/TFI-IZD-POD/IPK-GFI-IZD-POD-E_1000981/P1080023" xmlDataType="decimal"/>
    </xmlCellPr>
  </singleXmlCell>
  <singleXmlCell id="1399" r="P37" connectionId="0">
    <xmlCellPr id="1" uniqueName="P1082202">
      <xmlPr mapId="1" xpath="/TFI-IZD-POD/IPK-GFI-IZD-POD-E_1000981/P1082202" xmlDataType="decimal"/>
    </xmlCellPr>
  </singleXmlCell>
  <singleXmlCell id="1400" r="Q37" connectionId="0">
    <xmlCellPr id="1" uniqueName="P1082203">
      <xmlPr mapId="1" xpath="/TFI-IZD-POD/IPK-GFI-IZD-POD-E_1000981/P1082203" xmlDataType="decimal"/>
    </xmlCellPr>
  </singleXmlCell>
  <singleXmlCell id="1401" r="R37" connectionId="0">
    <xmlCellPr id="1" uniqueName="P1082204">
      <xmlPr mapId="1" xpath="/TFI-IZD-POD/IPK-GFI-IZD-POD-E_1000981/P1082204" xmlDataType="decimal"/>
    </xmlCellPr>
  </singleXmlCell>
  <singleXmlCell id="1402" r="S37" connectionId="0">
    <xmlCellPr id="1" uniqueName="P1124828">
      <xmlPr mapId="1" xpath="/TFI-IZD-POD/IPK-GFI-IZD-POD-E_1000981/P1124828" xmlDataType="decimal"/>
    </xmlCellPr>
  </singleXmlCell>
  <singleXmlCell id="1403" r="T37" connectionId="0">
    <xmlCellPr id="1" uniqueName="P1124831">
      <xmlPr mapId="1" xpath="/TFI-IZD-POD/IPK-GFI-IZD-POD-E_1000981/P1124831" xmlDataType="decimal"/>
    </xmlCellPr>
  </singleXmlCell>
  <singleXmlCell id="1404" r="U37" connectionId="0">
    <xmlCellPr id="1" uniqueName="P1420874">
      <xmlPr mapId="1" xpath="/TFI-IZD-POD/IPK-GFI-IZD-POD-E_1000981/P1420874" xmlDataType="decimal"/>
    </xmlCellPr>
  </singleXmlCell>
  <singleXmlCell id="1405" r="V37" connectionId="0">
    <xmlCellPr id="1" uniqueName="P1082205">
      <xmlPr mapId="1" xpath="/TFI-IZD-POD/IPK-GFI-IZD-POD-E_1000981/P1082205" xmlDataType="decimal"/>
    </xmlCellPr>
  </singleXmlCell>
  <singleXmlCell id="1406" r="W37" connectionId="0">
    <xmlCellPr id="1" uniqueName="P1082206">
      <xmlPr mapId="1" xpath="/TFI-IZD-POD/IPK-GFI-IZD-POD-E_1000981/P1082206" xmlDataType="decimal"/>
    </xmlCellPr>
  </singleXmlCell>
  <singleXmlCell id="1407" r="X37" connectionId="0">
    <xmlCellPr id="1" uniqueName="P1082207">
      <xmlPr mapId="1" xpath="/TFI-IZD-POD/IPK-GFI-IZD-POD-E_1000981/P1082207" xmlDataType="decimal"/>
    </xmlCellPr>
  </singleXmlCell>
  <singleXmlCell id="1408" r="Y37" connectionId="0">
    <xmlCellPr id="1" uniqueName="P1082208">
      <xmlPr mapId="1" xpath="/TFI-IZD-POD/IPK-GFI-IZD-POD-E_1000981/P1082208" xmlDataType="decimal"/>
    </xmlCellPr>
  </singleXmlCell>
  <singleXmlCell id="1409" r="Z37" connectionId="0">
    <xmlCellPr id="1" uniqueName="P1082209">
      <xmlPr mapId="1" xpath="/TFI-IZD-POD/IPK-GFI-IZD-POD-E_1000981/P1082209" xmlDataType="decimal"/>
    </xmlCellPr>
  </singleXmlCell>
  <singleXmlCell id="1410" r="H38" connectionId="0">
    <xmlCellPr id="1" uniqueName="P1080024">
      <xmlPr mapId="1" xpath="/TFI-IZD-POD/IPK-GFI-IZD-POD-E_1000981/P1080024" xmlDataType="decimal"/>
    </xmlCellPr>
  </singleXmlCell>
  <singleXmlCell id="1411" r="I38" connectionId="0">
    <xmlCellPr id="1" uniqueName="P1080025">
      <xmlPr mapId="1" xpath="/TFI-IZD-POD/IPK-GFI-IZD-POD-E_1000981/P1080025" xmlDataType="decimal"/>
    </xmlCellPr>
  </singleXmlCell>
  <singleXmlCell id="1412" r="J38" connectionId="0">
    <xmlCellPr id="1" uniqueName="P1080026">
      <xmlPr mapId="1" xpath="/TFI-IZD-POD/IPK-GFI-IZD-POD-E_1000981/P1080026" xmlDataType="decimal"/>
    </xmlCellPr>
  </singleXmlCell>
  <singleXmlCell id="1413" r="K38" connectionId="0">
    <xmlCellPr id="1" uniqueName="P1080027">
      <xmlPr mapId="1" xpath="/TFI-IZD-POD/IPK-GFI-IZD-POD-E_1000981/P1080027" xmlDataType="decimal"/>
    </xmlCellPr>
  </singleXmlCell>
  <singleXmlCell id="1414" r="L38" connectionId="0">
    <xmlCellPr id="1" uniqueName="P1080028">
      <xmlPr mapId="1" xpath="/TFI-IZD-POD/IPK-GFI-IZD-POD-E_1000981/P1080028" xmlDataType="decimal"/>
    </xmlCellPr>
  </singleXmlCell>
  <singleXmlCell id="1415" r="M38" connectionId="0">
    <xmlCellPr id="1" uniqueName="P1080029">
      <xmlPr mapId="1" xpath="/TFI-IZD-POD/IPK-GFI-IZD-POD-E_1000981/P1080029" xmlDataType="decimal"/>
    </xmlCellPr>
  </singleXmlCell>
  <singleXmlCell id="1416" r="N38" connectionId="0">
    <xmlCellPr id="1" uniqueName="P1080030">
      <xmlPr mapId="1" xpath="/TFI-IZD-POD/IPK-GFI-IZD-POD-E_1000981/P1080030" xmlDataType="decimal"/>
    </xmlCellPr>
  </singleXmlCell>
  <singleXmlCell id="1417" r="O38" connectionId="0">
    <xmlCellPr id="1" uniqueName="P1080031">
      <xmlPr mapId="1" xpath="/TFI-IZD-POD/IPK-GFI-IZD-POD-E_1000981/P1080031" xmlDataType="decimal"/>
    </xmlCellPr>
  </singleXmlCell>
  <singleXmlCell id="1418" r="P38" connectionId="0">
    <xmlCellPr id="1" uniqueName="P1082210">
      <xmlPr mapId="1" xpath="/TFI-IZD-POD/IPK-GFI-IZD-POD-E_1000981/P1082210" xmlDataType="decimal"/>
    </xmlCellPr>
  </singleXmlCell>
  <singleXmlCell id="1419" r="Q38" connectionId="0">
    <xmlCellPr id="1" uniqueName="P1082211">
      <xmlPr mapId="1" xpath="/TFI-IZD-POD/IPK-GFI-IZD-POD-E_1000981/P1082211" xmlDataType="decimal"/>
    </xmlCellPr>
  </singleXmlCell>
  <singleXmlCell id="1420" r="R38" connectionId="0">
    <xmlCellPr id="1" uniqueName="P1082212">
      <xmlPr mapId="1" xpath="/TFI-IZD-POD/IPK-GFI-IZD-POD-E_1000981/P1082212" xmlDataType="decimal"/>
    </xmlCellPr>
  </singleXmlCell>
  <singleXmlCell id="1421" r="S38" connectionId="0">
    <xmlCellPr id="1" uniqueName="P1124832">
      <xmlPr mapId="1" xpath="/TFI-IZD-POD/IPK-GFI-IZD-POD-E_1000981/P1124832" xmlDataType="decimal"/>
    </xmlCellPr>
  </singleXmlCell>
  <singleXmlCell id="1422" r="T38" connectionId="0">
    <xmlCellPr id="1" uniqueName="P1124833">
      <xmlPr mapId="1" xpath="/TFI-IZD-POD/IPK-GFI-IZD-POD-E_1000981/P1124833" xmlDataType="decimal"/>
    </xmlCellPr>
  </singleXmlCell>
  <singleXmlCell id="1423" r="U38" connectionId="0">
    <xmlCellPr id="1" uniqueName="P1420875">
      <xmlPr mapId="1" xpath="/TFI-IZD-POD/IPK-GFI-IZD-POD-E_1000981/P1420875" xmlDataType="decimal"/>
    </xmlCellPr>
  </singleXmlCell>
  <singleXmlCell id="1424" r="V38" connectionId="0">
    <xmlCellPr id="1" uniqueName="P1082213">
      <xmlPr mapId="1" xpath="/TFI-IZD-POD/IPK-GFI-IZD-POD-E_1000981/P1082213" xmlDataType="decimal"/>
    </xmlCellPr>
  </singleXmlCell>
  <singleXmlCell id="1425" r="W38" connectionId="0">
    <xmlCellPr id="1" uniqueName="P1082214">
      <xmlPr mapId="1" xpath="/TFI-IZD-POD/IPK-GFI-IZD-POD-E_1000981/P1082214" xmlDataType="decimal"/>
    </xmlCellPr>
  </singleXmlCell>
  <singleXmlCell id="1426" r="X38" connectionId="0">
    <xmlCellPr id="1" uniqueName="P1082215">
      <xmlPr mapId="1" xpath="/TFI-IZD-POD/IPK-GFI-IZD-POD-E_1000981/P1082215" xmlDataType="decimal"/>
    </xmlCellPr>
  </singleXmlCell>
  <singleXmlCell id="1427" r="Y38" connectionId="0">
    <xmlCellPr id="1" uniqueName="P1082216">
      <xmlPr mapId="1" xpath="/TFI-IZD-POD/IPK-GFI-IZD-POD-E_1000981/P1082216" xmlDataType="decimal"/>
    </xmlCellPr>
  </singleXmlCell>
  <singleXmlCell id="1428" r="Z38" connectionId="0">
    <xmlCellPr id="1" uniqueName="P1082217">
      <xmlPr mapId="1" xpath="/TFI-IZD-POD/IPK-GFI-IZD-POD-E_1000981/P1082217" xmlDataType="decimal"/>
    </xmlCellPr>
  </singleXmlCell>
  <singleXmlCell id="1429" r="H39" connectionId="0">
    <xmlCellPr id="1" uniqueName="P1080032">
      <xmlPr mapId="1" xpath="/TFI-IZD-POD/IPK-GFI-IZD-POD-E_1000981/P1080032" xmlDataType="decimal"/>
    </xmlCellPr>
  </singleXmlCell>
  <singleXmlCell id="1430" r="I39" connectionId="0">
    <xmlCellPr id="1" uniqueName="P1080033">
      <xmlPr mapId="1" xpath="/TFI-IZD-POD/IPK-GFI-IZD-POD-E_1000981/P1080033" xmlDataType="decimal"/>
    </xmlCellPr>
  </singleXmlCell>
  <singleXmlCell id="1431" r="J39" connectionId="0">
    <xmlCellPr id="1" uniqueName="P1080034">
      <xmlPr mapId="1" xpath="/TFI-IZD-POD/IPK-GFI-IZD-POD-E_1000981/P1080034" xmlDataType="decimal"/>
    </xmlCellPr>
  </singleXmlCell>
  <singleXmlCell id="1432" r="K39" connectionId="0">
    <xmlCellPr id="1" uniqueName="P1080035">
      <xmlPr mapId="1" xpath="/TFI-IZD-POD/IPK-GFI-IZD-POD-E_1000981/P1080035" xmlDataType="decimal"/>
    </xmlCellPr>
  </singleXmlCell>
  <singleXmlCell id="1433" r="L39" connectionId="0">
    <xmlCellPr id="1" uniqueName="P1080036">
      <xmlPr mapId="1" xpath="/TFI-IZD-POD/IPK-GFI-IZD-POD-E_1000981/P1080036" xmlDataType="decimal"/>
    </xmlCellPr>
  </singleXmlCell>
  <singleXmlCell id="1434" r="M39" connectionId="0">
    <xmlCellPr id="1" uniqueName="P1080037">
      <xmlPr mapId="1" xpath="/TFI-IZD-POD/IPK-GFI-IZD-POD-E_1000981/P1080037" xmlDataType="decimal"/>
    </xmlCellPr>
  </singleXmlCell>
  <singleXmlCell id="1435" r="N39" connectionId="0">
    <xmlCellPr id="1" uniqueName="P1080038">
      <xmlPr mapId="1" xpath="/TFI-IZD-POD/IPK-GFI-IZD-POD-E_1000981/P1080038" xmlDataType="decimal"/>
    </xmlCellPr>
  </singleXmlCell>
  <singleXmlCell id="1436" r="O39" connectionId="0">
    <xmlCellPr id="1" uniqueName="P1080039">
      <xmlPr mapId="1" xpath="/TFI-IZD-POD/IPK-GFI-IZD-POD-E_1000981/P1080039" xmlDataType="decimal"/>
    </xmlCellPr>
  </singleXmlCell>
  <singleXmlCell id="1437" r="P39" connectionId="0">
    <xmlCellPr id="1" uniqueName="P1082220">
      <xmlPr mapId="1" xpath="/TFI-IZD-POD/IPK-GFI-IZD-POD-E_1000981/P1082220" xmlDataType="decimal"/>
    </xmlCellPr>
  </singleXmlCell>
  <singleXmlCell id="1438" r="Q39" connectionId="0">
    <xmlCellPr id="1" uniqueName="P1082222">
      <xmlPr mapId="1" xpath="/TFI-IZD-POD/IPK-GFI-IZD-POD-E_1000981/P1082222" xmlDataType="decimal"/>
    </xmlCellPr>
  </singleXmlCell>
  <singleXmlCell id="1439" r="R39" connectionId="0">
    <xmlCellPr id="1" uniqueName="P1082224">
      <xmlPr mapId="1" xpath="/TFI-IZD-POD/IPK-GFI-IZD-POD-E_1000981/P1082224" xmlDataType="decimal"/>
    </xmlCellPr>
  </singleXmlCell>
  <singleXmlCell id="1440" r="S39" connectionId="0">
    <xmlCellPr id="1" uniqueName="P1124834">
      <xmlPr mapId="1" xpath="/TFI-IZD-POD/IPK-GFI-IZD-POD-E_1000981/P1124834" xmlDataType="decimal"/>
    </xmlCellPr>
  </singleXmlCell>
  <singleXmlCell id="1441" r="T39" connectionId="0">
    <xmlCellPr id="1" uniqueName="P1124835">
      <xmlPr mapId="1" xpath="/TFI-IZD-POD/IPK-GFI-IZD-POD-E_1000981/P1124835" xmlDataType="decimal"/>
    </xmlCellPr>
  </singleXmlCell>
  <singleXmlCell id="1442" r="U39" connectionId="0">
    <xmlCellPr id="1" uniqueName="P1420876">
      <xmlPr mapId="1" xpath="/TFI-IZD-POD/IPK-GFI-IZD-POD-E_1000981/P1420876" xmlDataType="decimal"/>
    </xmlCellPr>
  </singleXmlCell>
  <singleXmlCell id="1443" r="V39" connectionId="0">
    <xmlCellPr id="1" uniqueName="P1082225">
      <xmlPr mapId="1" xpath="/TFI-IZD-POD/IPK-GFI-IZD-POD-E_1000981/P1082225" xmlDataType="decimal"/>
    </xmlCellPr>
  </singleXmlCell>
  <singleXmlCell id="1444" r="W39" connectionId="0">
    <xmlCellPr id="1" uniqueName="P1082227">
      <xmlPr mapId="1" xpath="/TFI-IZD-POD/IPK-GFI-IZD-POD-E_1000981/P1082227" xmlDataType="decimal"/>
    </xmlCellPr>
  </singleXmlCell>
  <singleXmlCell id="1445" r="X39" connectionId="0">
    <xmlCellPr id="1" uniqueName="P1082229">
      <xmlPr mapId="1" xpath="/TFI-IZD-POD/IPK-GFI-IZD-POD-E_1000981/P1082229" xmlDataType="decimal"/>
    </xmlCellPr>
  </singleXmlCell>
  <singleXmlCell id="1446" r="Y39" connectionId="0">
    <xmlCellPr id="1" uniqueName="P1082232">
      <xmlPr mapId="1" xpath="/TFI-IZD-POD/IPK-GFI-IZD-POD-E_1000981/P1082232" xmlDataType="decimal"/>
    </xmlCellPr>
  </singleXmlCell>
  <singleXmlCell id="1447" r="Z39" connectionId="0">
    <xmlCellPr id="1" uniqueName="P1082234">
      <xmlPr mapId="1" xpath="/TFI-IZD-POD/IPK-GFI-IZD-POD-E_1000981/P1082234" xmlDataType="decimal"/>
    </xmlCellPr>
  </singleXmlCell>
  <singleXmlCell id="1448" r="H40" connectionId="0">
    <xmlCellPr id="1" uniqueName="P1080040">
      <xmlPr mapId="1" xpath="/TFI-IZD-POD/IPK-GFI-IZD-POD-E_1000981/P1080040" xmlDataType="decimal"/>
    </xmlCellPr>
  </singleXmlCell>
  <singleXmlCell id="1449" r="I40" connectionId="0">
    <xmlCellPr id="1" uniqueName="P1080041">
      <xmlPr mapId="1" xpath="/TFI-IZD-POD/IPK-GFI-IZD-POD-E_1000981/P1080041" xmlDataType="decimal"/>
    </xmlCellPr>
  </singleXmlCell>
  <singleXmlCell id="1450" r="J40" connectionId="0">
    <xmlCellPr id="1" uniqueName="P1080042">
      <xmlPr mapId="1" xpath="/TFI-IZD-POD/IPK-GFI-IZD-POD-E_1000981/P1080042" xmlDataType="decimal"/>
    </xmlCellPr>
  </singleXmlCell>
  <singleXmlCell id="1451" r="K40" connectionId="0">
    <xmlCellPr id="1" uniqueName="P1080043">
      <xmlPr mapId="1" xpath="/TFI-IZD-POD/IPK-GFI-IZD-POD-E_1000981/P1080043" xmlDataType="decimal"/>
    </xmlCellPr>
  </singleXmlCell>
  <singleXmlCell id="1452" r="L40" connectionId="0">
    <xmlCellPr id="1" uniqueName="P1080044">
      <xmlPr mapId="1" xpath="/TFI-IZD-POD/IPK-GFI-IZD-POD-E_1000981/P1080044" xmlDataType="decimal"/>
    </xmlCellPr>
  </singleXmlCell>
  <singleXmlCell id="1453" r="M40" connectionId="0">
    <xmlCellPr id="1" uniqueName="P1080045">
      <xmlPr mapId="1" xpath="/TFI-IZD-POD/IPK-GFI-IZD-POD-E_1000981/P1080045" xmlDataType="decimal"/>
    </xmlCellPr>
  </singleXmlCell>
  <singleXmlCell id="1454" r="N40" connectionId="0">
    <xmlCellPr id="1" uniqueName="P1080046">
      <xmlPr mapId="1" xpath="/TFI-IZD-POD/IPK-GFI-IZD-POD-E_1000981/P1080046" xmlDataType="decimal"/>
    </xmlCellPr>
  </singleXmlCell>
  <singleXmlCell id="1455" r="O40" connectionId="0">
    <xmlCellPr id="1" uniqueName="P1080047">
      <xmlPr mapId="1" xpath="/TFI-IZD-POD/IPK-GFI-IZD-POD-E_1000981/P1080047" xmlDataType="decimal"/>
    </xmlCellPr>
  </singleXmlCell>
  <singleXmlCell id="1456" r="P40" connectionId="0">
    <xmlCellPr id="1" uniqueName="P1082236">
      <xmlPr mapId="1" xpath="/TFI-IZD-POD/IPK-GFI-IZD-POD-E_1000981/P1082236" xmlDataType="decimal"/>
    </xmlCellPr>
  </singleXmlCell>
  <singleXmlCell id="1457" r="Q40" connectionId="0">
    <xmlCellPr id="1" uniqueName="P1082248">
      <xmlPr mapId="1" xpath="/TFI-IZD-POD/IPK-GFI-IZD-POD-E_1000981/P1082248" xmlDataType="decimal"/>
    </xmlCellPr>
  </singleXmlCell>
  <singleXmlCell id="1458" r="R40" connectionId="0">
    <xmlCellPr id="1" uniqueName="P1082250">
      <xmlPr mapId="1" xpath="/TFI-IZD-POD/IPK-GFI-IZD-POD-E_1000981/P1082250" xmlDataType="decimal"/>
    </xmlCellPr>
  </singleXmlCell>
  <singleXmlCell id="1459" r="S40" connectionId="0">
    <xmlCellPr id="1" uniqueName="P1124836">
      <xmlPr mapId="1" xpath="/TFI-IZD-POD/IPK-GFI-IZD-POD-E_1000981/P1124836" xmlDataType="decimal"/>
    </xmlCellPr>
  </singleXmlCell>
  <singleXmlCell id="1460" r="T40" connectionId="0">
    <xmlCellPr id="1" uniqueName="P1124837">
      <xmlPr mapId="1" xpath="/TFI-IZD-POD/IPK-GFI-IZD-POD-E_1000981/P1124837" xmlDataType="decimal"/>
    </xmlCellPr>
  </singleXmlCell>
  <singleXmlCell id="1461" r="U40" connectionId="0">
    <xmlCellPr id="1" uniqueName="P1420877">
      <xmlPr mapId="1" xpath="/TFI-IZD-POD/IPK-GFI-IZD-POD-E_1000981/P1420877" xmlDataType="decimal"/>
    </xmlCellPr>
  </singleXmlCell>
  <singleXmlCell id="1462" r="V40" connectionId="0">
    <xmlCellPr id="1" uniqueName="P1082252">
      <xmlPr mapId="1" xpath="/TFI-IZD-POD/IPK-GFI-IZD-POD-E_1000981/P1082252" xmlDataType="decimal"/>
    </xmlCellPr>
  </singleXmlCell>
  <singleXmlCell id="1463" r="W40" connectionId="0">
    <xmlCellPr id="1" uniqueName="P1082254">
      <xmlPr mapId="1" xpath="/TFI-IZD-POD/IPK-GFI-IZD-POD-E_1000981/P1082254" xmlDataType="decimal"/>
    </xmlCellPr>
  </singleXmlCell>
  <singleXmlCell id="1464" r="X40" connectionId="0">
    <xmlCellPr id="1" uniqueName="P1082256">
      <xmlPr mapId="1" xpath="/TFI-IZD-POD/IPK-GFI-IZD-POD-E_1000981/P1082256" xmlDataType="decimal"/>
    </xmlCellPr>
  </singleXmlCell>
  <singleXmlCell id="1465" r="Y40" connectionId="0">
    <xmlCellPr id="1" uniqueName="P1082257">
      <xmlPr mapId="1" xpath="/TFI-IZD-POD/IPK-GFI-IZD-POD-E_1000981/P1082257" xmlDataType="decimal"/>
    </xmlCellPr>
  </singleXmlCell>
  <singleXmlCell id="1466" r="Z40" connectionId="0">
    <xmlCellPr id="1" uniqueName="P1082259">
      <xmlPr mapId="1" xpath="/TFI-IZD-POD/IPK-GFI-IZD-POD-E_1000981/P1082259" xmlDataType="decimal"/>
    </xmlCellPr>
  </singleXmlCell>
  <singleXmlCell id="1467" r="H41" connectionId="0">
    <xmlCellPr id="1" uniqueName="P1080048">
      <xmlPr mapId="1" xpath="/TFI-IZD-POD/IPK-GFI-IZD-POD-E_1000981/P1080048" xmlDataType="decimal"/>
    </xmlCellPr>
  </singleXmlCell>
  <singleXmlCell id="1468" r="I41" connectionId="0">
    <xmlCellPr id="1" uniqueName="P1080049">
      <xmlPr mapId="1" xpath="/TFI-IZD-POD/IPK-GFI-IZD-POD-E_1000981/P1080049" xmlDataType="decimal"/>
    </xmlCellPr>
  </singleXmlCell>
  <singleXmlCell id="1469" r="J41" connectionId="0">
    <xmlCellPr id="1" uniqueName="P1080050">
      <xmlPr mapId="1" xpath="/TFI-IZD-POD/IPK-GFI-IZD-POD-E_1000981/P1080050" xmlDataType="decimal"/>
    </xmlCellPr>
  </singleXmlCell>
  <singleXmlCell id="1470" r="K41" connectionId="0">
    <xmlCellPr id="1" uniqueName="P1080051">
      <xmlPr mapId="1" xpath="/TFI-IZD-POD/IPK-GFI-IZD-POD-E_1000981/P1080051" xmlDataType="decimal"/>
    </xmlCellPr>
  </singleXmlCell>
  <singleXmlCell id="1471" r="L41" connectionId="0">
    <xmlCellPr id="1" uniqueName="P1080052">
      <xmlPr mapId="1" xpath="/TFI-IZD-POD/IPK-GFI-IZD-POD-E_1000981/P1080052" xmlDataType="decimal"/>
    </xmlCellPr>
  </singleXmlCell>
  <singleXmlCell id="1472" r="M41" connectionId="0">
    <xmlCellPr id="1" uniqueName="P1080053">
      <xmlPr mapId="1" xpath="/TFI-IZD-POD/IPK-GFI-IZD-POD-E_1000981/P1080053" xmlDataType="decimal"/>
    </xmlCellPr>
  </singleXmlCell>
  <singleXmlCell id="1473" r="N41" connectionId="0">
    <xmlCellPr id="1" uniqueName="P1080054">
      <xmlPr mapId="1" xpath="/TFI-IZD-POD/IPK-GFI-IZD-POD-E_1000981/P1080054" xmlDataType="decimal"/>
    </xmlCellPr>
  </singleXmlCell>
  <singleXmlCell id="1474" r="O41" connectionId="0">
    <xmlCellPr id="1" uniqueName="P1080055">
      <xmlPr mapId="1" xpath="/TFI-IZD-POD/IPK-GFI-IZD-POD-E_1000981/P1080055" xmlDataType="decimal"/>
    </xmlCellPr>
  </singleXmlCell>
  <singleXmlCell id="1475" r="P41" connectionId="0">
    <xmlCellPr id="1" uniqueName="P1082260">
      <xmlPr mapId="1" xpath="/TFI-IZD-POD/IPK-GFI-IZD-POD-E_1000981/P1082260" xmlDataType="decimal"/>
    </xmlCellPr>
  </singleXmlCell>
  <singleXmlCell id="1476" r="Q41" connectionId="0">
    <xmlCellPr id="1" uniqueName="P1082237">
      <xmlPr mapId="1" xpath="/TFI-IZD-POD/IPK-GFI-IZD-POD-E_1000981/P1082237" xmlDataType="decimal"/>
    </xmlCellPr>
  </singleXmlCell>
  <singleXmlCell id="1477" r="R41" connectionId="0">
    <xmlCellPr id="1" uniqueName="P1082261">
      <xmlPr mapId="1" xpath="/TFI-IZD-POD/IPK-GFI-IZD-POD-E_1000981/P1082261" xmlDataType="decimal"/>
    </xmlCellPr>
  </singleXmlCell>
  <singleXmlCell id="1478" r="S41" connectionId="0">
    <xmlCellPr id="1" uniqueName="P1124838">
      <xmlPr mapId="1" xpath="/TFI-IZD-POD/IPK-GFI-IZD-POD-E_1000981/P1124838" xmlDataType="decimal"/>
    </xmlCellPr>
  </singleXmlCell>
  <singleXmlCell id="1479" r="T41" connectionId="0">
    <xmlCellPr id="1" uniqueName="P1124839">
      <xmlPr mapId="1" xpath="/TFI-IZD-POD/IPK-GFI-IZD-POD-E_1000981/P1124839" xmlDataType="decimal"/>
    </xmlCellPr>
  </singleXmlCell>
  <singleXmlCell id="1480" r="U41" connectionId="0">
    <xmlCellPr id="1" uniqueName="P1420878">
      <xmlPr mapId="1" xpath="/TFI-IZD-POD/IPK-GFI-IZD-POD-E_1000981/P1420878" xmlDataType="decimal"/>
    </xmlCellPr>
  </singleXmlCell>
  <singleXmlCell id="1481" r="V41" connectionId="0">
    <xmlCellPr id="1" uniqueName="P1082262">
      <xmlPr mapId="1" xpath="/TFI-IZD-POD/IPK-GFI-IZD-POD-E_1000981/P1082262" xmlDataType="decimal"/>
    </xmlCellPr>
  </singleXmlCell>
  <singleXmlCell id="1482" r="W41" connectionId="0">
    <xmlCellPr id="1" uniqueName="P1082264">
      <xmlPr mapId="1" xpath="/TFI-IZD-POD/IPK-GFI-IZD-POD-E_1000981/P1082264" xmlDataType="decimal"/>
    </xmlCellPr>
  </singleXmlCell>
  <singleXmlCell id="1483" r="X41" connectionId="0">
    <xmlCellPr id="1" uniqueName="P1082265">
      <xmlPr mapId="1" xpath="/TFI-IZD-POD/IPK-GFI-IZD-POD-E_1000981/P1082265" xmlDataType="decimal"/>
    </xmlCellPr>
  </singleXmlCell>
  <singleXmlCell id="1484" r="Y41" connectionId="0">
    <xmlCellPr id="1" uniqueName="P1082266">
      <xmlPr mapId="1" xpath="/TFI-IZD-POD/IPK-GFI-IZD-POD-E_1000981/P1082266" xmlDataType="decimal"/>
    </xmlCellPr>
  </singleXmlCell>
  <singleXmlCell id="1485" r="Z41" connectionId="0">
    <xmlCellPr id="1" uniqueName="P1082267">
      <xmlPr mapId="1" xpath="/TFI-IZD-POD/IPK-GFI-IZD-POD-E_1000981/P1082267" xmlDataType="decimal"/>
    </xmlCellPr>
  </singleXmlCell>
  <singleXmlCell id="1486" r="H42" connectionId="0">
    <xmlCellPr id="1" uniqueName="P1080056">
      <xmlPr mapId="1" xpath="/TFI-IZD-POD/IPK-GFI-IZD-POD-E_1000981/P1080056" xmlDataType="decimal"/>
    </xmlCellPr>
  </singleXmlCell>
  <singleXmlCell id="1487" r="I42" connectionId="0">
    <xmlCellPr id="1" uniqueName="P1080057">
      <xmlPr mapId="1" xpath="/TFI-IZD-POD/IPK-GFI-IZD-POD-E_1000981/P1080057" xmlDataType="decimal"/>
    </xmlCellPr>
  </singleXmlCell>
  <singleXmlCell id="1488" r="J42" connectionId="0">
    <xmlCellPr id="1" uniqueName="P1080058">
      <xmlPr mapId="1" xpath="/TFI-IZD-POD/IPK-GFI-IZD-POD-E_1000981/P1080058" xmlDataType="decimal"/>
    </xmlCellPr>
  </singleXmlCell>
  <singleXmlCell id="1489" r="K42" connectionId="0">
    <xmlCellPr id="1" uniqueName="P1080059">
      <xmlPr mapId="1" xpath="/TFI-IZD-POD/IPK-GFI-IZD-POD-E_1000981/P1080059" xmlDataType="decimal"/>
    </xmlCellPr>
  </singleXmlCell>
  <singleXmlCell id="1490" r="L42" connectionId="0">
    <xmlCellPr id="1" uniqueName="P1080060">
      <xmlPr mapId="1" xpath="/TFI-IZD-POD/IPK-GFI-IZD-POD-E_1000981/P1080060" xmlDataType="decimal"/>
    </xmlCellPr>
  </singleXmlCell>
  <singleXmlCell id="1491" r="M42" connectionId="0">
    <xmlCellPr id="1" uniqueName="P1080061">
      <xmlPr mapId="1" xpath="/TFI-IZD-POD/IPK-GFI-IZD-POD-E_1000981/P1080061" xmlDataType="decimal"/>
    </xmlCellPr>
  </singleXmlCell>
  <singleXmlCell id="1492" r="N42" connectionId="0">
    <xmlCellPr id="1" uniqueName="P1080062">
      <xmlPr mapId="1" xpath="/TFI-IZD-POD/IPK-GFI-IZD-POD-E_1000981/P1080062" xmlDataType="decimal"/>
    </xmlCellPr>
  </singleXmlCell>
  <singleXmlCell id="1493" r="O42" connectionId="0">
    <xmlCellPr id="1" uniqueName="P1080063">
      <xmlPr mapId="1" xpath="/TFI-IZD-POD/IPK-GFI-IZD-POD-E_1000981/P1080063" xmlDataType="decimal"/>
    </xmlCellPr>
  </singleXmlCell>
  <singleXmlCell id="1494" r="P42" connectionId="0">
    <xmlCellPr id="1" uniqueName="P1082269">
      <xmlPr mapId="1" xpath="/TFI-IZD-POD/IPK-GFI-IZD-POD-E_1000981/P1082269" xmlDataType="decimal"/>
    </xmlCellPr>
  </singleXmlCell>
  <singleXmlCell id="1495" r="Q42" connectionId="0">
    <xmlCellPr id="1" uniqueName="P1082270">
      <xmlPr mapId="1" xpath="/TFI-IZD-POD/IPK-GFI-IZD-POD-E_1000981/P1082270" xmlDataType="decimal"/>
    </xmlCellPr>
  </singleXmlCell>
  <singleXmlCell id="1496" r="R42" connectionId="0">
    <xmlCellPr id="1" uniqueName="P1082239">
      <xmlPr mapId="1" xpath="/TFI-IZD-POD/IPK-GFI-IZD-POD-E_1000981/P1082239" xmlDataType="decimal"/>
    </xmlCellPr>
  </singleXmlCell>
  <singleXmlCell id="1497" r="S42" connectionId="0">
    <xmlCellPr id="1" uniqueName="P1124840">
      <xmlPr mapId="1" xpath="/TFI-IZD-POD/IPK-GFI-IZD-POD-E_1000981/P1124840" xmlDataType="decimal"/>
    </xmlCellPr>
  </singleXmlCell>
  <singleXmlCell id="1498" r="T42" connectionId="0">
    <xmlCellPr id="1" uniqueName="P1124841">
      <xmlPr mapId="1" xpath="/TFI-IZD-POD/IPK-GFI-IZD-POD-E_1000981/P1124841" xmlDataType="decimal"/>
    </xmlCellPr>
  </singleXmlCell>
  <singleXmlCell id="1499" r="U42" connectionId="0">
    <xmlCellPr id="1" uniqueName="P1420879">
      <xmlPr mapId="1" xpath="/TFI-IZD-POD/IPK-GFI-IZD-POD-E_1000981/P1420879" xmlDataType="decimal"/>
    </xmlCellPr>
  </singleXmlCell>
  <singleXmlCell id="1500" r="V42" connectionId="0">
    <xmlCellPr id="1" uniqueName="P1082272">
      <xmlPr mapId="1" xpath="/TFI-IZD-POD/IPK-GFI-IZD-POD-E_1000981/P1082272" xmlDataType="decimal"/>
    </xmlCellPr>
  </singleXmlCell>
  <singleXmlCell id="1501" r="W42" connectionId="0">
    <xmlCellPr id="1" uniqueName="P1082273">
      <xmlPr mapId="1" xpath="/TFI-IZD-POD/IPK-GFI-IZD-POD-E_1000981/P1082273" xmlDataType="decimal"/>
    </xmlCellPr>
  </singleXmlCell>
  <singleXmlCell id="1502" r="X42" connectionId="0">
    <xmlCellPr id="1" uniqueName="P1082275">
      <xmlPr mapId="1" xpath="/TFI-IZD-POD/IPK-GFI-IZD-POD-E_1000981/P1082275" xmlDataType="decimal"/>
    </xmlCellPr>
  </singleXmlCell>
  <singleXmlCell id="1503" r="Y42" connectionId="0">
    <xmlCellPr id="1" uniqueName="P1082276">
      <xmlPr mapId="1" xpath="/TFI-IZD-POD/IPK-GFI-IZD-POD-E_1000981/P1082276" xmlDataType="decimal"/>
    </xmlCellPr>
  </singleXmlCell>
  <singleXmlCell id="1504" r="Z42" connectionId="0">
    <xmlCellPr id="1" uniqueName="P1082277">
      <xmlPr mapId="1" xpath="/TFI-IZD-POD/IPK-GFI-IZD-POD-E_1000981/P1082277" xmlDataType="decimal"/>
    </xmlCellPr>
  </singleXmlCell>
  <singleXmlCell id="1505" r="H43" connectionId="0">
    <xmlCellPr id="1" uniqueName="P1080064">
      <xmlPr mapId="1" xpath="/TFI-IZD-POD/IPK-GFI-IZD-POD-E_1000981/P1080064" xmlDataType="decimal"/>
    </xmlCellPr>
  </singleXmlCell>
  <singleXmlCell id="1506" r="I43" connectionId="0">
    <xmlCellPr id="1" uniqueName="P1080065">
      <xmlPr mapId="1" xpath="/TFI-IZD-POD/IPK-GFI-IZD-POD-E_1000981/P1080065" xmlDataType="decimal"/>
    </xmlCellPr>
  </singleXmlCell>
  <singleXmlCell id="1507" r="J43" connectionId="0">
    <xmlCellPr id="1" uniqueName="P1080066">
      <xmlPr mapId="1" xpath="/TFI-IZD-POD/IPK-GFI-IZD-POD-E_1000981/P1080066" xmlDataType="decimal"/>
    </xmlCellPr>
  </singleXmlCell>
  <singleXmlCell id="1508" r="K43" connectionId="0">
    <xmlCellPr id="1" uniqueName="P1080067">
      <xmlPr mapId="1" xpath="/TFI-IZD-POD/IPK-GFI-IZD-POD-E_1000981/P1080067" xmlDataType="decimal"/>
    </xmlCellPr>
  </singleXmlCell>
  <singleXmlCell id="1509" r="L43" connectionId="0">
    <xmlCellPr id="1" uniqueName="P1080068">
      <xmlPr mapId="1" xpath="/TFI-IZD-POD/IPK-GFI-IZD-POD-E_1000981/P1080068" xmlDataType="decimal"/>
    </xmlCellPr>
  </singleXmlCell>
  <singleXmlCell id="1510" r="M43" connectionId="0">
    <xmlCellPr id="1" uniqueName="P1080069">
      <xmlPr mapId="1" xpath="/TFI-IZD-POD/IPK-GFI-IZD-POD-E_1000981/P1080069" xmlDataType="decimal"/>
    </xmlCellPr>
  </singleXmlCell>
  <singleXmlCell id="1511" r="N43" connectionId="0">
    <xmlCellPr id="1" uniqueName="P1080070">
      <xmlPr mapId="1" xpath="/TFI-IZD-POD/IPK-GFI-IZD-POD-E_1000981/P1080070" xmlDataType="decimal"/>
    </xmlCellPr>
  </singleXmlCell>
  <singleXmlCell id="1512" r="O43" connectionId="0">
    <xmlCellPr id="1" uniqueName="P1080071">
      <xmlPr mapId="1" xpath="/TFI-IZD-POD/IPK-GFI-IZD-POD-E_1000981/P1080071" xmlDataType="decimal"/>
    </xmlCellPr>
  </singleXmlCell>
  <singleXmlCell id="1513" r="P43" connectionId="0">
    <xmlCellPr id="1" uniqueName="P1082278">
      <xmlPr mapId="1" xpath="/TFI-IZD-POD/IPK-GFI-IZD-POD-E_1000981/P1082278" xmlDataType="decimal"/>
    </xmlCellPr>
  </singleXmlCell>
  <singleXmlCell id="1514" r="Q43" connectionId="0">
    <xmlCellPr id="1" uniqueName="P1082279">
      <xmlPr mapId="1" xpath="/TFI-IZD-POD/IPK-GFI-IZD-POD-E_1000981/P1082279" xmlDataType="decimal"/>
    </xmlCellPr>
  </singleXmlCell>
  <singleXmlCell id="1515" r="R43" connectionId="0">
    <xmlCellPr id="1" uniqueName="P1082280">
      <xmlPr mapId="1" xpath="/TFI-IZD-POD/IPK-GFI-IZD-POD-E_1000981/P1082280" xmlDataType="decimal"/>
    </xmlCellPr>
  </singleXmlCell>
  <singleXmlCell id="1516" r="S43" connectionId="0">
    <xmlCellPr id="1" uniqueName="P1124842">
      <xmlPr mapId="1" xpath="/TFI-IZD-POD/IPK-GFI-IZD-POD-E_1000981/P1124842" xmlDataType="decimal"/>
    </xmlCellPr>
  </singleXmlCell>
  <singleXmlCell id="1517" r="T43" connectionId="0">
    <xmlCellPr id="1" uniqueName="P1124843">
      <xmlPr mapId="1" xpath="/TFI-IZD-POD/IPK-GFI-IZD-POD-E_1000981/P1124843" xmlDataType="decimal"/>
    </xmlCellPr>
  </singleXmlCell>
  <singleXmlCell id="1518" r="U43" connectionId="0">
    <xmlCellPr id="1" uniqueName="P1420880">
      <xmlPr mapId="1" xpath="/TFI-IZD-POD/IPK-GFI-IZD-POD-E_1000981/P1420880" xmlDataType="decimal"/>
    </xmlCellPr>
  </singleXmlCell>
  <singleXmlCell id="1519" r="V43" connectionId="0">
    <xmlCellPr id="1" uniqueName="P1082245">
      <xmlPr mapId="1" xpath="/TFI-IZD-POD/IPK-GFI-IZD-POD-E_1000981/P1082245" xmlDataType="decimal"/>
    </xmlCellPr>
  </singleXmlCell>
  <singleXmlCell id="1520" r="W43" connectionId="0">
    <xmlCellPr id="1" uniqueName="P1082282">
      <xmlPr mapId="1" xpath="/TFI-IZD-POD/IPK-GFI-IZD-POD-E_1000981/P1082282" xmlDataType="decimal"/>
    </xmlCellPr>
  </singleXmlCell>
  <singleXmlCell id="1521" r="X43" connectionId="0">
    <xmlCellPr id="1" uniqueName="P1082284">
      <xmlPr mapId="1" xpath="/TFI-IZD-POD/IPK-GFI-IZD-POD-E_1000981/P1082284" xmlDataType="decimal"/>
    </xmlCellPr>
  </singleXmlCell>
  <singleXmlCell id="1522" r="Y43" connectionId="0">
    <xmlCellPr id="1" uniqueName="P1082285">
      <xmlPr mapId="1" xpath="/TFI-IZD-POD/IPK-GFI-IZD-POD-E_1000981/P1082285" xmlDataType="decimal"/>
    </xmlCellPr>
  </singleXmlCell>
  <singleXmlCell id="1523" r="Z43" connectionId="0">
    <xmlCellPr id="1" uniqueName="P1082286">
      <xmlPr mapId="1" xpath="/TFI-IZD-POD/IPK-GFI-IZD-POD-E_1000981/P1082286" xmlDataType="decimal"/>
    </xmlCellPr>
  </singleXmlCell>
  <singleXmlCell id="1524" r="H44" connectionId="0">
    <xmlCellPr id="1" uniqueName="P1080072">
      <xmlPr mapId="1" xpath="/TFI-IZD-POD/IPK-GFI-IZD-POD-E_1000981/P1080072" xmlDataType="decimal"/>
    </xmlCellPr>
  </singleXmlCell>
  <singleXmlCell id="1525" r="I44" connectionId="0">
    <xmlCellPr id="1" uniqueName="P1080073">
      <xmlPr mapId="1" xpath="/TFI-IZD-POD/IPK-GFI-IZD-POD-E_1000981/P1080073" xmlDataType="decimal"/>
    </xmlCellPr>
  </singleXmlCell>
  <singleXmlCell id="1526" r="J44" connectionId="0">
    <xmlCellPr id="1" uniqueName="P1080074">
      <xmlPr mapId="1" xpath="/TFI-IZD-POD/IPK-GFI-IZD-POD-E_1000981/P1080074" xmlDataType="decimal"/>
    </xmlCellPr>
  </singleXmlCell>
  <singleXmlCell id="1527" r="K44" connectionId="0">
    <xmlCellPr id="1" uniqueName="P1080075">
      <xmlPr mapId="1" xpath="/TFI-IZD-POD/IPK-GFI-IZD-POD-E_1000981/P1080075" xmlDataType="decimal"/>
    </xmlCellPr>
  </singleXmlCell>
  <singleXmlCell id="1528" r="L44" connectionId="0">
    <xmlCellPr id="1" uniqueName="P1080076">
      <xmlPr mapId="1" xpath="/TFI-IZD-POD/IPK-GFI-IZD-POD-E_1000981/P1080076" xmlDataType="decimal"/>
    </xmlCellPr>
  </singleXmlCell>
  <singleXmlCell id="1529" r="M44" connectionId="0">
    <xmlCellPr id="1" uniqueName="P1080077">
      <xmlPr mapId="1" xpath="/TFI-IZD-POD/IPK-GFI-IZD-POD-E_1000981/P1080077" xmlDataType="decimal"/>
    </xmlCellPr>
  </singleXmlCell>
  <singleXmlCell id="1530" r="N44" connectionId="0">
    <xmlCellPr id="1" uniqueName="P1080078">
      <xmlPr mapId="1" xpath="/TFI-IZD-POD/IPK-GFI-IZD-POD-E_1000981/P1080078" xmlDataType="decimal"/>
    </xmlCellPr>
  </singleXmlCell>
  <singleXmlCell id="1531" r="O44" connectionId="0">
    <xmlCellPr id="1" uniqueName="P1080079">
      <xmlPr mapId="1" xpath="/TFI-IZD-POD/IPK-GFI-IZD-POD-E_1000981/P1080079" xmlDataType="decimal"/>
    </xmlCellPr>
  </singleXmlCell>
  <singleXmlCell id="1532" r="P44" connectionId="0">
    <xmlCellPr id="1" uniqueName="P1082288">
      <xmlPr mapId="1" xpath="/TFI-IZD-POD/IPK-GFI-IZD-POD-E_1000981/P1082288" xmlDataType="decimal"/>
    </xmlCellPr>
  </singleXmlCell>
  <singleXmlCell id="1533" r="Q44" connectionId="0">
    <xmlCellPr id="1" uniqueName="P1082289">
      <xmlPr mapId="1" xpath="/TFI-IZD-POD/IPK-GFI-IZD-POD-E_1000981/P1082289" xmlDataType="decimal"/>
    </xmlCellPr>
  </singleXmlCell>
  <singleXmlCell id="1534" r="R44" connectionId="0">
    <xmlCellPr id="1" uniqueName="P1082290">
      <xmlPr mapId="1" xpath="/TFI-IZD-POD/IPK-GFI-IZD-POD-E_1000981/P1082290" xmlDataType="decimal"/>
    </xmlCellPr>
  </singleXmlCell>
  <singleXmlCell id="1535" r="S44" connectionId="0">
    <xmlCellPr id="1" uniqueName="P1124844">
      <xmlPr mapId="1" xpath="/TFI-IZD-POD/IPK-GFI-IZD-POD-E_1000981/P1124844" xmlDataType="decimal"/>
    </xmlCellPr>
  </singleXmlCell>
  <singleXmlCell id="1536" r="T44" connectionId="0">
    <xmlCellPr id="1" uniqueName="P1124845">
      <xmlPr mapId="1" xpath="/TFI-IZD-POD/IPK-GFI-IZD-POD-E_1000981/P1124845" xmlDataType="decimal"/>
    </xmlCellPr>
  </singleXmlCell>
  <singleXmlCell id="1537" r="U44" connectionId="0">
    <xmlCellPr id="1" uniqueName="P1420881">
      <xmlPr mapId="1" xpath="/TFI-IZD-POD/IPK-GFI-IZD-POD-E_1000981/P1420881" xmlDataType="decimal"/>
    </xmlCellPr>
  </singleXmlCell>
  <singleXmlCell id="1538" r="V44" connectionId="0">
    <xmlCellPr id="1" uniqueName="P1082292">
      <xmlPr mapId="1" xpath="/TFI-IZD-POD/IPK-GFI-IZD-POD-E_1000981/P1082292" xmlDataType="decimal"/>
    </xmlCellPr>
  </singleXmlCell>
  <singleXmlCell id="1539" r="W44" connectionId="0">
    <xmlCellPr id="1" uniqueName="P1082247">
      <xmlPr mapId="1" xpath="/TFI-IZD-POD/IPK-GFI-IZD-POD-E_1000981/P1082247" xmlDataType="decimal"/>
    </xmlCellPr>
  </singleXmlCell>
  <singleXmlCell id="1540" r="X44" connectionId="0">
    <xmlCellPr id="1" uniqueName="P1082295">
      <xmlPr mapId="1" xpath="/TFI-IZD-POD/IPK-GFI-IZD-POD-E_1000981/P1082295" xmlDataType="decimal"/>
    </xmlCellPr>
  </singleXmlCell>
  <singleXmlCell id="1541" r="Y44" connectionId="0">
    <xmlCellPr id="1" uniqueName="P1082298">
      <xmlPr mapId="1" xpath="/TFI-IZD-POD/IPK-GFI-IZD-POD-E_1000981/P1082298" xmlDataType="decimal"/>
    </xmlCellPr>
  </singleXmlCell>
  <singleXmlCell id="1542" r="Z44" connectionId="0">
    <xmlCellPr id="1" uniqueName="P1082300">
      <xmlPr mapId="1" xpath="/TFI-IZD-POD/IPK-GFI-IZD-POD-E_1000981/P1082300" xmlDataType="decimal"/>
    </xmlCellPr>
  </singleXmlCell>
  <singleXmlCell id="1543" r="H45" connectionId="0">
    <xmlCellPr id="1" uniqueName="P1080080">
      <xmlPr mapId="1" xpath="/TFI-IZD-POD/IPK-GFI-IZD-POD-E_1000981/P1080080" xmlDataType="decimal"/>
    </xmlCellPr>
  </singleXmlCell>
  <singleXmlCell id="1544" r="I45" connectionId="0">
    <xmlCellPr id="1" uniqueName="P1080081">
      <xmlPr mapId="1" xpath="/TFI-IZD-POD/IPK-GFI-IZD-POD-E_1000981/P1080081" xmlDataType="decimal"/>
    </xmlCellPr>
  </singleXmlCell>
  <singleXmlCell id="1545" r="J45" connectionId="0">
    <xmlCellPr id="1" uniqueName="P1080082">
      <xmlPr mapId="1" xpath="/TFI-IZD-POD/IPK-GFI-IZD-POD-E_1000981/P1080082" xmlDataType="decimal"/>
    </xmlCellPr>
  </singleXmlCell>
  <singleXmlCell id="1546" r="K45" connectionId="0">
    <xmlCellPr id="1" uniqueName="P1080083">
      <xmlPr mapId="1" xpath="/TFI-IZD-POD/IPK-GFI-IZD-POD-E_1000981/P1080083" xmlDataType="decimal"/>
    </xmlCellPr>
  </singleXmlCell>
  <singleXmlCell id="1547" r="L45" connectionId="0">
    <xmlCellPr id="1" uniqueName="P1080084">
      <xmlPr mapId="1" xpath="/TFI-IZD-POD/IPK-GFI-IZD-POD-E_1000981/P1080084" xmlDataType="decimal"/>
    </xmlCellPr>
  </singleXmlCell>
  <singleXmlCell id="1548" r="M45" connectionId="0">
    <xmlCellPr id="1" uniqueName="P1080085">
      <xmlPr mapId="1" xpath="/TFI-IZD-POD/IPK-GFI-IZD-POD-E_1000981/P1080085" xmlDataType="decimal"/>
    </xmlCellPr>
  </singleXmlCell>
  <singleXmlCell id="1549" r="N45" connectionId="0">
    <xmlCellPr id="1" uniqueName="P1080086">
      <xmlPr mapId="1" xpath="/TFI-IZD-POD/IPK-GFI-IZD-POD-E_1000981/P1080086" xmlDataType="decimal"/>
    </xmlCellPr>
  </singleXmlCell>
  <singleXmlCell id="1550" r="O45" connectionId="0">
    <xmlCellPr id="1" uniqueName="P1080087">
      <xmlPr mapId="1" xpath="/TFI-IZD-POD/IPK-GFI-IZD-POD-E_1000981/P1080087" xmlDataType="decimal"/>
    </xmlCellPr>
  </singleXmlCell>
  <singleXmlCell id="1551" r="P45" connectionId="0">
    <xmlCellPr id="1" uniqueName="P1082301">
      <xmlPr mapId="1" xpath="/TFI-IZD-POD/IPK-GFI-IZD-POD-E_1000981/P1082301" xmlDataType="decimal"/>
    </xmlCellPr>
  </singleXmlCell>
  <singleXmlCell id="1552" r="Q45" connectionId="0">
    <xmlCellPr id="1" uniqueName="P1082322">
      <xmlPr mapId="1" xpath="/TFI-IZD-POD/IPK-GFI-IZD-POD-E_1000981/P1082322" xmlDataType="decimal"/>
    </xmlCellPr>
  </singleXmlCell>
  <singleXmlCell id="1553" r="R45" connectionId="0">
    <xmlCellPr id="1" uniqueName="P1082323">
      <xmlPr mapId="1" xpath="/TFI-IZD-POD/IPK-GFI-IZD-POD-E_1000981/P1082323" xmlDataType="decimal"/>
    </xmlCellPr>
  </singleXmlCell>
  <singleXmlCell id="1554" r="S45" connectionId="0">
    <xmlCellPr id="1" uniqueName="P1124846">
      <xmlPr mapId="1" xpath="/TFI-IZD-POD/IPK-GFI-IZD-POD-E_1000981/P1124846" xmlDataType="decimal"/>
    </xmlCellPr>
  </singleXmlCell>
  <singleXmlCell id="1555" r="T45" connectionId="0">
    <xmlCellPr id="1" uniqueName="P1124847">
      <xmlPr mapId="1" xpath="/TFI-IZD-POD/IPK-GFI-IZD-POD-E_1000981/P1124847" xmlDataType="decimal"/>
    </xmlCellPr>
  </singleXmlCell>
  <singleXmlCell id="1556" r="U45" connectionId="0">
    <xmlCellPr id="1" uniqueName="P1420882">
      <xmlPr mapId="1" xpath="/TFI-IZD-POD/IPK-GFI-IZD-POD-E_1000981/P1420882" xmlDataType="decimal"/>
    </xmlCellPr>
  </singleXmlCell>
  <singleXmlCell id="1557" r="V45" connectionId="0">
    <xmlCellPr id="1" uniqueName="P1082325">
      <xmlPr mapId="1" xpath="/TFI-IZD-POD/IPK-GFI-IZD-POD-E_1000981/P1082325" xmlDataType="decimal"/>
    </xmlCellPr>
  </singleXmlCell>
  <singleXmlCell id="1558" r="W45" connectionId="0">
    <xmlCellPr id="1" uniqueName="P1082328">
      <xmlPr mapId="1" xpath="/TFI-IZD-POD/IPK-GFI-IZD-POD-E_1000981/P1082328" xmlDataType="decimal"/>
    </xmlCellPr>
  </singleXmlCell>
  <singleXmlCell id="1559" r="X45" connectionId="0">
    <xmlCellPr id="1" uniqueName="P1082331">
      <xmlPr mapId="1" xpath="/TFI-IZD-POD/IPK-GFI-IZD-POD-E_1000981/P1082331" xmlDataType="decimal"/>
    </xmlCellPr>
  </singleXmlCell>
  <singleXmlCell id="1560" r="Y45" connectionId="0">
    <xmlCellPr id="1" uniqueName="P1082333">
      <xmlPr mapId="1" xpath="/TFI-IZD-POD/IPK-GFI-IZD-POD-E_1000981/P1082333" xmlDataType="decimal"/>
    </xmlCellPr>
  </singleXmlCell>
  <singleXmlCell id="1561" r="Z45" connectionId="0">
    <xmlCellPr id="1" uniqueName="P1082336">
      <xmlPr mapId="1" xpath="/TFI-IZD-POD/IPK-GFI-IZD-POD-E_1000981/P1082336" xmlDataType="decimal"/>
    </xmlCellPr>
  </singleXmlCell>
  <singleXmlCell id="1562" r="H46" connectionId="0">
    <xmlCellPr id="1" uniqueName="P1080088">
      <xmlPr mapId="1" xpath="/TFI-IZD-POD/IPK-GFI-IZD-POD-E_1000981/P1080088" xmlDataType="decimal"/>
    </xmlCellPr>
  </singleXmlCell>
  <singleXmlCell id="1563" r="I46" connectionId="0">
    <xmlCellPr id="1" uniqueName="P1080089">
      <xmlPr mapId="1" xpath="/TFI-IZD-POD/IPK-GFI-IZD-POD-E_1000981/P1080089" xmlDataType="decimal"/>
    </xmlCellPr>
  </singleXmlCell>
  <singleXmlCell id="1564" r="J46" connectionId="0">
    <xmlCellPr id="1" uniqueName="P1080090">
      <xmlPr mapId="1" xpath="/TFI-IZD-POD/IPK-GFI-IZD-POD-E_1000981/P1080090" xmlDataType="decimal"/>
    </xmlCellPr>
  </singleXmlCell>
  <singleXmlCell id="1565" r="K46" connectionId="0">
    <xmlCellPr id="1" uniqueName="P1080091">
      <xmlPr mapId="1" xpath="/TFI-IZD-POD/IPK-GFI-IZD-POD-E_1000981/P1080091" xmlDataType="decimal"/>
    </xmlCellPr>
  </singleXmlCell>
  <singleXmlCell id="1566" r="L46" connectionId="0">
    <xmlCellPr id="1" uniqueName="P1080092">
      <xmlPr mapId="1" xpath="/TFI-IZD-POD/IPK-GFI-IZD-POD-E_1000981/P1080092" xmlDataType="decimal"/>
    </xmlCellPr>
  </singleXmlCell>
  <singleXmlCell id="1567" r="M46" connectionId="0">
    <xmlCellPr id="1" uniqueName="P1080093">
      <xmlPr mapId="1" xpath="/TFI-IZD-POD/IPK-GFI-IZD-POD-E_1000981/P1080093" xmlDataType="decimal"/>
    </xmlCellPr>
  </singleXmlCell>
  <singleXmlCell id="1568" r="N46" connectionId="0">
    <xmlCellPr id="1" uniqueName="P1080094">
      <xmlPr mapId="1" xpath="/TFI-IZD-POD/IPK-GFI-IZD-POD-E_1000981/P1080094" xmlDataType="decimal"/>
    </xmlCellPr>
  </singleXmlCell>
  <singleXmlCell id="1569" r="O46" connectionId="0">
    <xmlCellPr id="1" uniqueName="P1080095">
      <xmlPr mapId="1" xpath="/TFI-IZD-POD/IPK-GFI-IZD-POD-E_1000981/P1080095" xmlDataType="decimal"/>
    </xmlCellPr>
  </singleXmlCell>
  <singleXmlCell id="1570" r="P46" connectionId="0">
    <xmlCellPr id="1" uniqueName="P1082338">
      <xmlPr mapId="1" xpath="/TFI-IZD-POD/IPK-GFI-IZD-POD-E_1000981/P1082338" xmlDataType="decimal"/>
    </xmlCellPr>
  </singleXmlCell>
  <singleXmlCell id="1571" r="Q46" connectionId="0">
    <xmlCellPr id="1" uniqueName="P1082304">
      <xmlPr mapId="1" xpath="/TFI-IZD-POD/IPK-GFI-IZD-POD-E_1000981/P1082304" xmlDataType="decimal"/>
    </xmlCellPr>
  </singleXmlCell>
  <singleXmlCell id="1572" r="R46" connectionId="0">
    <xmlCellPr id="1" uniqueName="P1082341">
      <xmlPr mapId="1" xpath="/TFI-IZD-POD/IPK-GFI-IZD-POD-E_1000981/P1082341" xmlDataType="decimal"/>
    </xmlCellPr>
  </singleXmlCell>
  <singleXmlCell id="1573" r="S46" connectionId="0">
    <xmlCellPr id="1" uniqueName="P1124848">
      <xmlPr mapId="1" xpath="/TFI-IZD-POD/IPK-GFI-IZD-POD-E_1000981/P1124848" xmlDataType="decimal"/>
    </xmlCellPr>
  </singleXmlCell>
  <singleXmlCell id="1574" r="T46" connectionId="0">
    <xmlCellPr id="1" uniqueName="P1124849">
      <xmlPr mapId="1" xpath="/TFI-IZD-POD/IPK-GFI-IZD-POD-E_1000981/P1124849" xmlDataType="decimal"/>
    </xmlCellPr>
  </singleXmlCell>
  <singleXmlCell id="1575" r="U46" connectionId="0">
    <xmlCellPr id="1" uniqueName="P1420883">
      <xmlPr mapId="1" xpath="/TFI-IZD-POD/IPK-GFI-IZD-POD-E_1000981/P1420883" xmlDataType="decimal"/>
    </xmlCellPr>
  </singleXmlCell>
  <singleXmlCell id="1576" r="V46" connectionId="0">
    <xmlCellPr id="1" uniqueName="P1082343">
      <xmlPr mapId="1" xpath="/TFI-IZD-POD/IPK-GFI-IZD-POD-E_1000981/P1082343" xmlDataType="decimal"/>
    </xmlCellPr>
  </singleXmlCell>
  <singleXmlCell id="1577" r="W46" connectionId="0">
    <xmlCellPr id="1" uniqueName="P1082344">
      <xmlPr mapId="1" xpath="/TFI-IZD-POD/IPK-GFI-IZD-POD-E_1000981/P1082344" xmlDataType="decimal"/>
    </xmlCellPr>
  </singleXmlCell>
  <singleXmlCell id="1578" r="X46" connectionId="0">
    <xmlCellPr id="1" uniqueName="P1082346">
      <xmlPr mapId="1" xpath="/TFI-IZD-POD/IPK-GFI-IZD-POD-E_1000981/P1082346" xmlDataType="decimal"/>
    </xmlCellPr>
  </singleXmlCell>
  <singleXmlCell id="1579" r="Y46" connectionId="0">
    <xmlCellPr id="1" uniqueName="P1082349">
      <xmlPr mapId="1" xpath="/TFI-IZD-POD/IPK-GFI-IZD-POD-E_1000981/P1082349" xmlDataType="decimal"/>
    </xmlCellPr>
  </singleXmlCell>
  <singleXmlCell id="1580" r="Z46" connectionId="0">
    <xmlCellPr id="1" uniqueName="P1082351">
      <xmlPr mapId="1" xpath="/TFI-IZD-POD/IPK-GFI-IZD-POD-E_1000981/P1082351" xmlDataType="decimal"/>
    </xmlCellPr>
  </singleXmlCell>
  <singleXmlCell id="1581" r="H47" connectionId="0">
    <xmlCellPr id="1" uniqueName="P1080096">
      <xmlPr mapId="1" xpath="/TFI-IZD-POD/IPK-GFI-IZD-POD-E_1000981/P1080096" xmlDataType="decimal"/>
    </xmlCellPr>
  </singleXmlCell>
  <singleXmlCell id="1582" r="I47" connectionId="0">
    <xmlCellPr id="1" uniqueName="P1080097">
      <xmlPr mapId="1" xpath="/TFI-IZD-POD/IPK-GFI-IZD-POD-E_1000981/P1080097" xmlDataType="decimal"/>
    </xmlCellPr>
  </singleXmlCell>
  <singleXmlCell id="1583" r="J47" connectionId="0">
    <xmlCellPr id="1" uniqueName="P1080098">
      <xmlPr mapId="1" xpath="/TFI-IZD-POD/IPK-GFI-IZD-POD-E_1000981/P1080098" xmlDataType="decimal"/>
    </xmlCellPr>
  </singleXmlCell>
  <singleXmlCell id="1584" r="K47" connectionId="0">
    <xmlCellPr id="1" uniqueName="P1080099">
      <xmlPr mapId="1" xpath="/TFI-IZD-POD/IPK-GFI-IZD-POD-E_1000981/P1080099" xmlDataType="decimal"/>
    </xmlCellPr>
  </singleXmlCell>
  <singleXmlCell id="1585" r="L47" connectionId="0">
    <xmlCellPr id="1" uniqueName="P1080100">
      <xmlPr mapId="1" xpath="/TFI-IZD-POD/IPK-GFI-IZD-POD-E_1000981/P1080100" xmlDataType="decimal"/>
    </xmlCellPr>
  </singleXmlCell>
  <singleXmlCell id="1586" r="M47" connectionId="0">
    <xmlCellPr id="1" uniqueName="P1080101">
      <xmlPr mapId="1" xpath="/TFI-IZD-POD/IPK-GFI-IZD-POD-E_1000981/P1080101" xmlDataType="decimal"/>
    </xmlCellPr>
  </singleXmlCell>
  <singleXmlCell id="1587" r="N47" connectionId="0">
    <xmlCellPr id="1" uniqueName="P1080102">
      <xmlPr mapId="1" xpath="/TFI-IZD-POD/IPK-GFI-IZD-POD-E_1000981/P1080102" xmlDataType="decimal"/>
    </xmlCellPr>
  </singleXmlCell>
  <singleXmlCell id="1588" r="O47" connectionId="0">
    <xmlCellPr id="1" uniqueName="P1080103">
      <xmlPr mapId="1" xpath="/TFI-IZD-POD/IPK-GFI-IZD-POD-E_1000981/P1080103" xmlDataType="decimal"/>
    </xmlCellPr>
  </singleXmlCell>
  <singleXmlCell id="1589" r="P47" connectionId="0">
    <xmlCellPr id="1" uniqueName="P1082354">
      <xmlPr mapId="1" xpath="/TFI-IZD-POD/IPK-GFI-IZD-POD-E_1000981/P1082354" xmlDataType="decimal"/>
    </xmlCellPr>
  </singleXmlCell>
  <singleXmlCell id="1590" r="Q47" connectionId="0">
    <xmlCellPr id="1" uniqueName="P1082356">
      <xmlPr mapId="1" xpath="/TFI-IZD-POD/IPK-GFI-IZD-POD-E_1000981/P1082356" xmlDataType="decimal"/>
    </xmlCellPr>
  </singleXmlCell>
  <singleXmlCell id="1591" r="R47" connectionId="0">
    <xmlCellPr id="1" uniqueName="P1082306">
      <xmlPr mapId="1" xpath="/TFI-IZD-POD/IPK-GFI-IZD-POD-E_1000981/P1082306" xmlDataType="decimal"/>
    </xmlCellPr>
  </singleXmlCell>
  <singleXmlCell id="1592" r="S47" connectionId="0">
    <xmlCellPr id="1" uniqueName="P1124850">
      <xmlPr mapId="1" xpath="/TFI-IZD-POD/IPK-GFI-IZD-POD-E_1000981/P1124850" xmlDataType="decimal"/>
    </xmlCellPr>
  </singleXmlCell>
  <singleXmlCell id="1593" r="T47" connectionId="0">
    <xmlCellPr id="1" uniqueName="P1124851">
      <xmlPr mapId="1" xpath="/TFI-IZD-POD/IPK-GFI-IZD-POD-E_1000981/P1124851" xmlDataType="decimal"/>
    </xmlCellPr>
  </singleXmlCell>
  <singleXmlCell id="1594" r="U47" connectionId="0">
    <xmlCellPr id="1" uniqueName="P1420884">
      <xmlPr mapId="1" xpath="/TFI-IZD-POD/IPK-GFI-IZD-POD-E_1000981/P1420884" xmlDataType="decimal"/>
    </xmlCellPr>
  </singleXmlCell>
  <singleXmlCell id="1595" r="V47" connectionId="0">
    <xmlCellPr id="1" uniqueName="P1082358">
      <xmlPr mapId="1" xpath="/TFI-IZD-POD/IPK-GFI-IZD-POD-E_1000981/P1082358" xmlDataType="decimal"/>
    </xmlCellPr>
  </singleXmlCell>
  <singleXmlCell id="1596" r="W47" connectionId="0">
    <xmlCellPr id="1" uniqueName="P1082360">
      <xmlPr mapId="1" xpath="/TFI-IZD-POD/IPK-GFI-IZD-POD-E_1000981/P1082360" xmlDataType="decimal"/>
    </xmlCellPr>
  </singleXmlCell>
  <singleXmlCell id="1597" r="X47" connectionId="0">
    <xmlCellPr id="1" uniqueName="P1082361">
      <xmlPr mapId="1" xpath="/TFI-IZD-POD/IPK-GFI-IZD-POD-E_1000981/P1082361" xmlDataType="decimal"/>
    </xmlCellPr>
  </singleXmlCell>
  <singleXmlCell id="1598" r="Y47" connectionId="0">
    <xmlCellPr id="1" uniqueName="P1082362">
      <xmlPr mapId="1" xpath="/TFI-IZD-POD/IPK-GFI-IZD-POD-E_1000981/P1082362" xmlDataType="decimal"/>
    </xmlCellPr>
  </singleXmlCell>
  <singleXmlCell id="1599" r="Z47" connectionId="0">
    <xmlCellPr id="1" uniqueName="P1082364">
      <xmlPr mapId="1" xpath="/TFI-IZD-POD/IPK-GFI-IZD-POD-E_1000981/P1082364" xmlDataType="decimal"/>
    </xmlCellPr>
  </singleXmlCell>
  <singleXmlCell id="1600" r="H48" connectionId="0">
    <xmlCellPr id="1" uniqueName="P1080104">
      <xmlPr mapId="1" xpath="/TFI-IZD-POD/IPK-GFI-IZD-POD-E_1000981/P1080104" xmlDataType="decimal"/>
    </xmlCellPr>
  </singleXmlCell>
  <singleXmlCell id="1601" r="I48" connectionId="0">
    <xmlCellPr id="1" uniqueName="P1080105">
      <xmlPr mapId="1" xpath="/TFI-IZD-POD/IPK-GFI-IZD-POD-E_1000981/P1080105" xmlDataType="decimal"/>
    </xmlCellPr>
  </singleXmlCell>
  <singleXmlCell id="1602" r="J48" connectionId="0">
    <xmlCellPr id="1" uniqueName="P1080106">
      <xmlPr mapId="1" xpath="/TFI-IZD-POD/IPK-GFI-IZD-POD-E_1000981/P1080106" xmlDataType="decimal"/>
    </xmlCellPr>
  </singleXmlCell>
  <singleXmlCell id="1603" r="K48" connectionId="0">
    <xmlCellPr id="1" uniqueName="P1080107">
      <xmlPr mapId="1" xpath="/TFI-IZD-POD/IPK-GFI-IZD-POD-E_1000981/P1080107" xmlDataType="decimal"/>
    </xmlCellPr>
  </singleXmlCell>
  <singleXmlCell id="1604" r="L48" connectionId="0">
    <xmlCellPr id="1" uniqueName="P1080108">
      <xmlPr mapId="1" xpath="/TFI-IZD-POD/IPK-GFI-IZD-POD-E_1000981/P1080108" xmlDataType="decimal"/>
    </xmlCellPr>
  </singleXmlCell>
  <singleXmlCell id="1605" r="M48" connectionId="0">
    <xmlCellPr id="1" uniqueName="P1080109">
      <xmlPr mapId="1" xpath="/TFI-IZD-POD/IPK-GFI-IZD-POD-E_1000981/P1080109" xmlDataType="decimal"/>
    </xmlCellPr>
  </singleXmlCell>
  <singleXmlCell id="1606" r="N48" connectionId="0">
    <xmlCellPr id="1" uniqueName="P1080110">
      <xmlPr mapId="1" xpath="/TFI-IZD-POD/IPK-GFI-IZD-POD-E_1000981/P1080110" xmlDataType="decimal"/>
    </xmlCellPr>
  </singleXmlCell>
  <singleXmlCell id="1607" r="O48" connectionId="0">
    <xmlCellPr id="1" uniqueName="P1080111">
      <xmlPr mapId="1" xpath="/TFI-IZD-POD/IPK-GFI-IZD-POD-E_1000981/P1080111" xmlDataType="decimal"/>
    </xmlCellPr>
  </singleXmlCell>
  <singleXmlCell id="1608" r="P48" connectionId="0">
    <xmlCellPr id="1" uniqueName="P1082365">
      <xmlPr mapId="1" xpath="/TFI-IZD-POD/IPK-GFI-IZD-POD-E_1000981/P1082365" xmlDataType="decimal"/>
    </xmlCellPr>
  </singleXmlCell>
  <singleXmlCell id="1609" r="Q48" connectionId="0">
    <xmlCellPr id="1" uniqueName="P1082366">
      <xmlPr mapId="1" xpath="/TFI-IZD-POD/IPK-GFI-IZD-POD-E_1000981/P1082366" xmlDataType="decimal"/>
    </xmlCellPr>
  </singleXmlCell>
  <singleXmlCell id="1610" r="R48" connectionId="0">
    <xmlCellPr id="1" uniqueName="P1082367">
      <xmlPr mapId="1" xpath="/TFI-IZD-POD/IPK-GFI-IZD-POD-E_1000981/P1082367" xmlDataType="decimal"/>
    </xmlCellPr>
  </singleXmlCell>
  <singleXmlCell id="1611" r="S48" connectionId="0">
    <xmlCellPr id="1" uniqueName="P1124852">
      <xmlPr mapId="1" xpath="/TFI-IZD-POD/IPK-GFI-IZD-POD-E_1000981/P1124852" xmlDataType="decimal"/>
    </xmlCellPr>
  </singleXmlCell>
  <singleXmlCell id="1612" r="T48" connectionId="0">
    <xmlCellPr id="1" uniqueName="P1124853">
      <xmlPr mapId="1" xpath="/TFI-IZD-POD/IPK-GFI-IZD-POD-E_1000981/P1124853" xmlDataType="decimal"/>
    </xmlCellPr>
  </singleXmlCell>
  <singleXmlCell id="1613" r="U48" connectionId="0">
    <xmlCellPr id="1" uniqueName="P1420885">
      <xmlPr mapId="1" xpath="/TFI-IZD-POD/IPK-GFI-IZD-POD-E_1000981/P1420885" xmlDataType="decimal"/>
    </xmlCellPr>
  </singleXmlCell>
  <singleXmlCell id="1614" r="V48" connectionId="0">
    <xmlCellPr id="1" uniqueName="P1082309">
      <xmlPr mapId="1" xpath="/TFI-IZD-POD/IPK-GFI-IZD-POD-E_1000981/P1082309" xmlDataType="decimal"/>
    </xmlCellPr>
  </singleXmlCell>
  <singleXmlCell id="1615" r="W48" connectionId="0">
    <xmlCellPr id="1" uniqueName="P1082368">
      <xmlPr mapId="1" xpath="/TFI-IZD-POD/IPK-GFI-IZD-POD-E_1000981/P1082368" xmlDataType="decimal"/>
    </xmlCellPr>
  </singleXmlCell>
  <singleXmlCell id="1616" r="X48" connectionId="0">
    <xmlCellPr id="1" uniqueName="P1082369">
      <xmlPr mapId="1" xpath="/TFI-IZD-POD/IPK-GFI-IZD-POD-E_1000981/P1082369" xmlDataType="decimal"/>
    </xmlCellPr>
  </singleXmlCell>
  <singleXmlCell id="1617" r="Y48" connectionId="0">
    <xmlCellPr id="1" uniqueName="P1082370">
      <xmlPr mapId="1" xpath="/TFI-IZD-POD/IPK-GFI-IZD-POD-E_1000981/P1082370" xmlDataType="decimal"/>
    </xmlCellPr>
  </singleXmlCell>
  <singleXmlCell id="1618" r="Z48" connectionId="0">
    <xmlCellPr id="1" uniqueName="P1082372">
      <xmlPr mapId="1" xpath="/TFI-IZD-POD/IPK-GFI-IZD-POD-E_1000981/P1082372" xmlDataType="decimal"/>
    </xmlCellPr>
  </singleXmlCell>
  <singleXmlCell id="1619" r="H49" connectionId="0">
    <xmlCellPr id="1" uniqueName="P1080112">
      <xmlPr mapId="1" xpath="/TFI-IZD-POD/IPK-GFI-IZD-POD-E_1000981/P1080112" xmlDataType="decimal"/>
    </xmlCellPr>
  </singleXmlCell>
  <singleXmlCell id="1620" r="I49" connectionId="0">
    <xmlCellPr id="1" uniqueName="P1080113">
      <xmlPr mapId="1" xpath="/TFI-IZD-POD/IPK-GFI-IZD-POD-E_1000981/P1080113" xmlDataType="decimal"/>
    </xmlCellPr>
  </singleXmlCell>
  <singleXmlCell id="1621" r="J49" connectionId="0">
    <xmlCellPr id="1" uniqueName="P1080114">
      <xmlPr mapId="1" xpath="/TFI-IZD-POD/IPK-GFI-IZD-POD-E_1000981/P1080114" xmlDataType="decimal"/>
    </xmlCellPr>
  </singleXmlCell>
  <singleXmlCell id="1622" r="K49" connectionId="0">
    <xmlCellPr id="1" uniqueName="P1080115">
      <xmlPr mapId="1" xpath="/TFI-IZD-POD/IPK-GFI-IZD-POD-E_1000981/P1080115" xmlDataType="decimal"/>
    </xmlCellPr>
  </singleXmlCell>
  <singleXmlCell id="1623" r="L49" connectionId="0">
    <xmlCellPr id="1" uniqueName="P1080116">
      <xmlPr mapId="1" xpath="/TFI-IZD-POD/IPK-GFI-IZD-POD-E_1000981/P1080116" xmlDataType="decimal"/>
    </xmlCellPr>
  </singleXmlCell>
  <singleXmlCell id="1624" r="M49" connectionId="0">
    <xmlCellPr id="1" uniqueName="P1080117">
      <xmlPr mapId="1" xpath="/TFI-IZD-POD/IPK-GFI-IZD-POD-E_1000981/P1080117" xmlDataType="decimal"/>
    </xmlCellPr>
  </singleXmlCell>
  <singleXmlCell id="1625" r="N49" connectionId="0">
    <xmlCellPr id="1" uniqueName="P1080118">
      <xmlPr mapId="1" xpath="/TFI-IZD-POD/IPK-GFI-IZD-POD-E_1000981/P1080118" xmlDataType="decimal"/>
    </xmlCellPr>
  </singleXmlCell>
  <singleXmlCell id="1626" r="O49" connectionId="0">
    <xmlCellPr id="1" uniqueName="P1080119">
      <xmlPr mapId="1" xpath="/TFI-IZD-POD/IPK-GFI-IZD-POD-E_1000981/P1080119" xmlDataType="decimal"/>
    </xmlCellPr>
  </singleXmlCell>
  <singleXmlCell id="1627" r="P49" connectionId="0">
    <xmlCellPr id="1" uniqueName="P1082374">
      <xmlPr mapId="1" xpath="/TFI-IZD-POD/IPK-GFI-IZD-POD-E_1000981/P1082374" xmlDataType="decimal"/>
    </xmlCellPr>
  </singleXmlCell>
  <singleXmlCell id="1628" r="Q49" connectionId="0">
    <xmlCellPr id="1" uniqueName="P1082376">
      <xmlPr mapId="1" xpath="/TFI-IZD-POD/IPK-GFI-IZD-POD-E_1000981/P1082376" xmlDataType="decimal"/>
    </xmlCellPr>
  </singleXmlCell>
  <singleXmlCell id="1629" r="R49" connectionId="0">
    <xmlCellPr id="1" uniqueName="P1082378">
      <xmlPr mapId="1" xpath="/TFI-IZD-POD/IPK-GFI-IZD-POD-E_1000981/P1082378" xmlDataType="decimal"/>
    </xmlCellPr>
  </singleXmlCell>
  <singleXmlCell id="1630" r="S49" connectionId="0">
    <xmlCellPr id="1" uniqueName="P1124854">
      <xmlPr mapId="1" xpath="/TFI-IZD-POD/IPK-GFI-IZD-POD-E_1000981/P1124854" xmlDataType="decimal"/>
    </xmlCellPr>
  </singleXmlCell>
  <singleXmlCell id="1631" r="T49" connectionId="0">
    <xmlCellPr id="1" uniqueName="P1124855">
      <xmlPr mapId="1" xpath="/TFI-IZD-POD/IPK-GFI-IZD-POD-E_1000981/P1124855" xmlDataType="decimal"/>
    </xmlCellPr>
  </singleXmlCell>
  <singleXmlCell id="1632" r="U49" connectionId="0">
    <xmlCellPr id="1" uniqueName="P1420886">
      <xmlPr mapId="1" xpath="/TFI-IZD-POD/IPK-GFI-IZD-POD-E_1000981/P1420886" xmlDataType="decimal"/>
    </xmlCellPr>
  </singleXmlCell>
  <singleXmlCell id="1633" r="V49" connectionId="0">
    <xmlCellPr id="1" uniqueName="P1082381">
      <xmlPr mapId="1" xpath="/TFI-IZD-POD/IPK-GFI-IZD-POD-E_1000981/P1082381" xmlDataType="decimal"/>
    </xmlCellPr>
  </singleXmlCell>
  <singleXmlCell id="1634" r="W49" connectionId="0">
    <xmlCellPr id="1" uniqueName="P1082312">
      <xmlPr mapId="1" xpath="/TFI-IZD-POD/IPK-GFI-IZD-POD-E_1000981/P1082312" xmlDataType="decimal"/>
    </xmlCellPr>
  </singleXmlCell>
  <singleXmlCell id="1635" r="X49" connectionId="0">
    <xmlCellPr id="1" uniqueName="P1082383">
      <xmlPr mapId="1" xpath="/TFI-IZD-POD/IPK-GFI-IZD-POD-E_1000981/P1082383" xmlDataType="decimal"/>
    </xmlCellPr>
  </singleXmlCell>
  <singleXmlCell id="1636" r="Y49" connectionId="0">
    <xmlCellPr id="1" uniqueName="P1082385">
      <xmlPr mapId="1" xpath="/TFI-IZD-POD/IPK-GFI-IZD-POD-E_1000981/P1082385" xmlDataType="decimal"/>
    </xmlCellPr>
  </singleXmlCell>
  <singleXmlCell id="1637" r="Z49" connectionId="0">
    <xmlCellPr id="1" uniqueName="P1082388">
      <xmlPr mapId="1" xpath="/TFI-IZD-POD/IPK-GFI-IZD-POD-E_1000981/P1082388" xmlDataType="decimal"/>
    </xmlCellPr>
  </singleXmlCell>
  <singleXmlCell id="1638" r="H50" connectionId="0">
    <xmlCellPr id="1" uniqueName="P1080120">
      <xmlPr mapId="1" xpath="/TFI-IZD-POD/IPK-GFI-IZD-POD-E_1000981/P1080120" xmlDataType="decimal"/>
    </xmlCellPr>
  </singleXmlCell>
  <singleXmlCell id="1639" r="I50" connectionId="0">
    <xmlCellPr id="1" uniqueName="P1080121">
      <xmlPr mapId="1" xpath="/TFI-IZD-POD/IPK-GFI-IZD-POD-E_1000981/P1080121" xmlDataType="decimal"/>
    </xmlCellPr>
  </singleXmlCell>
  <singleXmlCell id="1640" r="J50" connectionId="0">
    <xmlCellPr id="1" uniqueName="P1080122">
      <xmlPr mapId="1" xpath="/TFI-IZD-POD/IPK-GFI-IZD-POD-E_1000981/P1080122" xmlDataType="decimal"/>
    </xmlCellPr>
  </singleXmlCell>
  <singleXmlCell id="1641" r="K50" connectionId="0">
    <xmlCellPr id="1" uniqueName="P1080123">
      <xmlPr mapId="1" xpath="/TFI-IZD-POD/IPK-GFI-IZD-POD-E_1000981/P1080123" xmlDataType="decimal"/>
    </xmlCellPr>
  </singleXmlCell>
  <singleXmlCell id="1642" r="L50" connectionId="0">
    <xmlCellPr id="1" uniqueName="P1080124">
      <xmlPr mapId="1" xpath="/TFI-IZD-POD/IPK-GFI-IZD-POD-E_1000981/P1080124" xmlDataType="decimal"/>
    </xmlCellPr>
  </singleXmlCell>
  <singleXmlCell id="1643" r="M50" connectionId="0">
    <xmlCellPr id="1" uniqueName="P1080125">
      <xmlPr mapId="1" xpath="/TFI-IZD-POD/IPK-GFI-IZD-POD-E_1000981/P1080125" xmlDataType="decimal"/>
    </xmlCellPr>
  </singleXmlCell>
  <singleXmlCell id="1644" r="N50" connectionId="0">
    <xmlCellPr id="1" uniqueName="P1080126">
      <xmlPr mapId="1" xpath="/TFI-IZD-POD/IPK-GFI-IZD-POD-E_1000981/P1080126" xmlDataType="decimal"/>
    </xmlCellPr>
  </singleXmlCell>
  <singleXmlCell id="1645" r="O50" connectionId="0">
    <xmlCellPr id="1" uniqueName="P1080127">
      <xmlPr mapId="1" xpath="/TFI-IZD-POD/IPK-GFI-IZD-POD-E_1000981/P1080127" xmlDataType="decimal"/>
    </xmlCellPr>
  </singleXmlCell>
  <singleXmlCell id="1646" r="P50" connectionId="0">
    <xmlCellPr id="1" uniqueName="P1082390">
      <xmlPr mapId="1" xpath="/TFI-IZD-POD/IPK-GFI-IZD-POD-E_1000981/P1082390" xmlDataType="decimal"/>
    </xmlCellPr>
  </singleXmlCell>
  <singleXmlCell id="1647" r="Q50" connectionId="0">
    <xmlCellPr id="1" uniqueName="P1082392">
      <xmlPr mapId="1" xpath="/TFI-IZD-POD/IPK-GFI-IZD-POD-E_1000981/P1082392" xmlDataType="decimal"/>
    </xmlCellPr>
  </singleXmlCell>
  <singleXmlCell id="1648" r="R50" connectionId="0">
    <xmlCellPr id="1" uniqueName="P1082394">
      <xmlPr mapId="1" xpath="/TFI-IZD-POD/IPK-GFI-IZD-POD-E_1000981/P1082394" xmlDataType="decimal"/>
    </xmlCellPr>
  </singleXmlCell>
  <singleXmlCell id="1649" r="S50" connectionId="0">
    <xmlCellPr id="1" uniqueName="P1124856">
      <xmlPr mapId="1" xpath="/TFI-IZD-POD/IPK-GFI-IZD-POD-E_1000981/P1124856" xmlDataType="decimal"/>
    </xmlCellPr>
  </singleXmlCell>
  <singleXmlCell id="1650" r="T50" connectionId="0">
    <xmlCellPr id="1" uniqueName="P1124857">
      <xmlPr mapId="1" xpath="/TFI-IZD-POD/IPK-GFI-IZD-POD-E_1000981/P1124857" xmlDataType="decimal"/>
    </xmlCellPr>
  </singleXmlCell>
  <singleXmlCell id="1651" r="U50" connectionId="0">
    <xmlCellPr id="1" uniqueName="P1420887">
      <xmlPr mapId="1" xpath="/TFI-IZD-POD/IPK-GFI-IZD-POD-E_1000981/P1420887" xmlDataType="decimal"/>
    </xmlCellPr>
  </singleXmlCell>
  <singleXmlCell id="1652" r="V50" connectionId="0">
    <xmlCellPr id="1" uniqueName="P1082396">
      <xmlPr mapId="1" xpath="/TFI-IZD-POD/IPK-GFI-IZD-POD-E_1000981/P1082396" xmlDataType="decimal"/>
    </xmlCellPr>
  </singleXmlCell>
  <singleXmlCell id="1653" r="W50" connectionId="0">
    <xmlCellPr id="1" uniqueName="P1082398">
      <xmlPr mapId="1" xpath="/TFI-IZD-POD/IPK-GFI-IZD-POD-E_1000981/P1082398" xmlDataType="decimal"/>
    </xmlCellPr>
  </singleXmlCell>
  <singleXmlCell id="1654" r="X50" connectionId="0">
    <xmlCellPr id="1" uniqueName="P1082314">
      <xmlPr mapId="1" xpath="/TFI-IZD-POD/IPK-GFI-IZD-POD-E_1000981/P1082314" xmlDataType="decimal"/>
    </xmlCellPr>
  </singleXmlCell>
  <singleXmlCell id="1655" r="Y50" connectionId="0">
    <xmlCellPr id="1" uniqueName="P1082401">
      <xmlPr mapId="1" xpath="/TFI-IZD-POD/IPK-GFI-IZD-POD-E_1000981/P1082401" xmlDataType="decimal"/>
    </xmlCellPr>
  </singleXmlCell>
  <singleXmlCell id="1656" r="Z50" connectionId="0">
    <xmlCellPr id="1" uniqueName="P1082403">
      <xmlPr mapId="1" xpath="/TFI-IZD-POD/IPK-GFI-IZD-POD-E_1000981/P1082403" xmlDataType="decimal"/>
    </xmlCellPr>
  </singleXmlCell>
  <singleXmlCell id="1657" r="H51" connectionId="0">
    <xmlCellPr id="1" uniqueName="P1124914">
      <xmlPr mapId="1" xpath="/TFI-IZD-POD/IPK-GFI-IZD-POD-E_1000981/P1124914" xmlDataType="decimal"/>
    </xmlCellPr>
  </singleXmlCell>
  <singleXmlCell id="1658" r="I51" connectionId="0">
    <xmlCellPr id="1" uniqueName="P1124915">
      <xmlPr mapId="1" xpath="/TFI-IZD-POD/IPK-GFI-IZD-POD-E_1000981/P1124915" xmlDataType="decimal"/>
    </xmlCellPr>
  </singleXmlCell>
  <singleXmlCell id="1659" r="J51" connectionId="0">
    <xmlCellPr id="1" uniqueName="P1124916">
      <xmlPr mapId="1" xpath="/TFI-IZD-POD/IPK-GFI-IZD-POD-E_1000981/P1124916" xmlDataType="decimal"/>
    </xmlCellPr>
  </singleXmlCell>
  <singleXmlCell id="1660" r="K51" connectionId="0">
    <xmlCellPr id="1" uniqueName="P1124917">
      <xmlPr mapId="1" xpath="/TFI-IZD-POD/IPK-GFI-IZD-POD-E_1000981/P1124917" xmlDataType="decimal"/>
    </xmlCellPr>
  </singleXmlCell>
  <singleXmlCell id="1661" r="L51" connectionId="0">
    <xmlCellPr id="1" uniqueName="P1124918">
      <xmlPr mapId="1" xpath="/TFI-IZD-POD/IPK-GFI-IZD-POD-E_1000981/P1124918" xmlDataType="decimal"/>
    </xmlCellPr>
  </singleXmlCell>
  <singleXmlCell id="1662" r="M51" connectionId="0">
    <xmlCellPr id="1" uniqueName="P1124919">
      <xmlPr mapId="1" xpath="/TFI-IZD-POD/IPK-GFI-IZD-POD-E_1000981/P1124919" xmlDataType="decimal"/>
    </xmlCellPr>
  </singleXmlCell>
  <singleXmlCell id="1663" r="N51" connectionId="0">
    <xmlCellPr id="1" uniqueName="P1124926">
      <xmlPr mapId="1" xpath="/TFI-IZD-POD/IPK-GFI-IZD-POD-E_1000981/P1124926" xmlDataType="decimal"/>
    </xmlCellPr>
  </singleXmlCell>
  <singleXmlCell id="1664" r="O51" connectionId="0">
    <xmlCellPr id="1" uniqueName="P1124927">
      <xmlPr mapId="1" xpath="/TFI-IZD-POD/IPK-GFI-IZD-POD-E_1000981/P1124927" xmlDataType="decimal"/>
    </xmlCellPr>
  </singleXmlCell>
  <singleXmlCell id="1665" r="P51" connectionId="0">
    <xmlCellPr id="1" uniqueName="P1124928">
      <xmlPr mapId="1" xpath="/TFI-IZD-POD/IPK-GFI-IZD-POD-E_1000981/P1124928" xmlDataType="decimal"/>
    </xmlCellPr>
  </singleXmlCell>
  <singleXmlCell id="1666" r="Q51" connectionId="0">
    <xmlCellPr id="1" uniqueName="P1124929">
      <xmlPr mapId="1" xpath="/TFI-IZD-POD/IPK-GFI-IZD-POD-E_1000981/P1124929" xmlDataType="decimal"/>
    </xmlCellPr>
  </singleXmlCell>
  <singleXmlCell id="1667" r="R51" connectionId="0">
    <xmlCellPr id="1" uniqueName="P1124930">
      <xmlPr mapId="1" xpath="/TFI-IZD-POD/IPK-GFI-IZD-POD-E_1000981/P1124930" xmlDataType="decimal"/>
    </xmlCellPr>
  </singleXmlCell>
  <singleXmlCell id="1668" r="S51" connectionId="0">
    <xmlCellPr id="1" uniqueName="P1124858">
      <xmlPr mapId="1" xpath="/TFI-IZD-POD/IPK-GFI-IZD-POD-E_1000981/P1124858" xmlDataType="decimal"/>
    </xmlCellPr>
  </singleXmlCell>
  <singleXmlCell id="1669" r="T51" connectionId="0">
    <xmlCellPr id="1" uniqueName="P1124859">
      <xmlPr mapId="1" xpath="/TFI-IZD-POD/IPK-GFI-IZD-POD-E_1000981/P1124859" xmlDataType="decimal"/>
    </xmlCellPr>
  </singleXmlCell>
  <singleXmlCell id="1670" r="U51" connectionId="0">
    <xmlCellPr id="1" uniqueName="P1420888">
      <xmlPr mapId="1" xpath="/TFI-IZD-POD/IPK-GFI-IZD-POD-E_1000981/P1420888" xmlDataType="decimal"/>
    </xmlCellPr>
  </singleXmlCell>
  <singleXmlCell id="1671" r="V51" connectionId="0">
    <xmlCellPr id="1" uniqueName="P1124936">
      <xmlPr mapId="1" xpath="/TFI-IZD-POD/IPK-GFI-IZD-POD-E_1000981/P1124936" xmlDataType="decimal"/>
    </xmlCellPr>
  </singleXmlCell>
  <singleXmlCell id="1672" r="W51" connectionId="0">
    <xmlCellPr id="1" uniqueName="P1124937">
      <xmlPr mapId="1" xpath="/TFI-IZD-POD/IPK-GFI-IZD-POD-E_1000981/P1124937" xmlDataType="decimal"/>
    </xmlCellPr>
  </singleXmlCell>
  <singleXmlCell id="1673" r="X51" connectionId="0">
    <xmlCellPr id="1" uniqueName="P1124938">
      <xmlPr mapId="1" xpath="/TFI-IZD-POD/IPK-GFI-IZD-POD-E_1000981/P1124938" xmlDataType="decimal"/>
    </xmlCellPr>
  </singleXmlCell>
  <singleXmlCell id="1674" r="Y51" connectionId="0">
    <xmlCellPr id="1" uniqueName="P1124939">
      <xmlPr mapId="1" xpath="/TFI-IZD-POD/IPK-GFI-IZD-POD-E_1000981/P1124939" xmlDataType="decimal"/>
    </xmlCellPr>
  </singleXmlCell>
  <singleXmlCell id="1675" r="Z51" connectionId="0">
    <xmlCellPr id="1" uniqueName="P1124940">
      <xmlPr mapId="1" xpath="/TFI-IZD-POD/IPK-GFI-IZD-POD-E_1000981/P1124940" xmlDataType="decimal"/>
    </xmlCellPr>
  </singleXmlCell>
  <singleXmlCell id="1676" r="H52" connectionId="0">
    <xmlCellPr id="1" uniqueName="P1080128">
      <xmlPr mapId="1" xpath="/TFI-IZD-POD/IPK-GFI-IZD-POD-E_1000981/P1080128" xmlDataType="decimal"/>
    </xmlCellPr>
  </singleXmlCell>
  <singleXmlCell id="1677" r="I52" connectionId="0">
    <xmlCellPr id="1" uniqueName="P1080129">
      <xmlPr mapId="1" xpath="/TFI-IZD-POD/IPK-GFI-IZD-POD-E_1000981/P1080129" xmlDataType="decimal"/>
    </xmlCellPr>
  </singleXmlCell>
  <singleXmlCell id="1678" r="J52" connectionId="0">
    <xmlCellPr id="1" uniqueName="P1080130">
      <xmlPr mapId="1" xpath="/TFI-IZD-POD/IPK-GFI-IZD-POD-E_1000981/P1080130" xmlDataType="decimal"/>
    </xmlCellPr>
  </singleXmlCell>
  <singleXmlCell id="1679" r="K52" connectionId="0">
    <xmlCellPr id="1" uniqueName="P1080131">
      <xmlPr mapId="1" xpath="/TFI-IZD-POD/IPK-GFI-IZD-POD-E_1000981/P1080131" xmlDataType="decimal"/>
    </xmlCellPr>
  </singleXmlCell>
  <singleXmlCell id="1680" r="L52" connectionId="0">
    <xmlCellPr id="1" uniqueName="P1080132">
      <xmlPr mapId="1" xpath="/TFI-IZD-POD/IPK-GFI-IZD-POD-E_1000981/P1080132" xmlDataType="decimal"/>
    </xmlCellPr>
  </singleXmlCell>
  <singleXmlCell id="1681" r="M52" connectionId="0">
    <xmlCellPr id="1" uniqueName="P1080133">
      <xmlPr mapId="1" xpath="/TFI-IZD-POD/IPK-GFI-IZD-POD-E_1000981/P1080133" xmlDataType="decimal"/>
    </xmlCellPr>
  </singleXmlCell>
  <singleXmlCell id="1682" r="N52" connectionId="0">
    <xmlCellPr id="1" uniqueName="P1080134">
      <xmlPr mapId="1" xpath="/TFI-IZD-POD/IPK-GFI-IZD-POD-E_1000981/P1080134" xmlDataType="decimal"/>
    </xmlCellPr>
  </singleXmlCell>
  <singleXmlCell id="1683" r="O52" connectionId="0">
    <xmlCellPr id="1" uniqueName="P1080135">
      <xmlPr mapId="1" xpath="/TFI-IZD-POD/IPK-GFI-IZD-POD-E_1000981/P1080135" xmlDataType="decimal"/>
    </xmlCellPr>
  </singleXmlCell>
  <singleXmlCell id="1684" r="P52" connectionId="0">
    <xmlCellPr id="1" uniqueName="P1082406">
      <xmlPr mapId="1" xpath="/TFI-IZD-POD/IPK-GFI-IZD-POD-E_1000981/P1082406" xmlDataType="decimal"/>
    </xmlCellPr>
  </singleXmlCell>
  <singleXmlCell id="1685" r="Q52" connectionId="0">
    <xmlCellPr id="1" uniqueName="P1082408">
      <xmlPr mapId="1" xpath="/TFI-IZD-POD/IPK-GFI-IZD-POD-E_1000981/P1082408" xmlDataType="decimal"/>
    </xmlCellPr>
  </singleXmlCell>
  <singleXmlCell id="1686" r="R52" connectionId="0">
    <xmlCellPr id="1" uniqueName="P1082410">
      <xmlPr mapId="1" xpath="/TFI-IZD-POD/IPK-GFI-IZD-POD-E_1000981/P1082410" xmlDataType="decimal"/>
    </xmlCellPr>
  </singleXmlCell>
  <singleXmlCell id="1687" r="S52" connectionId="0">
    <xmlCellPr id="1" uniqueName="P1124860">
      <xmlPr mapId="1" xpath="/TFI-IZD-POD/IPK-GFI-IZD-POD-E_1000981/P1124860" xmlDataType="decimal"/>
    </xmlCellPr>
  </singleXmlCell>
  <singleXmlCell id="1688" r="T52" connectionId="0">
    <xmlCellPr id="1" uniqueName="P1124861">
      <xmlPr mapId="1" xpath="/TFI-IZD-POD/IPK-GFI-IZD-POD-E_1000981/P1124861" xmlDataType="decimal"/>
    </xmlCellPr>
  </singleXmlCell>
  <singleXmlCell id="1689" r="U52" connectionId="0">
    <xmlCellPr id="1" uniqueName="P1420889">
      <xmlPr mapId="1" xpath="/TFI-IZD-POD/IPK-GFI-IZD-POD-E_1000981/P1420889" xmlDataType="decimal"/>
    </xmlCellPr>
  </singleXmlCell>
  <singleXmlCell id="1690" r="V52" connectionId="0">
    <xmlCellPr id="1" uniqueName="P1082412">
      <xmlPr mapId="1" xpath="/TFI-IZD-POD/IPK-GFI-IZD-POD-E_1000981/P1082412" xmlDataType="decimal"/>
    </xmlCellPr>
  </singleXmlCell>
  <singleXmlCell id="1691" r="W52" connectionId="0">
    <xmlCellPr id="1" uniqueName="P1082415">
      <xmlPr mapId="1" xpath="/TFI-IZD-POD/IPK-GFI-IZD-POD-E_1000981/P1082415" xmlDataType="decimal"/>
    </xmlCellPr>
  </singleXmlCell>
  <singleXmlCell id="1692" r="X52" connectionId="0">
    <xmlCellPr id="1" uniqueName="P1082416">
      <xmlPr mapId="1" xpath="/TFI-IZD-POD/IPK-GFI-IZD-POD-E_1000981/P1082416" xmlDataType="decimal"/>
    </xmlCellPr>
  </singleXmlCell>
  <singleXmlCell id="1693" r="Y52" connectionId="0">
    <xmlCellPr id="1" uniqueName="P1082317">
      <xmlPr mapId="1" xpath="/TFI-IZD-POD/IPK-GFI-IZD-POD-E_1000981/P1082317" xmlDataType="decimal"/>
    </xmlCellPr>
  </singleXmlCell>
  <singleXmlCell id="1694" r="Z52" connectionId="0">
    <xmlCellPr id="1" uniqueName="P1082417">
      <xmlPr mapId="1" xpath="/TFI-IZD-POD/IPK-GFI-IZD-POD-E_1000981/P1082417" xmlDataType="decimal"/>
    </xmlCellPr>
  </singleXmlCell>
  <singleXmlCell id="1695" r="H53" connectionId="0">
    <xmlCellPr id="1" uniqueName="P1080144">
      <xmlPr mapId="1" xpath="/TFI-IZD-POD/IPK-GFI-IZD-POD-E_1000981/P1080144" xmlDataType="decimal"/>
    </xmlCellPr>
  </singleXmlCell>
  <singleXmlCell id="1696" r="I53" connectionId="0">
    <xmlCellPr id="1" uniqueName="P1080145">
      <xmlPr mapId="1" xpath="/TFI-IZD-POD/IPK-GFI-IZD-POD-E_1000981/P1080145" xmlDataType="decimal"/>
    </xmlCellPr>
  </singleXmlCell>
  <singleXmlCell id="1697" r="J53" connectionId="0">
    <xmlCellPr id="1" uniqueName="P1080146">
      <xmlPr mapId="1" xpath="/TFI-IZD-POD/IPK-GFI-IZD-POD-E_1000981/P1080146" xmlDataType="decimal"/>
    </xmlCellPr>
  </singleXmlCell>
  <singleXmlCell id="1698" r="K53" connectionId="0">
    <xmlCellPr id="1" uniqueName="P1080147">
      <xmlPr mapId="1" xpath="/TFI-IZD-POD/IPK-GFI-IZD-POD-E_1000981/P1080147" xmlDataType="decimal"/>
    </xmlCellPr>
  </singleXmlCell>
  <singleXmlCell id="1699" r="L53" connectionId="0">
    <xmlCellPr id="1" uniqueName="P1080148">
      <xmlPr mapId="1" xpath="/TFI-IZD-POD/IPK-GFI-IZD-POD-E_1000981/P1080148" xmlDataType="decimal"/>
    </xmlCellPr>
  </singleXmlCell>
  <singleXmlCell id="1700" r="M53" connectionId="0">
    <xmlCellPr id="1" uniqueName="P1080149">
      <xmlPr mapId="1" xpath="/TFI-IZD-POD/IPK-GFI-IZD-POD-E_1000981/P1080149" xmlDataType="decimal"/>
    </xmlCellPr>
  </singleXmlCell>
  <singleXmlCell id="1701" r="N53" connectionId="0">
    <xmlCellPr id="1" uniqueName="P1080150">
      <xmlPr mapId="1" xpath="/TFI-IZD-POD/IPK-GFI-IZD-POD-E_1000981/P1080150" xmlDataType="decimal"/>
    </xmlCellPr>
  </singleXmlCell>
  <singleXmlCell id="1702" r="O53" connectionId="0">
    <xmlCellPr id="1" uniqueName="P1080397">
      <xmlPr mapId="1" xpath="/TFI-IZD-POD/IPK-GFI-IZD-POD-E_1000981/P1080397" xmlDataType="decimal"/>
    </xmlCellPr>
  </singleXmlCell>
  <singleXmlCell id="1703" r="P53" connectionId="0">
    <xmlCellPr id="1" uniqueName="P1082429">
      <xmlPr mapId="1" xpath="/TFI-IZD-POD/IPK-GFI-IZD-POD-E_1000981/P1082429" xmlDataType="decimal"/>
    </xmlCellPr>
  </singleXmlCell>
  <singleXmlCell id="1704" r="Q53" connectionId="0">
    <xmlCellPr id="1" uniqueName="P1082447">
      <xmlPr mapId="1" xpath="/TFI-IZD-POD/IPK-GFI-IZD-POD-E_1000981/P1082447" xmlDataType="decimal"/>
    </xmlCellPr>
  </singleXmlCell>
  <singleXmlCell id="1705" r="R53" connectionId="0">
    <xmlCellPr id="1" uniqueName="P1082450">
      <xmlPr mapId="1" xpath="/TFI-IZD-POD/IPK-GFI-IZD-POD-E_1000981/P1082450" xmlDataType="decimal"/>
    </xmlCellPr>
  </singleXmlCell>
  <singleXmlCell id="1706" r="S53" connectionId="0">
    <xmlCellPr id="1" uniqueName="P1124862">
      <xmlPr mapId="1" xpath="/TFI-IZD-POD/IPK-GFI-IZD-POD-E_1000981/P1124862" xmlDataType="decimal"/>
    </xmlCellPr>
  </singleXmlCell>
  <singleXmlCell id="1707" r="T53" connectionId="0">
    <xmlCellPr id="1" uniqueName="P1124863">
      <xmlPr mapId="1" xpath="/TFI-IZD-POD/IPK-GFI-IZD-POD-E_1000981/P1124863" xmlDataType="decimal"/>
    </xmlCellPr>
  </singleXmlCell>
  <singleXmlCell id="1708" r="U53" connectionId="0">
    <xmlCellPr id="1" uniqueName="P1420890">
      <xmlPr mapId="1" xpath="/TFI-IZD-POD/IPK-GFI-IZD-POD-E_1000981/P1420890" xmlDataType="decimal"/>
    </xmlCellPr>
  </singleXmlCell>
  <singleXmlCell id="1709" r="V53" connectionId="0">
    <xmlCellPr id="1" uniqueName="P1082453">
      <xmlPr mapId="1" xpath="/TFI-IZD-POD/IPK-GFI-IZD-POD-E_1000981/P1082453" xmlDataType="decimal"/>
    </xmlCellPr>
  </singleXmlCell>
  <singleXmlCell id="1710" r="W53" connectionId="0">
    <xmlCellPr id="1" uniqueName="P1082455">
      <xmlPr mapId="1" xpath="/TFI-IZD-POD/IPK-GFI-IZD-POD-E_1000981/P1082455" xmlDataType="decimal"/>
    </xmlCellPr>
  </singleXmlCell>
  <singleXmlCell id="1711" r="X53" connectionId="0">
    <xmlCellPr id="1" uniqueName="P1082458">
      <xmlPr mapId="1" xpath="/TFI-IZD-POD/IPK-GFI-IZD-POD-E_1000981/P1082458" xmlDataType="decimal"/>
    </xmlCellPr>
  </singleXmlCell>
  <singleXmlCell id="1712" r="Y53" connectionId="0">
    <xmlCellPr id="1" uniqueName="P1082460">
      <xmlPr mapId="1" xpath="/TFI-IZD-POD/IPK-GFI-IZD-POD-E_1000981/P1082460" xmlDataType="decimal"/>
    </xmlCellPr>
  </singleXmlCell>
  <singleXmlCell id="1713" r="Z53" connectionId="0">
    <xmlCellPr id="1" uniqueName="P1082461">
      <xmlPr mapId="1" xpath="/TFI-IZD-POD/IPK-GFI-IZD-POD-E_1000981/P1082461" xmlDataType="decimal"/>
    </xmlCellPr>
  </singleXmlCell>
  <singleXmlCell id="1714" r="H54" connectionId="0">
    <xmlCellPr id="1" uniqueName="P1124920">
      <xmlPr mapId="1" xpath="/TFI-IZD-POD/IPK-GFI-IZD-POD-E_1000981/P1124920" xmlDataType="decimal"/>
    </xmlCellPr>
  </singleXmlCell>
  <singleXmlCell id="1715" r="I54" connectionId="0">
    <xmlCellPr id="1" uniqueName="P1124921">
      <xmlPr mapId="1" xpath="/TFI-IZD-POD/IPK-GFI-IZD-POD-E_1000981/P1124921" xmlDataType="decimal"/>
    </xmlCellPr>
  </singleXmlCell>
  <singleXmlCell id="1716" r="J54" connectionId="0">
    <xmlCellPr id="1" uniqueName="P1124922">
      <xmlPr mapId="1" xpath="/TFI-IZD-POD/IPK-GFI-IZD-POD-E_1000981/P1124922" xmlDataType="decimal"/>
    </xmlCellPr>
  </singleXmlCell>
  <singleXmlCell id="1717" r="K54" connectionId="0">
    <xmlCellPr id="1" uniqueName="P1124923">
      <xmlPr mapId="1" xpath="/TFI-IZD-POD/IPK-GFI-IZD-POD-E_1000981/P1124923" xmlDataType="decimal"/>
    </xmlCellPr>
  </singleXmlCell>
  <singleXmlCell id="1718" r="L54" connectionId="0">
    <xmlCellPr id="1" uniqueName="P1124924">
      <xmlPr mapId="1" xpath="/TFI-IZD-POD/IPK-GFI-IZD-POD-E_1000981/P1124924" xmlDataType="decimal"/>
    </xmlCellPr>
  </singleXmlCell>
  <singleXmlCell id="1719" r="M54" connectionId="0">
    <xmlCellPr id="1" uniqueName="P1124925">
      <xmlPr mapId="1" xpath="/TFI-IZD-POD/IPK-GFI-IZD-POD-E_1000981/P1124925" xmlDataType="decimal"/>
    </xmlCellPr>
  </singleXmlCell>
  <singleXmlCell id="1720" r="N54" connectionId="0">
    <xmlCellPr id="1" uniqueName="P1124931">
      <xmlPr mapId="1" xpath="/TFI-IZD-POD/IPK-GFI-IZD-POD-E_1000981/P1124931" xmlDataType="decimal"/>
    </xmlCellPr>
  </singleXmlCell>
  <singleXmlCell id="1721" r="O54" connectionId="0">
    <xmlCellPr id="1" uniqueName="P1124932">
      <xmlPr mapId="1" xpath="/TFI-IZD-POD/IPK-GFI-IZD-POD-E_1000981/P1124932" xmlDataType="decimal"/>
    </xmlCellPr>
  </singleXmlCell>
  <singleXmlCell id="1722" r="P54" connectionId="0">
    <xmlCellPr id="1" uniqueName="P1124933">
      <xmlPr mapId="1" xpath="/TFI-IZD-POD/IPK-GFI-IZD-POD-E_1000981/P1124933" xmlDataType="decimal"/>
    </xmlCellPr>
  </singleXmlCell>
  <singleXmlCell id="1723" r="Q54" connectionId="0">
    <xmlCellPr id="1" uniqueName="P1124934">
      <xmlPr mapId="1" xpath="/TFI-IZD-POD/IPK-GFI-IZD-POD-E_1000981/P1124934" xmlDataType="decimal"/>
    </xmlCellPr>
  </singleXmlCell>
  <singleXmlCell id="1724" r="R54" connectionId="0">
    <xmlCellPr id="1" uniqueName="P1124935">
      <xmlPr mapId="1" xpath="/TFI-IZD-POD/IPK-GFI-IZD-POD-E_1000981/P1124935" xmlDataType="decimal"/>
    </xmlCellPr>
  </singleXmlCell>
  <singleXmlCell id="1725" r="S54" connectionId="0">
    <xmlCellPr id="1" uniqueName="P1124864">
      <xmlPr mapId="1" xpath="/TFI-IZD-POD/IPK-GFI-IZD-POD-E_1000981/P1124864" xmlDataType="decimal"/>
    </xmlCellPr>
  </singleXmlCell>
  <singleXmlCell id="1726" r="T54" connectionId="0">
    <xmlCellPr id="1" uniqueName="P1124865">
      <xmlPr mapId="1" xpath="/TFI-IZD-POD/IPK-GFI-IZD-POD-E_1000981/P1124865" xmlDataType="decimal"/>
    </xmlCellPr>
  </singleXmlCell>
  <singleXmlCell id="1727" r="U54" connectionId="0">
    <xmlCellPr id="1" uniqueName="P1420892">
      <xmlPr mapId="1" xpath="/TFI-IZD-POD/IPK-GFI-IZD-POD-E_1000981/P1420892" xmlDataType="decimal"/>
    </xmlCellPr>
  </singleXmlCell>
  <singleXmlCell id="1728" r="V54" connectionId="0">
    <xmlCellPr id="1" uniqueName="P1124941">
      <xmlPr mapId="1" xpath="/TFI-IZD-POD/IPK-GFI-IZD-POD-E_1000981/P1124941" xmlDataType="decimal"/>
    </xmlCellPr>
  </singleXmlCell>
  <singleXmlCell id="1729" r="W54" connectionId="0">
    <xmlCellPr id="1" uniqueName="P1124942">
      <xmlPr mapId="1" xpath="/TFI-IZD-POD/IPK-GFI-IZD-POD-E_1000981/P1124942" xmlDataType="decimal"/>
    </xmlCellPr>
  </singleXmlCell>
  <singleXmlCell id="1730" r="X54" connectionId="0">
    <xmlCellPr id="1" uniqueName="P1124943">
      <xmlPr mapId="1" xpath="/TFI-IZD-POD/IPK-GFI-IZD-POD-E_1000981/P1124943" xmlDataType="decimal"/>
    </xmlCellPr>
  </singleXmlCell>
  <singleXmlCell id="1731" r="Y54" connectionId="0">
    <xmlCellPr id="1" uniqueName="P1124944">
      <xmlPr mapId="1" xpath="/TFI-IZD-POD/IPK-GFI-IZD-POD-E_1000981/P1124944" xmlDataType="decimal"/>
    </xmlCellPr>
  </singleXmlCell>
  <singleXmlCell id="1732" r="Z54" connectionId="0">
    <xmlCellPr id="1" uniqueName="P1124945">
      <xmlPr mapId="1" xpath="/TFI-IZD-POD/IPK-GFI-IZD-POD-E_1000981/P1124945" xmlDataType="decimal"/>
    </xmlCellPr>
  </singleXmlCell>
  <singleXmlCell id="1733" r="H55" connectionId="0">
    <xmlCellPr id="1" uniqueName="P1080398">
      <xmlPr mapId="1" xpath="/TFI-IZD-POD/IPK-GFI-IZD-POD-E_1000981/P1080398" xmlDataType="decimal"/>
    </xmlCellPr>
  </singleXmlCell>
  <singleXmlCell id="1734" r="I55" connectionId="0">
    <xmlCellPr id="1" uniqueName="P1080399">
      <xmlPr mapId="1" xpath="/TFI-IZD-POD/IPK-GFI-IZD-POD-E_1000981/P1080399" xmlDataType="decimal"/>
    </xmlCellPr>
  </singleXmlCell>
  <singleXmlCell id="1735" r="J55" connectionId="0">
    <xmlCellPr id="1" uniqueName="P1080586">
      <xmlPr mapId="1" xpath="/TFI-IZD-POD/IPK-GFI-IZD-POD-E_1000981/P1080586" xmlDataType="decimal"/>
    </xmlCellPr>
  </singleXmlCell>
  <singleXmlCell id="1736" r="K55" connectionId="0">
    <xmlCellPr id="1" uniqueName="P1080587">
      <xmlPr mapId="1" xpath="/TFI-IZD-POD/IPK-GFI-IZD-POD-E_1000981/P1080587" xmlDataType="decimal"/>
    </xmlCellPr>
  </singleXmlCell>
  <singleXmlCell id="1737" r="L55" connectionId="0">
    <xmlCellPr id="1" uniqueName="P1080588">
      <xmlPr mapId="1" xpath="/TFI-IZD-POD/IPK-GFI-IZD-POD-E_1000981/P1080588" xmlDataType="decimal"/>
    </xmlCellPr>
  </singleXmlCell>
  <singleXmlCell id="1738" r="M55" connectionId="0">
    <xmlCellPr id="1" uniqueName="P1080589">
      <xmlPr mapId="1" xpath="/TFI-IZD-POD/IPK-GFI-IZD-POD-E_1000981/P1080589" xmlDataType="decimal"/>
    </xmlCellPr>
  </singleXmlCell>
  <singleXmlCell id="1739" r="N55" connectionId="0">
    <xmlCellPr id="1" uniqueName="P1080590">
      <xmlPr mapId="1" xpath="/TFI-IZD-POD/IPK-GFI-IZD-POD-E_1000981/P1080590" xmlDataType="decimal"/>
    </xmlCellPr>
  </singleXmlCell>
  <singleXmlCell id="1740" r="O55" connectionId="0">
    <xmlCellPr id="1" uniqueName="P1080591">
      <xmlPr mapId="1" xpath="/TFI-IZD-POD/IPK-GFI-IZD-POD-E_1000981/P1080591" xmlDataType="decimal"/>
    </xmlCellPr>
  </singleXmlCell>
  <singleXmlCell id="1741" r="P55" connectionId="0">
    <xmlCellPr id="1" uniqueName="P1082462">
      <xmlPr mapId="1" xpath="/TFI-IZD-POD/IPK-GFI-IZD-POD-E_1000981/P1082462" xmlDataType="decimal"/>
    </xmlCellPr>
  </singleXmlCell>
  <singleXmlCell id="1742" r="Q55" connectionId="0">
    <xmlCellPr id="1" uniqueName="P1082430">
      <xmlPr mapId="1" xpath="/TFI-IZD-POD/IPK-GFI-IZD-POD-E_1000981/P1082430" xmlDataType="decimal"/>
    </xmlCellPr>
  </singleXmlCell>
  <singleXmlCell id="1743" r="R55" connectionId="0">
    <xmlCellPr id="1" uniqueName="P1082463">
      <xmlPr mapId="1" xpath="/TFI-IZD-POD/IPK-GFI-IZD-POD-E_1000981/P1082463" xmlDataType="decimal"/>
    </xmlCellPr>
  </singleXmlCell>
  <singleXmlCell id="1744" r="S55" connectionId="0">
    <xmlCellPr id="1" uniqueName="P1124866">
      <xmlPr mapId="1" xpath="/TFI-IZD-POD/IPK-GFI-IZD-POD-E_1000981/P1124866" xmlDataType="decimal"/>
    </xmlCellPr>
  </singleXmlCell>
  <singleXmlCell id="1745" r="T55" connectionId="0">
    <xmlCellPr id="1" uniqueName="P1124867">
      <xmlPr mapId="1" xpath="/TFI-IZD-POD/IPK-GFI-IZD-POD-E_1000981/P1124867" xmlDataType="decimal"/>
    </xmlCellPr>
  </singleXmlCell>
  <singleXmlCell id="1746" r="U55" connectionId="0">
    <xmlCellPr id="1" uniqueName="P1420891">
      <xmlPr mapId="1" xpath="/TFI-IZD-POD/IPK-GFI-IZD-POD-E_1000981/P1420891" xmlDataType="decimal"/>
    </xmlCellPr>
  </singleXmlCell>
  <singleXmlCell id="1747" r="V55" connectionId="0">
    <xmlCellPr id="1" uniqueName="P1082464">
      <xmlPr mapId="1" xpath="/TFI-IZD-POD/IPK-GFI-IZD-POD-E_1000981/P1082464" xmlDataType="decimal"/>
    </xmlCellPr>
  </singleXmlCell>
  <singleXmlCell id="1748" r="W55" connectionId="0">
    <xmlCellPr id="1" uniqueName="P1082465">
      <xmlPr mapId="1" xpath="/TFI-IZD-POD/IPK-GFI-IZD-POD-E_1000981/P1082465" xmlDataType="decimal"/>
    </xmlCellPr>
  </singleXmlCell>
  <singleXmlCell id="1749" r="X55" connectionId="0">
    <xmlCellPr id="1" uniqueName="P1082466">
      <xmlPr mapId="1" xpath="/TFI-IZD-POD/IPK-GFI-IZD-POD-E_1000981/P1082466" xmlDataType="decimal"/>
    </xmlCellPr>
  </singleXmlCell>
  <singleXmlCell id="1750" r="Y55" connectionId="0">
    <xmlCellPr id="1" uniqueName="P1082467">
      <xmlPr mapId="1" xpath="/TFI-IZD-POD/IPK-GFI-IZD-POD-E_1000981/P1082467" xmlDataType="decimal"/>
    </xmlCellPr>
  </singleXmlCell>
  <singleXmlCell id="1751" r="Z55" connectionId="0">
    <xmlCellPr id="1" uniqueName="P1082468">
      <xmlPr mapId="1" xpath="/TFI-IZD-POD/IPK-GFI-IZD-POD-E_1000981/P1082468" xmlDataType="decimal"/>
    </xmlCellPr>
  </singleXmlCell>
  <singleXmlCell id="1752" r="H56" connectionId="0">
    <xmlCellPr id="1" uniqueName="P1080692">
      <xmlPr mapId="1" xpath="/TFI-IZD-POD/IPK-GFI-IZD-POD-E_1000981/P1080692" xmlDataType="decimal"/>
    </xmlCellPr>
  </singleXmlCell>
  <singleXmlCell id="1753" r="I56" connectionId="0">
    <xmlCellPr id="1" uniqueName="P1080693">
      <xmlPr mapId="1" xpath="/TFI-IZD-POD/IPK-GFI-IZD-POD-E_1000981/P1080693" xmlDataType="decimal"/>
    </xmlCellPr>
  </singleXmlCell>
  <singleXmlCell id="1754" r="J56" connectionId="0">
    <xmlCellPr id="1" uniqueName="P1080694">
      <xmlPr mapId="1" xpath="/TFI-IZD-POD/IPK-GFI-IZD-POD-E_1000981/P1080694" xmlDataType="decimal"/>
    </xmlCellPr>
  </singleXmlCell>
  <singleXmlCell id="1755" r="K56" connectionId="0">
    <xmlCellPr id="1" uniqueName="P1080779">
      <xmlPr mapId="1" xpath="/TFI-IZD-POD/IPK-GFI-IZD-POD-E_1000981/P1080779" xmlDataType="decimal"/>
    </xmlCellPr>
  </singleXmlCell>
  <singleXmlCell id="1756" r="L56" connectionId="0">
    <xmlCellPr id="1" uniqueName="P1080780">
      <xmlPr mapId="1" xpath="/TFI-IZD-POD/IPK-GFI-IZD-POD-E_1000981/P1080780" xmlDataType="decimal"/>
    </xmlCellPr>
  </singleXmlCell>
  <singleXmlCell id="1757" r="M56" connectionId="0">
    <xmlCellPr id="1" uniqueName="P1080781">
      <xmlPr mapId="1" xpath="/TFI-IZD-POD/IPK-GFI-IZD-POD-E_1000981/P1080781" xmlDataType="decimal"/>
    </xmlCellPr>
  </singleXmlCell>
  <singleXmlCell id="1758" r="N56" connectionId="0">
    <xmlCellPr id="1" uniqueName="P1080782">
      <xmlPr mapId="1" xpath="/TFI-IZD-POD/IPK-GFI-IZD-POD-E_1000981/P1080782" xmlDataType="decimal"/>
    </xmlCellPr>
  </singleXmlCell>
  <singleXmlCell id="1759" r="O56" connectionId="0">
    <xmlCellPr id="1" uniqueName="P1080783">
      <xmlPr mapId="1" xpath="/TFI-IZD-POD/IPK-GFI-IZD-POD-E_1000981/P1080783" xmlDataType="decimal"/>
    </xmlCellPr>
  </singleXmlCell>
  <singleXmlCell id="1760" r="P56" connectionId="0">
    <xmlCellPr id="1" uniqueName="P1082469">
      <xmlPr mapId="1" xpath="/TFI-IZD-POD/IPK-GFI-IZD-POD-E_1000981/P1082469" xmlDataType="decimal"/>
    </xmlCellPr>
  </singleXmlCell>
  <singleXmlCell id="1761" r="Q56" connectionId="0">
    <xmlCellPr id="1" uniqueName="P1082470">
      <xmlPr mapId="1" xpath="/TFI-IZD-POD/IPK-GFI-IZD-POD-E_1000981/P1082470" xmlDataType="decimal"/>
    </xmlCellPr>
  </singleXmlCell>
  <singleXmlCell id="1762" r="R56" connectionId="0">
    <xmlCellPr id="1" uniqueName="P1082433">
      <xmlPr mapId="1" xpath="/TFI-IZD-POD/IPK-GFI-IZD-POD-E_1000981/P1082433" xmlDataType="decimal"/>
    </xmlCellPr>
  </singleXmlCell>
  <singleXmlCell id="1763" r="S56" connectionId="0">
    <xmlCellPr id="1" uniqueName="P1124868">
      <xmlPr mapId="1" xpath="/TFI-IZD-POD/IPK-GFI-IZD-POD-E_1000981/P1124868" xmlDataType="decimal"/>
    </xmlCellPr>
  </singleXmlCell>
  <singleXmlCell id="1764" r="T56" connectionId="0">
    <xmlCellPr id="1" uniqueName="P1124869">
      <xmlPr mapId="1" xpath="/TFI-IZD-POD/IPK-GFI-IZD-POD-E_1000981/P1124869" xmlDataType="decimal"/>
    </xmlCellPr>
  </singleXmlCell>
  <singleXmlCell id="1765" r="U56" connectionId="0">
    <xmlCellPr id="1" uniqueName="P1420893">
      <xmlPr mapId="1" xpath="/TFI-IZD-POD/IPK-GFI-IZD-POD-E_1000981/P1420893" xmlDataType="decimal"/>
    </xmlCellPr>
  </singleXmlCell>
  <singleXmlCell id="1766" r="V56" connectionId="0">
    <xmlCellPr id="1" uniqueName="P1082471">
      <xmlPr mapId="1" xpath="/TFI-IZD-POD/IPK-GFI-IZD-POD-E_1000981/P1082471" xmlDataType="decimal"/>
    </xmlCellPr>
  </singleXmlCell>
  <singleXmlCell id="1767" r="W56" connectionId="0">
    <xmlCellPr id="1" uniqueName="P1082472">
      <xmlPr mapId="1" xpath="/TFI-IZD-POD/IPK-GFI-IZD-POD-E_1000981/P1082472" xmlDataType="decimal"/>
    </xmlCellPr>
  </singleXmlCell>
  <singleXmlCell id="1768" r="X56" connectionId="0">
    <xmlCellPr id="1" uniqueName="P1082473">
      <xmlPr mapId="1" xpath="/TFI-IZD-POD/IPK-GFI-IZD-POD-E_1000981/P1082473" xmlDataType="decimal"/>
    </xmlCellPr>
  </singleXmlCell>
  <singleXmlCell id="1769" r="Y56" connectionId="0">
    <xmlCellPr id="1" uniqueName="P1082474">
      <xmlPr mapId="1" xpath="/TFI-IZD-POD/IPK-GFI-IZD-POD-E_1000981/P1082474" xmlDataType="decimal"/>
    </xmlCellPr>
  </singleXmlCell>
  <singleXmlCell id="1770" r="Z56" connectionId="0">
    <xmlCellPr id="1" uniqueName="P1082475">
      <xmlPr mapId="1" xpath="/TFI-IZD-POD/IPK-GFI-IZD-POD-E_1000981/P1082475" xmlDataType="decimal"/>
    </xmlCellPr>
  </singleXmlCell>
  <singleXmlCell id="1771" r="H57" connectionId="0">
    <xmlCellPr id="1" uniqueName="P1080784">
      <xmlPr mapId="1" xpath="/TFI-IZD-POD/IPK-GFI-IZD-POD-E_1000981/P1080784" xmlDataType="decimal"/>
    </xmlCellPr>
  </singleXmlCell>
  <singleXmlCell id="1772" r="I57" connectionId="0">
    <xmlCellPr id="1" uniqueName="P1080785">
      <xmlPr mapId="1" xpath="/TFI-IZD-POD/IPK-GFI-IZD-POD-E_1000981/P1080785" xmlDataType="decimal"/>
    </xmlCellPr>
  </singleXmlCell>
  <singleXmlCell id="1773" r="J57" connectionId="0">
    <xmlCellPr id="1" uniqueName="P1080786">
      <xmlPr mapId="1" xpath="/TFI-IZD-POD/IPK-GFI-IZD-POD-E_1000981/P1080786" xmlDataType="decimal"/>
    </xmlCellPr>
  </singleXmlCell>
  <singleXmlCell id="1774" r="K57" connectionId="0">
    <xmlCellPr id="1" uniqueName="P1081033">
      <xmlPr mapId="1" xpath="/TFI-IZD-POD/IPK-GFI-IZD-POD-E_1000981/P1081033" xmlDataType="decimal"/>
    </xmlCellPr>
  </singleXmlCell>
  <singleXmlCell id="1775" r="L57" connectionId="0">
    <xmlCellPr id="1" uniqueName="P1081034">
      <xmlPr mapId="1" xpath="/TFI-IZD-POD/IPK-GFI-IZD-POD-E_1000981/P1081034" xmlDataType="decimal"/>
    </xmlCellPr>
  </singleXmlCell>
  <singleXmlCell id="1776" r="M57" connectionId="0">
    <xmlCellPr id="1" uniqueName="P1081035">
      <xmlPr mapId="1" xpath="/TFI-IZD-POD/IPK-GFI-IZD-POD-E_1000981/P1081035" xmlDataType="decimal"/>
    </xmlCellPr>
  </singleXmlCell>
  <singleXmlCell id="1777" r="N57" connectionId="0">
    <xmlCellPr id="1" uniqueName="P1081222">
      <xmlPr mapId="1" xpath="/TFI-IZD-POD/IPK-GFI-IZD-POD-E_1000981/P1081222" xmlDataType="decimal"/>
    </xmlCellPr>
  </singleXmlCell>
  <singleXmlCell id="1778" r="O57" connectionId="0">
    <xmlCellPr id="1" uniqueName="P1081223">
      <xmlPr mapId="1" xpath="/TFI-IZD-POD/IPK-GFI-IZD-POD-E_1000981/P1081223" xmlDataType="decimal"/>
    </xmlCellPr>
  </singleXmlCell>
  <singleXmlCell id="1779" r="P57" connectionId="0">
    <xmlCellPr id="1" uniqueName="P1082477">
      <xmlPr mapId="1" xpath="/TFI-IZD-POD/IPK-GFI-IZD-POD-E_1000981/P1082477" xmlDataType="decimal"/>
    </xmlCellPr>
  </singleXmlCell>
  <singleXmlCell id="1780" r="Q57" connectionId="0">
    <xmlCellPr id="1" uniqueName="P1082480">
      <xmlPr mapId="1" xpath="/TFI-IZD-POD/IPK-GFI-IZD-POD-E_1000981/P1082480" xmlDataType="decimal"/>
    </xmlCellPr>
  </singleXmlCell>
  <singleXmlCell id="1781" r="R57" connectionId="0">
    <xmlCellPr id="1" uniqueName="P1082482">
      <xmlPr mapId="1" xpath="/TFI-IZD-POD/IPK-GFI-IZD-POD-E_1000981/P1082482" xmlDataType="decimal"/>
    </xmlCellPr>
  </singleXmlCell>
  <singleXmlCell id="1782" r="S57" connectionId="0">
    <xmlCellPr id="1" uniqueName="P1124870">
      <xmlPr mapId="1" xpath="/TFI-IZD-POD/IPK-GFI-IZD-POD-E_1000981/P1124870" xmlDataType="decimal"/>
    </xmlCellPr>
  </singleXmlCell>
  <singleXmlCell id="1783" r="T57" connectionId="0">
    <xmlCellPr id="1" uniqueName="P1124871">
      <xmlPr mapId="1" xpath="/TFI-IZD-POD/IPK-GFI-IZD-POD-E_1000981/P1124871" xmlDataType="decimal"/>
    </xmlCellPr>
  </singleXmlCell>
  <singleXmlCell id="1784" r="U57" connectionId="0">
    <xmlCellPr id="1" uniqueName="P1420894">
      <xmlPr mapId="1" xpath="/TFI-IZD-POD/IPK-GFI-IZD-POD-E_1000981/P1420894" xmlDataType="decimal"/>
    </xmlCellPr>
  </singleXmlCell>
  <singleXmlCell id="1785" r="V57" connectionId="0">
    <xmlCellPr id="1" uniqueName="P1082435">
      <xmlPr mapId="1" xpath="/TFI-IZD-POD/IPK-GFI-IZD-POD-E_1000981/P1082435" xmlDataType="decimal"/>
    </xmlCellPr>
  </singleXmlCell>
  <singleXmlCell id="1786" r="W57" connectionId="0">
    <xmlCellPr id="1" uniqueName="P1082484">
      <xmlPr mapId="1" xpath="/TFI-IZD-POD/IPK-GFI-IZD-POD-E_1000981/P1082484" xmlDataType="decimal"/>
    </xmlCellPr>
  </singleXmlCell>
  <singleXmlCell id="1787" r="X57" connectionId="0">
    <xmlCellPr id="1" uniqueName="P1082487">
      <xmlPr mapId="1" xpath="/TFI-IZD-POD/IPK-GFI-IZD-POD-E_1000981/P1082487" xmlDataType="decimal"/>
    </xmlCellPr>
  </singleXmlCell>
  <singleXmlCell id="1788" r="Y57" connectionId="0">
    <xmlCellPr id="1" uniqueName="P1082488">
      <xmlPr mapId="1" xpath="/TFI-IZD-POD/IPK-GFI-IZD-POD-E_1000981/P1082488" xmlDataType="decimal"/>
    </xmlCellPr>
  </singleXmlCell>
  <singleXmlCell id="1789" r="Z57" connectionId="0">
    <xmlCellPr id="1" uniqueName="P1082490">
      <xmlPr mapId="1" xpath="/TFI-IZD-POD/IPK-GFI-IZD-POD-E_1000981/P1082490" xmlDataType="decimal"/>
    </xmlCellPr>
  </singleXmlCell>
  <singleXmlCell id="1790" r="H58" connectionId="0">
    <xmlCellPr id="1" uniqueName="P1081224">
      <xmlPr mapId="1" xpath="/TFI-IZD-POD/IPK-GFI-IZD-POD-E_1000981/P1081224" xmlDataType="decimal"/>
    </xmlCellPr>
  </singleXmlCell>
  <singleXmlCell id="1791" r="I58" connectionId="0">
    <xmlCellPr id="1" uniqueName="P1081225">
      <xmlPr mapId="1" xpath="/TFI-IZD-POD/IPK-GFI-IZD-POD-E_1000981/P1081225" xmlDataType="decimal"/>
    </xmlCellPr>
  </singleXmlCell>
  <singleXmlCell id="1792" r="J58" connectionId="0">
    <xmlCellPr id="1" uniqueName="P1081326">
      <xmlPr mapId="1" xpath="/TFI-IZD-POD/IPK-GFI-IZD-POD-E_1000981/P1081326" xmlDataType="decimal"/>
    </xmlCellPr>
  </singleXmlCell>
  <singleXmlCell id="1793" r="K58" connectionId="0">
    <xmlCellPr id="1" uniqueName="P1081327">
      <xmlPr mapId="1" xpath="/TFI-IZD-POD/IPK-GFI-IZD-POD-E_1000981/P1081327" xmlDataType="decimal"/>
    </xmlCellPr>
  </singleXmlCell>
  <singleXmlCell id="1794" r="L58" connectionId="0">
    <xmlCellPr id="1" uniqueName="P1081328">
      <xmlPr mapId="1" xpath="/TFI-IZD-POD/IPK-GFI-IZD-POD-E_1000981/P1081328" xmlDataType="decimal"/>
    </xmlCellPr>
  </singleXmlCell>
  <singleXmlCell id="1795" r="M58" connectionId="0">
    <xmlCellPr id="1" uniqueName="P1081413">
      <xmlPr mapId="1" xpath="/TFI-IZD-POD/IPK-GFI-IZD-POD-E_1000981/P1081413" xmlDataType="decimal"/>
    </xmlCellPr>
  </singleXmlCell>
  <singleXmlCell id="1796" r="N58" connectionId="0">
    <xmlCellPr id="1" uniqueName="P1081414">
      <xmlPr mapId="1" xpath="/TFI-IZD-POD/IPK-GFI-IZD-POD-E_1000981/P1081414" xmlDataType="decimal"/>
    </xmlCellPr>
  </singleXmlCell>
  <singleXmlCell id="1797" r="O58" connectionId="0">
    <xmlCellPr id="1" uniqueName="P1081415">
      <xmlPr mapId="1" xpath="/TFI-IZD-POD/IPK-GFI-IZD-POD-E_1000981/P1081415" xmlDataType="decimal"/>
    </xmlCellPr>
  </singleXmlCell>
  <singleXmlCell id="1798" r="P58" connectionId="0">
    <xmlCellPr id="1" uniqueName="P1082493">
      <xmlPr mapId="1" xpath="/TFI-IZD-POD/IPK-GFI-IZD-POD-E_1000981/P1082493" xmlDataType="decimal"/>
    </xmlCellPr>
  </singleXmlCell>
  <singleXmlCell id="1799" r="Q58" connectionId="0">
    <xmlCellPr id="1" uniqueName="P1082497">
      <xmlPr mapId="1" xpath="/TFI-IZD-POD/IPK-GFI-IZD-POD-E_1000981/P1082497" xmlDataType="decimal"/>
    </xmlCellPr>
  </singleXmlCell>
  <singleXmlCell id="1800" r="R58" connectionId="0">
    <xmlCellPr id="1" uniqueName="P1082498">
      <xmlPr mapId="1" xpath="/TFI-IZD-POD/IPK-GFI-IZD-POD-E_1000981/P1082498" xmlDataType="decimal"/>
    </xmlCellPr>
  </singleXmlCell>
  <singleXmlCell id="1801" r="S58" connectionId="0">
    <xmlCellPr id="1" uniqueName="P1124872">
      <xmlPr mapId="1" xpath="/TFI-IZD-POD/IPK-GFI-IZD-POD-E_1000981/P1124872" xmlDataType="decimal"/>
    </xmlCellPr>
  </singleXmlCell>
  <singleXmlCell id="1802" r="T58" connectionId="0">
    <xmlCellPr id="1" uniqueName="P1124873">
      <xmlPr mapId="1" xpath="/TFI-IZD-POD/IPK-GFI-IZD-POD-E_1000981/P1124873" xmlDataType="decimal"/>
    </xmlCellPr>
  </singleXmlCell>
  <singleXmlCell id="1803" r="U58" connectionId="0">
    <xmlCellPr id="1" uniqueName="P1420895">
      <xmlPr mapId="1" xpath="/TFI-IZD-POD/IPK-GFI-IZD-POD-E_1000981/P1420895" xmlDataType="decimal"/>
    </xmlCellPr>
  </singleXmlCell>
  <singleXmlCell id="1804" r="V58" connectionId="0">
    <xmlCellPr id="1" uniqueName="P1082501">
      <xmlPr mapId="1" xpath="/TFI-IZD-POD/IPK-GFI-IZD-POD-E_1000981/P1082501" xmlDataType="decimal"/>
    </xmlCellPr>
  </singleXmlCell>
  <singleXmlCell id="1805" r="W58" connectionId="0">
    <xmlCellPr id="1" uniqueName="P1082437">
      <xmlPr mapId="1" xpath="/TFI-IZD-POD/IPK-GFI-IZD-POD-E_1000981/P1082437" xmlDataType="decimal"/>
    </xmlCellPr>
  </singleXmlCell>
  <singleXmlCell id="1806" r="X58" connectionId="0">
    <xmlCellPr id="1" uniqueName="P1082503">
      <xmlPr mapId="1" xpath="/TFI-IZD-POD/IPK-GFI-IZD-POD-E_1000981/P1082503" xmlDataType="decimal"/>
    </xmlCellPr>
  </singleXmlCell>
  <singleXmlCell id="1807" r="Y58" connectionId="0">
    <xmlCellPr id="1" uniqueName="P1082505">
      <xmlPr mapId="1" xpath="/TFI-IZD-POD/IPK-GFI-IZD-POD-E_1000981/P1082505" xmlDataType="decimal"/>
    </xmlCellPr>
  </singleXmlCell>
  <singleXmlCell id="1808" r="Z58" connectionId="0">
    <xmlCellPr id="1" uniqueName="P1082507">
      <xmlPr mapId="1" xpath="/TFI-IZD-POD/IPK-GFI-IZD-POD-E_1000981/P1082507" xmlDataType="decimal"/>
    </xmlCellPr>
  </singleXmlCell>
  <singleXmlCell id="1809" r="H59" connectionId="0">
    <xmlCellPr id="1" uniqueName="P1081416">
      <xmlPr mapId="1" xpath="/TFI-IZD-POD/IPK-GFI-IZD-POD-E_1000981/P1081416" xmlDataType="decimal"/>
    </xmlCellPr>
  </singleXmlCell>
  <singleXmlCell id="1810" r="I59" connectionId="0">
    <xmlCellPr id="1" uniqueName="P1081501">
      <xmlPr mapId="1" xpath="/TFI-IZD-POD/IPK-GFI-IZD-POD-E_1000981/P1081501" xmlDataType="decimal"/>
    </xmlCellPr>
  </singleXmlCell>
  <singleXmlCell id="1811" r="J59" connectionId="0">
    <xmlCellPr id="1" uniqueName="P1081502">
      <xmlPr mapId="1" xpath="/TFI-IZD-POD/IPK-GFI-IZD-POD-E_1000981/P1081502" xmlDataType="decimal"/>
    </xmlCellPr>
  </singleXmlCell>
  <singleXmlCell id="1812" r="K59" connectionId="0">
    <xmlCellPr id="1" uniqueName="P1081503">
      <xmlPr mapId="1" xpath="/TFI-IZD-POD/IPK-GFI-IZD-POD-E_1000981/P1081503" xmlDataType="decimal"/>
    </xmlCellPr>
  </singleXmlCell>
  <singleXmlCell id="1813" r="L59" connectionId="0">
    <xmlCellPr id="1" uniqueName="P1081504">
      <xmlPr mapId="1" xpath="/TFI-IZD-POD/IPK-GFI-IZD-POD-E_1000981/P1081504" xmlDataType="decimal"/>
    </xmlCellPr>
  </singleXmlCell>
  <singleXmlCell id="1814" r="M59" connectionId="0">
    <xmlCellPr id="1" uniqueName="P1081505">
      <xmlPr mapId="1" xpath="/TFI-IZD-POD/IPK-GFI-IZD-POD-E_1000981/P1081505" xmlDataType="decimal"/>
    </xmlCellPr>
  </singleXmlCell>
  <singleXmlCell id="1815" r="N59" connectionId="0">
    <xmlCellPr id="1" uniqueName="P1081506">
      <xmlPr mapId="1" xpath="/TFI-IZD-POD/IPK-GFI-IZD-POD-E_1000981/P1081506" xmlDataType="decimal"/>
    </xmlCellPr>
  </singleXmlCell>
  <singleXmlCell id="1816" r="O59" connectionId="0">
    <xmlCellPr id="1" uniqueName="P1081507">
      <xmlPr mapId="1" xpath="/TFI-IZD-POD/IPK-GFI-IZD-POD-E_1000981/P1081507" xmlDataType="decimal"/>
    </xmlCellPr>
  </singleXmlCell>
  <singleXmlCell id="1817" r="P59" connectionId="0">
    <xmlCellPr id="1" uniqueName="P1082510">
      <xmlPr mapId="1" xpath="/TFI-IZD-POD/IPK-GFI-IZD-POD-E_1000981/P1082510" xmlDataType="decimal"/>
    </xmlCellPr>
  </singleXmlCell>
  <singleXmlCell id="1818" r="Q59" connectionId="0">
    <xmlCellPr id="1" uniqueName="P1082512">
      <xmlPr mapId="1" xpath="/TFI-IZD-POD/IPK-GFI-IZD-POD-E_1000981/P1082512" xmlDataType="decimal"/>
    </xmlCellPr>
  </singleXmlCell>
  <singleXmlCell id="1819" r="R59" connectionId="0">
    <xmlCellPr id="1" uniqueName="P1082514">
      <xmlPr mapId="1" xpath="/TFI-IZD-POD/IPK-GFI-IZD-POD-E_1000981/P1082514" xmlDataType="decimal"/>
    </xmlCellPr>
  </singleXmlCell>
  <singleXmlCell id="1820" r="S59" connectionId="0">
    <xmlCellPr id="1" uniqueName="P1124874">
      <xmlPr mapId="1" xpath="/TFI-IZD-POD/IPK-GFI-IZD-POD-E_1000981/P1124874" xmlDataType="decimal"/>
    </xmlCellPr>
  </singleXmlCell>
  <singleXmlCell id="1821" r="T59" connectionId="0">
    <xmlCellPr id="1" uniqueName="P1124875">
      <xmlPr mapId="1" xpath="/TFI-IZD-POD/IPK-GFI-IZD-POD-E_1000981/P1124875" xmlDataType="decimal"/>
    </xmlCellPr>
  </singleXmlCell>
  <singleXmlCell id="1822" r="U59" connectionId="0">
    <xmlCellPr id="1" uniqueName="P1420896">
      <xmlPr mapId="1" xpath="/TFI-IZD-POD/IPK-GFI-IZD-POD-E_1000981/P1420896" xmlDataType="decimal"/>
    </xmlCellPr>
  </singleXmlCell>
  <singleXmlCell id="1823" r="V59" connectionId="0">
    <xmlCellPr id="1" uniqueName="P1082516">
      <xmlPr mapId="1" xpath="/TFI-IZD-POD/IPK-GFI-IZD-POD-E_1000981/P1082516" xmlDataType="decimal"/>
    </xmlCellPr>
  </singleXmlCell>
  <singleXmlCell id="1824" r="W59" connectionId="0">
    <xmlCellPr id="1" uniqueName="P1082519">
      <xmlPr mapId="1" xpath="/TFI-IZD-POD/IPK-GFI-IZD-POD-E_1000981/P1082519" xmlDataType="decimal"/>
    </xmlCellPr>
  </singleXmlCell>
  <singleXmlCell id="1825" r="X59" connectionId="0">
    <xmlCellPr id="1" uniqueName="P1082440">
      <xmlPr mapId="1" xpath="/TFI-IZD-POD/IPK-GFI-IZD-POD-E_1000981/P1082440" xmlDataType="decimal"/>
    </xmlCellPr>
  </singleXmlCell>
  <singleXmlCell id="1826" r="Y59" connectionId="0">
    <xmlCellPr id="1" uniqueName="P1082521">
      <xmlPr mapId="1" xpath="/TFI-IZD-POD/IPK-GFI-IZD-POD-E_1000981/P1082521" xmlDataType="decimal"/>
    </xmlCellPr>
  </singleXmlCell>
  <singleXmlCell id="1827" r="Z59" connectionId="0">
    <xmlCellPr id="1" uniqueName="P1082523">
      <xmlPr mapId="1" xpath="/TFI-IZD-POD/IPK-GFI-IZD-POD-E_1000981/P1082523" xmlDataType="decimal"/>
    </xmlCellPr>
  </singleXmlCell>
  <singleXmlCell id="1828" r="H61" connectionId="0">
    <xmlCellPr id="1" uniqueName="P1081508">
      <xmlPr mapId="1" xpath="/TFI-IZD-POD/IPK-GFI-IZD-POD-E_1000981/P1081508" xmlDataType="decimal"/>
    </xmlCellPr>
  </singleXmlCell>
  <singleXmlCell id="1829" r="I61" connectionId="0">
    <xmlCellPr id="1" uniqueName="P1081509">
      <xmlPr mapId="1" xpath="/TFI-IZD-POD/IPK-GFI-IZD-POD-E_1000981/P1081509" xmlDataType="decimal"/>
    </xmlCellPr>
  </singleXmlCell>
  <singleXmlCell id="1830" r="J61" connectionId="0">
    <xmlCellPr id="1" uniqueName="P1081510">
      <xmlPr mapId="1" xpath="/TFI-IZD-POD/IPK-GFI-IZD-POD-E_1000981/P1081510" xmlDataType="decimal"/>
    </xmlCellPr>
  </singleXmlCell>
  <singleXmlCell id="1831" r="K61" connectionId="0">
    <xmlCellPr id="1" uniqueName="P1081511">
      <xmlPr mapId="1" xpath="/TFI-IZD-POD/IPK-GFI-IZD-POD-E_1000981/P1081511" xmlDataType="decimal"/>
    </xmlCellPr>
  </singleXmlCell>
  <singleXmlCell id="1832" r="L61" connectionId="0">
    <xmlCellPr id="1" uniqueName="P1081512">
      <xmlPr mapId="1" xpath="/TFI-IZD-POD/IPK-GFI-IZD-POD-E_1000981/P1081512" xmlDataType="decimal"/>
    </xmlCellPr>
  </singleXmlCell>
  <singleXmlCell id="1833" r="M61" connectionId="0">
    <xmlCellPr id="1" uniqueName="P1081513">
      <xmlPr mapId="1" xpath="/TFI-IZD-POD/IPK-GFI-IZD-POD-E_1000981/P1081513" xmlDataType="decimal"/>
    </xmlCellPr>
  </singleXmlCell>
  <singleXmlCell id="1834" r="N61" connectionId="0">
    <xmlCellPr id="1" uniqueName="P1081514">
      <xmlPr mapId="1" xpath="/TFI-IZD-POD/IPK-GFI-IZD-POD-E_1000981/P1081514" xmlDataType="decimal"/>
    </xmlCellPr>
  </singleXmlCell>
  <singleXmlCell id="1835" r="O61" connectionId="0">
    <xmlCellPr id="1" uniqueName="P1081515">
      <xmlPr mapId="1" xpath="/TFI-IZD-POD/IPK-GFI-IZD-POD-E_1000981/P1081515" xmlDataType="decimal"/>
    </xmlCellPr>
  </singleXmlCell>
  <singleXmlCell id="1836" r="P61" connectionId="0">
    <xmlCellPr id="1" uniqueName="P1082525">
      <xmlPr mapId="1" xpath="/TFI-IZD-POD/IPK-GFI-IZD-POD-E_1000981/P1082525" xmlDataType="decimal"/>
    </xmlCellPr>
  </singleXmlCell>
  <singleXmlCell id="1837" r="Q61" connectionId="0">
    <xmlCellPr id="1" uniqueName="P1082527">
      <xmlPr mapId="1" xpath="/TFI-IZD-POD/IPK-GFI-IZD-POD-E_1000981/P1082527" xmlDataType="decimal"/>
    </xmlCellPr>
  </singleXmlCell>
  <singleXmlCell id="1838" r="R61" connectionId="0">
    <xmlCellPr id="1" uniqueName="P1082528">
      <xmlPr mapId="1" xpath="/TFI-IZD-POD/IPK-GFI-IZD-POD-E_1000981/P1082528" xmlDataType="decimal"/>
    </xmlCellPr>
  </singleXmlCell>
  <singleXmlCell id="1839" r="S61" connectionId="0">
    <xmlCellPr id="1" uniqueName="P1124876">
      <xmlPr mapId="1" xpath="/TFI-IZD-POD/IPK-GFI-IZD-POD-E_1000981/P1124876" xmlDataType="decimal"/>
    </xmlCellPr>
  </singleXmlCell>
  <singleXmlCell id="1840" r="T61" connectionId="0">
    <xmlCellPr id="1" uniqueName="P1124877">
      <xmlPr mapId="1" xpath="/TFI-IZD-POD/IPK-GFI-IZD-POD-E_1000981/P1124877" xmlDataType="decimal"/>
    </xmlCellPr>
  </singleXmlCell>
  <singleXmlCell id="1841" r="U61" connectionId="0">
    <xmlCellPr id="1" uniqueName="P1420897">
      <xmlPr mapId="1" xpath="/TFI-IZD-POD/IPK-GFI-IZD-POD-E_1000981/P1420897" xmlDataType="decimal"/>
    </xmlCellPr>
  </singleXmlCell>
  <singleXmlCell id="1842" r="V61" connectionId="0">
    <xmlCellPr id="1" uniqueName="P1082529">
      <xmlPr mapId="1" xpath="/TFI-IZD-POD/IPK-GFI-IZD-POD-E_1000981/P1082529" xmlDataType="decimal"/>
    </xmlCellPr>
  </singleXmlCell>
  <singleXmlCell id="1843" r="W61" connectionId="0">
    <xmlCellPr id="1" uniqueName="P1082530">
      <xmlPr mapId="1" xpath="/TFI-IZD-POD/IPK-GFI-IZD-POD-E_1000981/P1082530" xmlDataType="decimal"/>
    </xmlCellPr>
  </singleXmlCell>
  <singleXmlCell id="1844" r="X61" connectionId="0">
    <xmlCellPr id="1" uniqueName="P1082532">
      <xmlPr mapId="1" xpath="/TFI-IZD-POD/IPK-GFI-IZD-POD-E_1000981/P1082532" xmlDataType="decimal"/>
    </xmlCellPr>
  </singleXmlCell>
  <singleXmlCell id="1845" r="Y61" connectionId="0">
    <xmlCellPr id="1" uniqueName="P1082442">
      <xmlPr mapId="1" xpath="/TFI-IZD-POD/IPK-GFI-IZD-POD-E_1000981/P1082442" xmlDataType="decimal"/>
    </xmlCellPr>
  </singleXmlCell>
  <singleXmlCell id="1846" r="Z61" connectionId="0">
    <xmlCellPr id="1" uniqueName="P1082533">
      <xmlPr mapId="1" xpath="/TFI-IZD-POD/IPK-GFI-IZD-POD-E_1000981/P1082533" xmlDataType="decimal"/>
    </xmlCellPr>
  </singleXmlCell>
  <singleXmlCell id="1847" r="H62" connectionId="0">
    <xmlCellPr id="1" uniqueName="P1081516">
      <xmlPr mapId="1" xpath="/TFI-IZD-POD/IPK-GFI-IZD-POD-E_1000981/P1081516" xmlDataType="decimal"/>
    </xmlCellPr>
  </singleXmlCell>
  <singleXmlCell id="1848" r="I62" connectionId="0">
    <xmlCellPr id="1" uniqueName="P1081517">
      <xmlPr mapId="1" xpath="/TFI-IZD-POD/IPK-GFI-IZD-POD-E_1000981/P1081517" xmlDataType="decimal"/>
    </xmlCellPr>
  </singleXmlCell>
  <singleXmlCell id="1849" r="J62" connectionId="0">
    <xmlCellPr id="1" uniqueName="P1081518">
      <xmlPr mapId="1" xpath="/TFI-IZD-POD/IPK-GFI-IZD-POD-E_1000981/P1081518" xmlDataType="decimal"/>
    </xmlCellPr>
  </singleXmlCell>
  <singleXmlCell id="1850" r="K62" connectionId="0">
    <xmlCellPr id="1" uniqueName="P1081519">
      <xmlPr mapId="1" xpath="/TFI-IZD-POD/IPK-GFI-IZD-POD-E_1000981/P1081519" xmlDataType="decimal"/>
    </xmlCellPr>
  </singleXmlCell>
  <singleXmlCell id="1851" r="L62" connectionId="0">
    <xmlCellPr id="1" uniqueName="P1081520">
      <xmlPr mapId="1" xpath="/TFI-IZD-POD/IPK-GFI-IZD-POD-E_1000981/P1081520" xmlDataType="decimal"/>
    </xmlCellPr>
  </singleXmlCell>
  <singleXmlCell id="1852" r="M62" connectionId="0">
    <xmlCellPr id="1" uniqueName="P1081521">
      <xmlPr mapId="1" xpath="/TFI-IZD-POD/IPK-GFI-IZD-POD-E_1000981/P1081521" xmlDataType="decimal"/>
    </xmlCellPr>
  </singleXmlCell>
  <singleXmlCell id="1853" r="N62" connectionId="0">
    <xmlCellPr id="1" uniqueName="P1081522">
      <xmlPr mapId="1" xpath="/TFI-IZD-POD/IPK-GFI-IZD-POD-E_1000981/P1081522" xmlDataType="decimal"/>
    </xmlCellPr>
  </singleXmlCell>
  <singleXmlCell id="1854" r="O62" connectionId="0">
    <xmlCellPr id="1" uniqueName="P1081523">
      <xmlPr mapId="1" xpath="/TFI-IZD-POD/IPK-GFI-IZD-POD-E_1000981/P1081523" xmlDataType="decimal"/>
    </xmlCellPr>
  </singleXmlCell>
  <singleXmlCell id="1855" r="P62" connectionId="0">
    <xmlCellPr id="1" uniqueName="P1082550">
      <xmlPr mapId="1" xpath="/TFI-IZD-POD/IPK-GFI-IZD-POD-E_1000981/P1082550" xmlDataType="decimal"/>
    </xmlCellPr>
  </singleXmlCell>
  <singleXmlCell id="1856" r="Q62" connectionId="0">
    <xmlCellPr id="1" uniqueName="P1082552">
      <xmlPr mapId="1" xpath="/TFI-IZD-POD/IPK-GFI-IZD-POD-E_1000981/P1082552" xmlDataType="decimal"/>
    </xmlCellPr>
  </singleXmlCell>
  <singleXmlCell id="1857" r="R62" connectionId="0">
    <xmlCellPr id="1" uniqueName="P1082554">
      <xmlPr mapId="1" xpath="/TFI-IZD-POD/IPK-GFI-IZD-POD-E_1000981/P1082554" xmlDataType="decimal"/>
    </xmlCellPr>
  </singleXmlCell>
  <singleXmlCell id="1858" r="S62" connectionId="0">
    <xmlCellPr id="1" uniqueName="P1124878">
      <xmlPr mapId="1" xpath="/TFI-IZD-POD/IPK-GFI-IZD-POD-E_1000981/P1124878" xmlDataType="decimal"/>
    </xmlCellPr>
  </singleXmlCell>
  <singleXmlCell id="1859" r="T62" connectionId="0">
    <xmlCellPr id="1" uniqueName="P1124879">
      <xmlPr mapId="1" xpath="/TFI-IZD-POD/IPK-GFI-IZD-POD-E_1000981/P1124879" xmlDataType="decimal"/>
    </xmlCellPr>
  </singleXmlCell>
  <singleXmlCell id="1860" r="U62" connectionId="0">
    <xmlCellPr id="1" uniqueName="P1420898">
      <xmlPr mapId="1" xpath="/TFI-IZD-POD/IPK-GFI-IZD-POD-E_1000981/P1420898" xmlDataType="decimal"/>
    </xmlCellPr>
  </singleXmlCell>
  <singleXmlCell id="1861" r="V62" connectionId="0">
    <xmlCellPr id="1" uniqueName="P1082558">
      <xmlPr mapId="1" xpath="/TFI-IZD-POD/IPK-GFI-IZD-POD-E_1000981/P1082558" xmlDataType="decimal"/>
    </xmlCellPr>
  </singleXmlCell>
  <singleXmlCell id="1862" r="W62" connectionId="0">
    <xmlCellPr id="1" uniqueName="P1082562">
      <xmlPr mapId="1" xpath="/TFI-IZD-POD/IPK-GFI-IZD-POD-E_1000981/P1082562" xmlDataType="decimal"/>
    </xmlCellPr>
  </singleXmlCell>
  <singleXmlCell id="1863" r="X62" connectionId="0">
    <xmlCellPr id="1" uniqueName="P1082564">
      <xmlPr mapId="1" xpath="/TFI-IZD-POD/IPK-GFI-IZD-POD-E_1000981/P1082564" xmlDataType="decimal"/>
    </xmlCellPr>
  </singleXmlCell>
  <singleXmlCell id="1864" r="Y62" connectionId="0">
    <xmlCellPr id="1" uniqueName="P1082566">
      <xmlPr mapId="1" xpath="/TFI-IZD-POD/IPK-GFI-IZD-POD-E_1000981/P1082566" xmlDataType="decimal"/>
    </xmlCellPr>
  </singleXmlCell>
  <singleXmlCell id="1865" r="Z62" connectionId="0">
    <xmlCellPr id="1" uniqueName="P1082445">
      <xmlPr mapId="1" xpath="/TFI-IZD-POD/IPK-GFI-IZD-POD-E_1000981/P1082445" xmlDataType="decimal"/>
    </xmlCellPr>
  </singleXmlCell>
  <singleXmlCell id="1866" r="H63" connectionId="0">
    <xmlCellPr id="1" uniqueName="P1081524">
      <xmlPr mapId="1" xpath="/TFI-IZD-POD/IPK-GFI-IZD-POD-E_1000981/P1081524" xmlDataType="decimal"/>
    </xmlCellPr>
  </singleXmlCell>
  <singleXmlCell id="1867" r="I63" connectionId="0">
    <xmlCellPr id="1" uniqueName="P1081525">
      <xmlPr mapId="1" xpath="/TFI-IZD-POD/IPK-GFI-IZD-POD-E_1000981/P1081525" xmlDataType="decimal"/>
    </xmlCellPr>
  </singleXmlCell>
  <singleXmlCell id="1868" r="J63" connectionId="0">
    <xmlCellPr id="1" uniqueName="P1081526">
      <xmlPr mapId="1" xpath="/TFI-IZD-POD/IPK-GFI-IZD-POD-E_1000981/P1081526" xmlDataType="decimal"/>
    </xmlCellPr>
  </singleXmlCell>
  <singleXmlCell id="1869" r="K63" connectionId="0">
    <xmlCellPr id="1" uniqueName="P1081527">
      <xmlPr mapId="1" xpath="/TFI-IZD-POD/IPK-GFI-IZD-POD-E_1000981/P1081527" xmlDataType="decimal"/>
    </xmlCellPr>
  </singleXmlCell>
  <singleXmlCell id="1870" r="L63" connectionId="0">
    <xmlCellPr id="1" uniqueName="P1081528">
      <xmlPr mapId="1" xpath="/TFI-IZD-POD/IPK-GFI-IZD-POD-E_1000981/P1081528" xmlDataType="decimal"/>
    </xmlCellPr>
  </singleXmlCell>
  <singleXmlCell id="1871" r="M63" connectionId="0">
    <xmlCellPr id="1" uniqueName="P1081529">
      <xmlPr mapId="1" xpath="/TFI-IZD-POD/IPK-GFI-IZD-POD-E_1000981/P1081529" xmlDataType="decimal"/>
    </xmlCellPr>
  </singleXmlCell>
  <singleXmlCell id="1872" r="N63" connectionId="0">
    <xmlCellPr id="1" uniqueName="P1081530">
      <xmlPr mapId="1" xpath="/TFI-IZD-POD/IPK-GFI-IZD-POD-E_1000981/P1081530" xmlDataType="decimal"/>
    </xmlCellPr>
  </singleXmlCell>
  <singleXmlCell id="1873" r="O63" connectionId="0">
    <xmlCellPr id="1" uniqueName="P1081531">
      <xmlPr mapId="1" xpath="/TFI-IZD-POD/IPK-GFI-IZD-POD-E_1000981/P1081531" xmlDataType="decimal"/>
    </xmlCellPr>
  </singleXmlCell>
  <singleXmlCell id="1874" r="P63" connectionId="0">
    <xmlCellPr id="1" uniqueName="P1082568">
      <xmlPr mapId="1" xpath="/TFI-IZD-POD/IPK-GFI-IZD-POD-E_1000981/P1082568" xmlDataType="decimal"/>
    </xmlCellPr>
  </singleXmlCell>
  <singleXmlCell id="1875" r="Q63" connectionId="0">
    <xmlCellPr id="1" uniqueName="P1082570">
      <xmlPr mapId="1" xpath="/TFI-IZD-POD/IPK-GFI-IZD-POD-E_1000981/P1082570" xmlDataType="decimal"/>
    </xmlCellPr>
  </singleXmlCell>
  <singleXmlCell id="1876" r="R63" connectionId="0">
    <xmlCellPr id="1" uniqueName="P1082573">
      <xmlPr mapId="1" xpath="/TFI-IZD-POD/IPK-GFI-IZD-POD-E_1000981/P1082573" xmlDataType="decimal"/>
    </xmlCellPr>
  </singleXmlCell>
  <singleXmlCell id="1877" r="S63" connectionId="0">
    <xmlCellPr id="1" uniqueName="P1124880">
      <xmlPr mapId="1" xpath="/TFI-IZD-POD/IPK-GFI-IZD-POD-E_1000981/P1124880" xmlDataType="decimal"/>
    </xmlCellPr>
  </singleXmlCell>
  <singleXmlCell id="1878" r="T63" connectionId="0">
    <xmlCellPr id="1" uniqueName="P1124881">
      <xmlPr mapId="1" xpath="/TFI-IZD-POD/IPK-GFI-IZD-POD-E_1000981/P1124881" xmlDataType="decimal"/>
    </xmlCellPr>
  </singleXmlCell>
  <singleXmlCell id="1879" r="U63" connectionId="0">
    <xmlCellPr id="1" uniqueName="P1420899">
      <xmlPr mapId="1" xpath="/TFI-IZD-POD/IPK-GFI-IZD-POD-E_1000981/P1420899" xmlDataType="decimal"/>
    </xmlCellPr>
  </singleXmlCell>
  <singleXmlCell id="1880" r="V63" connectionId="0">
    <xmlCellPr id="1" uniqueName="P1082576">
      <xmlPr mapId="1" xpath="/TFI-IZD-POD/IPK-GFI-IZD-POD-E_1000981/P1082576" xmlDataType="decimal"/>
    </xmlCellPr>
  </singleXmlCell>
  <singleXmlCell id="1881" r="W63" connectionId="0">
    <xmlCellPr id="1" uniqueName="P1082578">
      <xmlPr mapId="1" xpath="/TFI-IZD-POD/IPK-GFI-IZD-POD-E_1000981/P1082578" xmlDataType="decimal"/>
    </xmlCellPr>
  </singleXmlCell>
  <singleXmlCell id="1882" r="X63" connectionId="0">
    <xmlCellPr id="1" uniqueName="P1082580">
      <xmlPr mapId="1" xpath="/TFI-IZD-POD/IPK-GFI-IZD-POD-E_1000981/P1082580" xmlDataType="decimal"/>
    </xmlCellPr>
  </singleXmlCell>
  <singleXmlCell id="1883" r="Y63" connectionId="0">
    <xmlCellPr id="1" uniqueName="P1082582">
      <xmlPr mapId="1" xpath="/TFI-IZD-POD/IPK-GFI-IZD-POD-E_1000981/P1082582" xmlDataType="decimal"/>
    </xmlCellPr>
  </singleXmlCell>
  <singleXmlCell id="1884" r="Z63" connectionId="0">
    <xmlCellPr id="1" uniqueName="P1082584">
      <xmlPr mapId="1" xpath="/TFI-IZD-POD/IPK-GFI-IZD-POD-E_1000981/P1082584" xmlDataType="decimal"/>
    </xmlCellPr>
  </singleXmlCell>
</singleXmlCell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T72"/>
  <sheetViews>
    <sheetView view="pageBreakPreview" zoomScaleNormal="100" zoomScaleSheetLayoutView="100" workbookViewId="0">
      <selection activeCell="N12" sqref="N12"/>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9" t="s">
        <v>305</v>
      </c>
      <c r="B1" s="130"/>
      <c r="C1" s="130"/>
      <c r="D1" s="51"/>
      <c r="E1" s="51"/>
      <c r="F1" s="51"/>
      <c r="G1" s="51"/>
      <c r="H1" s="51"/>
      <c r="I1" s="51"/>
      <c r="J1" s="52"/>
    </row>
    <row r="2" spans="1:20" ht="14.4" customHeight="1" x14ac:dyDescent="0.3">
      <c r="A2" s="131" t="s">
        <v>321</v>
      </c>
      <c r="B2" s="132"/>
      <c r="C2" s="132"/>
      <c r="D2" s="132"/>
      <c r="E2" s="132"/>
      <c r="F2" s="132"/>
      <c r="G2" s="132"/>
      <c r="H2" s="132"/>
      <c r="I2" s="132"/>
      <c r="J2" s="133"/>
      <c r="N2" s="34">
        <v>1</v>
      </c>
    </row>
    <row r="3" spans="1:20" x14ac:dyDescent="0.3">
      <c r="A3" s="53"/>
      <c r="B3" s="54"/>
      <c r="C3" s="54"/>
      <c r="D3" s="54"/>
      <c r="E3" s="54"/>
      <c r="F3" s="54"/>
      <c r="G3" s="54"/>
      <c r="H3" s="54"/>
      <c r="I3" s="54"/>
      <c r="J3" s="55"/>
      <c r="N3" s="34">
        <v>2</v>
      </c>
    </row>
    <row r="4" spans="1:20" ht="33.6" customHeight="1" x14ac:dyDescent="0.3">
      <c r="A4" s="134" t="s">
        <v>306</v>
      </c>
      <c r="B4" s="135"/>
      <c r="C4" s="135"/>
      <c r="D4" s="135"/>
      <c r="E4" s="136">
        <v>46023</v>
      </c>
      <c r="F4" s="137"/>
      <c r="G4" s="56" t="s">
        <v>0</v>
      </c>
      <c r="H4" s="136">
        <v>46295</v>
      </c>
      <c r="I4" s="137"/>
      <c r="J4" s="57"/>
      <c r="N4" s="34">
        <v>3</v>
      </c>
    </row>
    <row r="5" spans="1:20" s="33" customFormat="1" ht="10.199999999999999" customHeight="1" x14ac:dyDescent="0.3">
      <c r="A5" s="138"/>
      <c r="B5" s="139"/>
      <c r="C5" s="139"/>
      <c r="D5" s="139"/>
      <c r="E5" s="139"/>
      <c r="F5" s="139"/>
      <c r="G5" s="139"/>
      <c r="H5" s="139"/>
      <c r="I5" s="139"/>
      <c r="J5" s="140"/>
      <c r="N5" s="34">
        <v>4</v>
      </c>
    </row>
    <row r="6" spans="1:20" ht="20.399999999999999" customHeight="1" x14ac:dyDescent="0.3">
      <c r="A6" s="58"/>
      <c r="B6" s="59" t="s">
        <v>326</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327</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8" t="s">
        <v>328</v>
      </c>
      <c r="B10" s="149"/>
      <c r="C10" s="149"/>
      <c r="D10" s="149"/>
      <c r="E10" s="149"/>
      <c r="F10" s="149"/>
      <c r="G10" s="149"/>
      <c r="H10" s="149"/>
      <c r="I10" s="149"/>
      <c r="J10" s="66"/>
    </row>
    <row r="11" spans="1:20" ht="24.6" customHeight="1" x14ac:dyDescent="0.3">
      <c r="A11" s="150" t="s">
        <v>307</v>
      </c>
      <c r="B11" s="151"/>
      <c r="C11" s="143" t="s">
        <v>449</v>
      </c>
      <c r="D11" s="144"/>
      <c r="E11" s="67"/>
      <c r="F11" s="152" t="s">
        <v>329</v>
      </c>
      <c r="G11" s="142"/>
      <c r="H11" s="153" t="s">
        <v>450</v>
      </c>
      <c r="I11" s="154"/>
      <c r="J11" s="68"/>
    </row>
    <row r="12" spans="1:20" ht="14.4" customHeight="1" x14ac:dyDescent="0.3">
      <c r="A12" s="69"/>
      <c r="B12" s="70"/>
      <c r="C12" s="70"/>
      <c r="D12" s="70"/>
      <c r="E12" s="146"/>
      <c r="F12" s="146"/>
      <c r="G12" s="146"/>
      <c r="H12" s="146"/>
      <c r="I12" s="71"/>
      <c r="J12" s="68"/>
    </row>
    <row r="13" spans="1:20" ht="21" customHeight="1" x14ac:dyDescent="0.3">
      <c r="A13" s="141" t="s">
        <v>322</v>
      </c>
      <c r="B13" s="142"/>
      <c r="C13" s="143" t="s">
        <v>451</v>
      </c>
      <c r="D13" s="144"/>
      <c r="E13" s="145"/>
      <c r="F13" s="146"/>
      <c r="G13" s="146"/>
      <c r="H13" s="146"/>
      <c r="I13" s="71"/>
      <c r="J13" s="68"/>
    </row>
    <row r="14" spans="1:20" ht="10.95" customHeight="1" x14ac:dyDescent="0.3">
      <c r="A14" s="67"/>
      <c r="B14" s="71"/>
      <c r="C14" s="47"/>
      <c r="D14" s="47"/>
      <c r="E14" s="147"/>
      <c r="F14" s="147"/>
      <c r="G14" s="147"/>
      <c r="H14" s="147"/>
      <c r="I14" s="70"/>
      <c r="J14" s="72"/>
    </row>
    <row r="15" spans="1:20" ht="22.95" customHeight="1" x14ac:dyDescent="0.3">
      <c r="A15" s="141" t="s">
        <v>308</v>
      </c>
      <c r="B15" s="142"/>
      <c r="C15" s="143" t="s">
        <v>452</v>
      </c>
      <c r="D15" s="144"/>
      <c r="E15" s="161"/>
      <c r="F15" s="162"/>
      <c r="G15" s="73" t="s">
        <v>330</v>
      </c>
      <c r="H15" s="153" t="s">
        <v>453</v>
      </c>
      <c r="I15" s="154"/>
      <c r="J15" s="74"/>
    </row>
    <row r="16" spans="1:20" ht="10.95" customHeight="1" x14ac:dyDescent="0.3">
      <c r="A16" s="67"/>
      <c r="B16" s="71"/>
      <c r="C16" s="70"/>
      <c r="D16" s="70"/>
      <c r="E16" s="147"/>
      <c r="F16" s="147"/>
      <c r="G16" s="163"/>
      <c r="H16" s="163"/>
      <c r="I16" s="70"/>
      <c r="J16" s="72"/>
    </row>
    <row r="17" spans="1:10" ht="22.95" customHeight="1" x14ac:dyDescent="0.3">
      <c r="A17" s="75"/>
      <c r="B17" s="73" t="s">
        <v>331</v>
      </c>
      <c r="C17" s="143" t="s">
        <v>454</v>
      </c>
      <c r="D17" s="144"/>
      <c r="E17" s="76"/>
      <c r="F17" s="76"/>
      <c r="G17" s="76"/>
      <c r="H17" s="76"/>
      <c r="I17" s="76"/>
      <c r="J17" s="74"/>
    </row>
    <row r="18" spans="1:10" x14ac:dyDescent="0.3">
      <c r="A18" s="155"/>
      <c r="B18" s="156"/>
      <c r="C18" s="147"/>
      <c r="D18" s="147"/>
      <c r="E18" s="147"/>
      <c r="F18" s="147"/>
      <c r="G18" s="147"/>
      <c r="H18" s="147"/>
      <c r="I18" s="70"/>
      <c r="J18" s="72"/>
    </row>
    <row r="19" spans="1:10" x14ac:dyDescent="0.3">
      <c r="A19" s="150" t="s">
        <v>309</v>
      </c>
      <c r="B19" s="157"/>
      <c r="C19" s="158" t="s">
        <v>455</v>
      </c>
      <c r="D19" s="159"/>
      <c r="E19" s="159"/>
      <c r="F19" s="159"/>
      <c r="G19" s="159"/>
      <c r="H19" s="159"/>
      <c r="I19" s="159"/>
      <c r="J19" s="160"/>
    </row>
    <row r="20" spans="1:10" x14ac:dyDescent="0.3">
      <c r="A20" s="69"/>
      <c r="B20" s="70"/>
      <c r="C20" s="77"/>
      <c r="D20" s="70"/>
      <c r="E20" s="147"/>
      <c r="F20" s="147"/>
      <c r="G20" s="147"/>
      <c r="H20" s="147"/>
      <c r="I20" s="70"/>
      <c r="J20" s="72"/>
    </row>
    <row r="21" spans="1:10" x14ac:dyDescent="0.3">
      <c r="A21" s="150" t="s">
        <v>310</v>
      </c>
      <c r="B21" s="157"/>
      <c r="C21" s="153">
        <v>23210</v>
      </c>
      <c r="D21" s="154"/>
      <c r="E21" s="147"/>
      <c r="F21" s="147"/>
      <c r="G21" s="158" t="s">
        <v>456</v>
      </c>
      <c r="H21" s="159"/>
      <c r="I21" s="159"/>
      <c r="J21" s="160"/>
    </row>
    <row r="22" spans="1:10" x14ac:dyDescent="0.3">
      <c r="A22" s="69"/>
      <c r="B22" s="70"/>
      <c r="C22" s="70"/>
      <c r="D22" s="70"/>
      <c r="E22" s="147"/>
      <c r="F22" s="147"/>
      <c r="G22" s="147"/>
      <c r="H22" s="147"/>
      <c r="I22" s="70"/>
      <c r="J22" s="72"/>
    </row>
    <row r="23" spans="1:10" x14ac:dyDescent="0.3">
      <c r="A23" s="150" t="s">
        <v>311</v>
      </c>
      <c r="B23" s="157"/>
      <c r="C23" s="158" t="s">
        <v>457</v>
      </c>
      <c r="D23" s="159"/>
      <c r="E23" s="159"/>
      <c r="F23" s="159"/>
      <c r="G23" s="159"/>
      <c r="H23" s="159"/>
      <c r="I23" s="159"/>
      <c r="J23" s="160"/>
    </row>
    <row r="24" spans="1:10" x14ac:dyDescent="0.3">
      <c r="A24" s="69"/>
      <c r="B24" s="70"/>
      <c r="C24" s="47"/>
      <c r="D24" s="70"/>
      <c r="E24" s="147"/>
      <c r="F24" s="147"/>
      <c r="G24" s="147"/>
      <c r="H24" s="147"/>
      <c r="I24" s="70"/>
      <c r="J24" s="72"/>
    </row>
    <row r="25" spans="1:10" x14ac:dyDescent="0.3">
      <c r="A25" s="150" t="s">
        <v>312</v>
      </c>
      <c r="B25" s="157"/>
      <c r="C25" s="165" t="s">
        <v>458</v>
      </c>
      <c r="D25" s="166"/>
      <c r="E25" s="166"/>
      <c r="F25" s="166"/>
      <c r="G25" s="166"/>
      <c r="H25" s="166"/>
      <c r="I25" s="166"/>
      <c r="J25" s="167"/>
    </row>
    <row r="26" spans="1:10" x14ac:dyDescent="0.3">
      <c r="A26" s="69"/>
      <c r="B26" s="70"/>
      <c r="C26" s="77"/>
      <c r="D26" s="70"/>
      <c r="E26" s="147"/>
      <c r="F26" s="147"/>
      <c r="G26" s="147"/>
      <c r="H26" s="147"/>
      <c r="I26" s="70"/>
      <c r="J26" s="72"/>
    </row>
    <row r="27" spans="1:10" x14ac:dyDescent="0.3">
      <c r="A27" s="150" t="s">
        <v>313</v>
      </c>
      <c r="B27" s="157"/>
      <c r="C27" s="165" t="s">
        <v>459</v>
      </c>
      <c r="D27" s="166"/>
      <c r="E27" s="166"/>
      <c r="F27" s="166"/>
      <c r="G27" s="166"/>
      <c r="H27" s="166"/>
      <c r="I27" s="166"/>
      <c r="J27" s="167"/>
    </row>
    <row r="28" spans="1:10" ht="13.95" customHeight="1" x14ac:dyDescent="0.3">
      <c r="A28" s="69"/>
      <c r="B28" s="70"/>
      <c r="C28" s="77"/>
      <c r="D28" s="70"/>
      <c r="E28" s="147"/>
      <c r="F28" s="147"/>
      <c r="G28" s="147"/>
      <c r="H28" s="147"/>
      <c r="I28" s="70"/>
      <c r="J28" s="72"/>
    </row>
    <row r="29" spans="1:10" ht="22.95" customHeight="1" x14ac:dyDescent="0.3">
      <c r="A29" s="141" t="s">
        <v>323</v>
      </c>
      <c r="B29" s="157"/>
      <c r="C29" s="18">
        <v>372</v>
      </c>
      <c r="D29" s="78"/>
      <c r="E29" s="164"/>
      <c r="F29" s="164"/>
      <c r="G29" s="164"/>
      <c r="H29" s="164"/>
      <c r="I29" s="79"/>
      <c r="J29" s="80"/>
    </row>
    <row r="30" spans="1:10" x14ac:dyDescent="0.3">
      <c r="A30" s="69"/>
      <c r="B30" s="70"/>
      <c r="C30" s="70"/>
      <c r="D30" s="70"/>
      <c r="E30" s="147"/>
      <c r="F30" s="147"/>
      <c r="G30" s="147"/>
      <c r="H30" s="147"/>
      <c r="I30" s="79"/>
      <c r="J30" s="80"/>
    </row>
    <row r="31" spans="1:10" x14ac:dyDescent="0.3">
      <c r="A31" s="150" t="s">
        <v>314</v>
      </c>
      <c r="B31" s="157"/>
      <c r="C31" s="19" t="s">
        <v>333</v>
      </c>
      <c r="D31" s="168" t="s">
        <v>332</v>
      </c>
      <c r="E31" s="169"/>
      <c r="F31" s="169"/>
      <c r="G31" s="169"/>
      <c r="H31" s="70"/>
      <c r="I31" s="81" t="s">
        <v>333</v>
      </c>
      <c r="J31" s="82" t="s">
        <v>334</v>
      </c>
    </row>
    <row r="32" spans="1:10" x14ac:dyDescent="0.3">
      <c r="A32" s="150"/>
      <c r="B32" s="157"/>
      <c r="C32" s="83"/>
      <c r="D32" s="56"/>
      <c r="E32" s="162"/>
      <c r="F32" s="162"/>
      <c r="G32" s="162"/>
      <c r="H32" s="162"/>
      <c r="I32" s="79"/>
      <c r="J32" s="80"/>
    </row>
    <row r="33" spans="1:10" x14ac:dyDescent="0.3">
      <c r="A33" s="150" t="s">
        <v>324</v>
      </c>
      <c r="B33" s="157"/>
      <c r="C33" s="18" t="s">
        <v>336</v>
      </c>
      <c r="D33" s="168" t="s">
        <v>335</v>
      </c>
      <c r="E33" s="169"/>
      <c r="F33" s="169"/>
      <c r="G33" s="169"/>
      <c r="H33" s="76"/>
      <c r="I33" s="81" t="s">
        <v>336</v>
      </c>
      <c r="J33" s="82" t="s">
        <v>337</v>
      </c>
    </row>
    <row r="34" spans="1:10" x14ac:dyDescent="0.3">
      <c r="A34" s="69"/>
      <c r="B34" s="70"/>
      <c r="C34" s="70"/>
      <c r="D34" s="70"/>
      <c r="E34" s="147"/>
      <c r="F34" s="147"/>
      <c r="G34" s="147"/>
      <c r="H34" s="147"/>
      <c r="I34" s="70"/>
      <c r="J34" s="72"/>
    </row>
    <row r="35" spans="1:10" x14ac:dyDescent="0.3">
      <c r="A35" s="168" t="s">
        <v>325</v>
      </c>
      <c r="B35" s="169"/>
      <c r="C35" s="169"/>
      <c r="D35" s="169"/>
      <c r="E35" s="169" t="s">
        <v>315</v>
      </c>
      <c r="F35" s="169"/>
      <c r="G35" s="169"/>
      <c r="H35" s="169"/>
      <c r="I35" s="169"/>
      <c r="J35" s="84" t="s">
        <v>316</v>
      </c>
    </row>
    <row r="36" spans="1:10" x14ac:dyDescent="0.3">
      <c r="A36" s="69"/>
      <c r="B36" s="70"/>
      <c r="C36" s="70"/>
      <c r="D36" s="70"/>
      <c r="E36" s="147"/>
      <c r="F36" s="147"/>
      <c r="G36" s="147"/>
      <c r="H36" s="147"/>
      <c r="I36" s="70"/>
      <c r="J36" s="80"/>
    </row>
    <row r="37" spans="1:10" x14ac:dyDescent="0.3">
      <c r="A37" s="170"/>
      <c r="B37" s="171"/>
      <c r="C37" s="171"/>
      <c r="D37" s="171"/>
      <c r="E37" s="170"/>
      <c r="F37" s="171"/>
      <c r="G37" s="171"/>
      <c r="H37" s="171"/>
      <c r="I37" s="172"/>
      <c r="J37" s="48"/>
    </row>
    <row r="38" spans="1:10" x14ac:dyDescent="0.3">
      <c r="A38" s="39"/>
      <c r="B38" s="47"/>
      <c r="C38" s="50"/>
      <c r="D38" s="173"/>
      <c r="E38" s="173"/>
      <c r="F38" s="173"/>
      <c r="G38" s="173"/>
      <c r="H38" s="173"/>
      <c r="I38" s="173"/>
      <c r="J38" s="40"/>
    </row>
    <row r="39" spans="1:10" x14ac:dyDescent="0.3">
      <c r="A39" s="170"/>
      <c r="B39" s="171"/>
      <c r="C39" s="171"/>
      <c r="D39" s="172"/>
      <c r="E39" s="170"/>
      <c r="F39" s="171"/>
      <c r="G39" s="171"/>
      <c r="H39" s="171"/>
      <c r="I39" s="172"/>
      <c r="J39" s="18"/>
    </row>
    <row r="40" spans="1:10" x14ac:dyDescent="0.3">
      <c r="A40" s="39"/>
      <c r="B40" s="47"/>
      <c r="C40" s="50"/>
      <c r="D40" s="49"/>
      <c r="E40" s="173"/>
      <c r="F40" s="173"/>
      <c r="G40" s="173"/>
      <c r="H40" s="173"/>
      <c r="I40" s="46"/>
      <c r="J40" s="40"/>
    </row>
    <row r="41" spans="1:10" x14ac:dyDescent="0.3">
      <c r="A41" s="170"/>
      <c r="B41" s="171"/>
      <c r="C41" s="171"/>
      <c r="D41" s="172"/>
      <c r="E41" s="170"/>
      <c r="F41" s="171"/>
      <c r="G41" s="171"/>
      <c r="H41" s="171"/>
      <c r="I41" s="172"/>
      <c r="J41" s="18"/>
    </row>
    <row r="42" spans="1:10" x14ac:dyDescent="0.3">
      <c r="A42" s="39"/>
      <c r="B42" s="47"/>
      <c r="C42" s="50"/>
      <c r="D42" s="49"/>
      <c r="E42" s="173"/>
      <c r="F42" s="173"/>
      <c r="G42" s="173"/>
      <c r="H42" s="173"/>
      <c r="I42" s="46"/>
      <c r="J42" s="40"/>
    </row>
    <row r="43" spans="1:10" x14ac:dyDescent="0.3">
      <c r="A43" s="170"/>
      <c r="B43" s="171"/>
      <c r="C43" s="171"/>
      <c r="D43" s="172"/>
      <c r="E43" s="170"/>
      <c r="F43" s="171"/>
      <c r="G43" s="171"/>
      <c r="H43" s="171"/>
      <c r="I43" s="172"/>
      <c r="J43" s="18"/>
    </row>
    <row r="44" spans="1:10" x14ac:dyDescent="0.3">
      <c r="A44" s="41"/>
      <c r="B44" s="50"/>
      <c r="C44" s="175"/>
      <c r="D44" s="175"/>
      <c r="E44" s="163"/>
      <c r="F44" s="163"/>
      <c r="G44" s="175"/>
      <c r="H44" s="175"/>
      <c r="I44" s="175"/>
      <c r="J44" s="40"/>
    </row>
    <row r="45" spans="1:10" x14ac:dyDescent="0.3">
      <c r="A45" s="170"/>
      <c r="B45" s="171"/>
      <c r="C45" s="171"/>
      <c r="D45" s="172"/>
      <c r="E45" s="170"/>
      <c r="F45" s="171"/>
      <c r="G45" s="171"/>
      <c r="H45" s="171"/>
      <c r="I45" s="172"/>
      <c r="J45" s="18"/>
    </row>
    <row r="46" spans="1:10" x14ac:dyDescent="0.3">
      <c r="A46" s="41"/>
      <c r="B46" s="50"/>
      <c r="C46" s="50"/>
      <c r="D46" s="47"/>
      <c r="E46" s="163"/>
      <c r="F46" s="163"/>
      <c r="G46" s="175"/>
      <c r="H46" s="175"/>
      <c r="I46" s="47"/>
      <c r="J46" s="40"/>
    </row>
    <row r="47" spans="1:10" x14ac:dyDescent="0.3">
      <c r="A47" s="170"/>
      <c r="B47" s="171"/>
      <c r="C47" s="171"/>
      <c r="D47" s="172"/>
      <c r="E47" s="170"/>
      <c r="F47" s="171"/>
      <c r="G47" s="171"/>
      <c r="H47" s="171"/>
      <c r="I47" s="172"/>
      <c r="J47" s="18"/>
    </row>
    <row r="48" spans="1:10" x14ac:dyDescent="0.3">
      <c r="A48" s="85"/>
      <c r="B48" s="77"/>
      <c r="C48" s="77"/>
      <c r="D48" s="70"/>
      <c r="E48" s="147"/>
      <c r="F48" s="147"/>
      <c r="G48" s="174"/>
      <c r="H48" s="174"/>
      <c r="I48" s="70"/>
      <c r="J48" s="86" t="s">
        <v>338</v>
      </c>
    </row>
    <row r="49" spans="1:10" x14ac:dyDescent="0.3">
      <c r="A49" s="85"/>
      <c r="B49" s="77"/>
      <c r="C49" s="77"/>
      <c r="D49" s="70"/>
      <c r="E49" s="147"/>
      <c r="F49" s="147"/>
      <c r="G49" s="174"/>
      <c r="H49" s="174"/>
      <c r="I49" s="70"/>
      <c r="J49" s="86" t="s">
        <v>339</v>
      </c>
    </row>
    <row r="50" spans="1:10" ht="14.4" customHeight="1" x14ac:dyDescent="0.3">
      <c r="A50" s="141" t="s">
        <v>317</v>
      </c>
      <c r="B50" s="152"/>
      <c r="C50" s="153"/>
      <c r="D50" s="154"/>
      <c r="E50" s="180" t="s">
        <v>340</v>
      </c>
      <c r="F50" s="181"/>
      <c r="G50" s="158"/>
      <c r="H50" s="159"/>
      <c r="I50" s="159"/>
      <c r="J50" s="160"/>
    </row>
    <row r="51" spans="1:10" x14ac:dyDescent="0.3">
      <c r="A51" s="85"/>
      <c r="B51" s="77"/>
      <c r="C51" s="174"/>
      <c r="D51" s="174"/>
      <c r="E51" s="147"/>
      <c r="F51" s="147"/>
      <c r="G51" s="182" t="s">
        <v>341</v>
      </c>
      <c r="H51" s="182"/>
      <c r="I51" s="182"/>
      <c r="J51" s="63"/>
    </row>
    <row r="52" spans="1:10" ht="13.95" customHeight="1" x14ac:dyDescent="0.3">
      <c r="A52" s="141" t="s">
        <v>318</v>
      </c>
      <c r="B52" s="152"/>
      <c r="C52" s="158" t="s">
        <v>460</v>
      </c>
      <c r="D52" s="159"/>
      <c r="E52" s="159"/>
      <c r="F52" s="159"/>
      <c r="G52" s="159"/>
      <c r="H52" s="159"/>
      <c r="I52" s="159"/>
      <c r="J52" s="160"/>
    </row>
    <row r="53" spans="1:10" x14ac:dyDescent="0.3">
      <c r="A53" s="69"/>
      <c r="B53" s="70"/>
      <c r="C53" s="164" t="s">
        <v>319</v>
      </c>
      <c r="D53" s="164"/>
      <c r="E53" s="164"/>
      <c r="F53" s="164"/>
      <c r="G53" s="164"/>
      <c r="H53" s="164"/>
      <c r="I53" s="164"/>
      <c r="J53" s="72"/>
    </row>
    <row r="54" spans="1:10" x14ac:dyDescent="0.3">
      <c r="A54" s="141" t="s">
        <v>320</v>
      </c>
      <c r="B54" s="152"/>
      <c r="C54" s="176" t="s">
        <v>461</v>
      </c>
      <c r="D54" s="177"/>
      <c r="E54" s="178"/>
      <c r="F54" s="147"/>
      <c r="G54" s="147"/>
      <c r="H54" s="169"/>
      <c r="I54" s="169"/>
      <c r="J54" s="179"/>
    </row>
    <row r="55" spans="1:10" x14ac:dyDescent="0.3">
      <c r="A55" s="69"/>
      <c r="B55" s="70"/>
      <c r="C55" s="77"/>
      <c r="D55" s="70"/>
      <c r="E55" s="147"/>
      <c r="F55" s="147"/>
      <c r="G55" s="147"/>
      <c r="H55" s="147"/>
      <c r="I55" s="70"/>
      <c r="J55" s="72"/>
    </row>
    <row r="56" spans="1:10" ht="14.4" customHeight="1" x14ac:dyDescent="0.3">
      <c r="A56" s="141" t="s">
        <v>312</v>
      </c>
      <c r="B56" s="152"/>
      <c r="C56" s="183" t="s">
        <v>458</v>
      </c>
      <c r="D56" s="184"/>
      <c r="E56" s="184"/>
      <c r="F56" s="184"/>
      <c r="G56" s="184"/>
      <c r="H56" s="184"/>
      <c r="I56" s="184"/>
      <c r="J56" s="185"/>
    </row>
    <row r="57" spans="1:10" x14ac:dyDescent="0.3">
      <c r="A57" s="69"/>
      <c r="B57" s="70"/>
      <c r="C57" s="70"/>
      <c r="D57" s="70"/>
      <c r="E57" s="147"/>
      <c r="F57" s="147"/>
      <c r="G57" s="147"/>
      <c r="H57" s="147"/>
      <c r="I57" s="70"/>
      <c r="J57" s="72"/>
    </row>
    <row r="58" spans="1:10" x14ac:dyDescent="0.3">
      <c r="A58" s="141" t="s">
        <v>342</v>
      </c>
      <c r="B58" s="152"/>
      <c r="C58" s="183" t="s">
        <v>462</v>
      </c>
      <c r="D58" s="184"/>
      <c r="E58" s="184"/>
      <c r="F58" s="184"/>
      <c r="G58" s="184"/>
      <c r="H58" s="184"/>
      <c r="I58" s="184"/>
      <c r="J58" s="185"/>
    </row>
    <row r="59" spans="1:10" ht="14.4" customHeight="1" x14ac:dyDescent="0.3">
      <c r="A59" s="69"/>
      <c r="B59" s="70"/>
      <c r="C59" s="186" t="s">
        <v>343</v>
      </c>
      <c r="D59" s="186"/>
      <c r="E59" s="186"/>
      <c r="F59" s="186"/>
      <c r="G59" s="70"/>
      <c r="H59" s="70"/>
      <c r="I59" s="70"/>
      <c r="J59" s="72"/>
    </row>
    <row r="60" spans="1:10" x14ac:dyDescent="0.3">
      <c r="A60" s="141" t="s">
        <v>344</v>
      </c>
      <c r="B60" s="152"/>
      <c r="C60" s="183"/>
      <c r="D60" s="184"/>
      <c r="E60" s="184"/>
      <c r="F60" s="184"/>
      <c r="G60" s="184"/>
      <c r="H60" s="184"/>
      <c r="I60" s="184"/>
      <c r="J60" s="185"/>
    </row>
    <row r="61" spans="1:10" ht="14.4" customHeight="1" x14ac:dyDescent="0.3">
      <c r="A61" s="87"/>
      <c r="B61" s="88"/>
      <c r="C61" s="187" t="s">
        <v>345</v>
      </c>
      <c r="D61" s="187"/>
      <c r="E61" s="187"/>
      <c r="F61" s="187"/>
      <c r="G61" s="187"/>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0866141732283472" right="0.70866141732283472" top="0.74803149606299213" bottom="0.74803149606299213"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135"/>
  <sheetViews>
    <sheetView view="pageBreakPreview" topLeftCell="A61" zoomScaleNormal="100" zoomScaleSheetLayoutView="100" workbookViewId="0">
      <selection activeCell="I130" sqref="I130"/>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91" t="s">
        <v>1</v>
      </c>
      <c r="B1" s="192"/>
      <c r="C1" s="192"/>
      <c r="D1" s="192"/>
      <c r="E1" s="192"/>
      <c r="F1" s="192"/>
      <c r="G1" s="192"/>
      <c r="H1" s="192"/>
      <c r="I1" s="192"/>
    </row>
    <row r="2" spans="1:9" x14ac:dyDescent="0.25">
      <c r="A2" s="193" t="s">
        <v>484</v>
      </c>
      <c r="B2" s="194"/>
      <c r="C2" s="194"/>
      <c r="D2" s="194"/>
      <c r="E2" s="194"/>
      <c r="F2" s="194"/>
      <c r="G2" s="194"/>
      <c r="H2" s="194"/>
      <c r="I2" s="194"/>
    </row>
    <row r="3" spans="1:9" x14ac:dyDescent="0.25">
      <c r="A3" s="195" t="s">
        <v>437</v>
      </c>
      <c r="B3" s="195"/>
      <c r="C3" s="195"/>
      <c r="D3" s="195"/>
      <c r="E3" s="195"/>
      <c r="F3" s="195"/>
      <c r="G3" s="195"/>
      <c r="H3" s="195"/>
      <c r="I3" s="195"/>
    </row>
    <row r="4" spans="1:9" x14ac:dyDescent="0.25">
      <c r="A4" s="196" t="s">
        <v>463</v>
      </c>
      <c r="B4" s="197"/>
      <c r="C4" s="197"/>
      <c r="D4" s="197"/>
      <c r="E4" s="197"/>
      <c r="F4" s="197"/>
      <c r="G4" s="197"/>
      <c r="H4" s="197"/>
      <c r="I4" s="198"/>
    </row>
    <row r="5" spans="1:9" ht="30.6" x14ac:dyDescent="0.25">
      <c r="A5" s="201" t="s">
        <v>2</v>
      </c>
      <c r="B5" s="202"/>
      <c r="C5" s="202"/>
      <c r="D5" s="202"/>
      <c r="E5" s="202"/>
      <c r="F5" s="202"/>
      <c r="G5" s="45" t="s">
        <v>101</v>
      </c>
      <c r="H5" s="6" t="s">
        <v>294</v>
      </c>
      <c r="I5" s="6" t="s">
        <v>295</v>
      </c>
    </row>
    <row r="6" spans="1:9" x14ac:dyDescent="0.25">
      <c r="A6" s="199">
        <v>1</v>
      </c>
      <c r="B6" s="200"/>
      <c r="C6" s="200"/>
      <c r="D6" s="200"/>
      <c r="E6" s="200"/>
      <c r="F6" s="200"/>
      <c r="G6" s="44">
        <v>2</v>
      </c>
      <c r="H6" s="6">
        <v>3</v>
      </c>
      <c r="I6" s="6">
        <v>4</v>
      </c>
    </row>
    <row r="7" spans="1:9" x14ac:dyDescent="0.25">
      <c r="A7" s="203"/>
      <c r="B7" s="203"/>
      <c r="C7" s="203"/>
      <c r="D7" s="203"/>
      <c r="E7" s="203"/>
      <c r="F7" s="203"/>
      <c r="G7" s="203"/>
      <c r="H7" s="203"/>
      <c r="I7" s="203"/>
    </row>
    <row r="8" spans="1:9" ht="12.75" customHeight="1" x14ac:dyDescent="0.25">
      <c r="A8" s="204" t="s">
        <v>4</v>
      </c>
      <c r="B8" s="204"/>
      <c r="C8" s="204"/>
      <c r="D8" s="204"/>
      <c r="E8" s="204"/>
      <c r="F8" s="204"/>
      <c r="G8" s="7">
        <v>1</v>
      </c>
      <c r="H8" s="90">
        <v>0</v>
      </c>
      <c r="I8" s="90">
        <v>0</v>
      </c>
    </row>
    <row r="9" spans="1:9" ht="12.75" customHeight="1" x14ac:dyDescent="0.25">
      <c r="A9" s="190" t="s">
        <v>300</v>
      </c>
      <c r="B9" s="190"/>
      <c r="C9" s="190"/>
      <c r="D9" s="190"/>
      <c r="E9" s="190"/>
      <c r="F9" s="190"/>
      <c r="G9" s="8">
        <v>2</v>
      </c>
      <c r="H9" s="91">
        <f>H10+H17+H27+H38+H43</f>
        <v>57236920.829999998</v>
      </c>
      <c r="I9" s="91">
        <f>I10+I17+I27+I38+I43</f>
        <v>56671819.57</v>
      </c>
    </row>
    <row r="10" spans="1:9" ht="12.75" customHeight="1" x14ac:dyDescent="0.25">
      <c r="A10" s="189" t="s">
        <v>5</v>
      </c>
      <c r="B10" s="189"/>
      <c r="C10" s="189"/>
      <c r="D10" s="189"/>
      <c r="E10" s="189"/>
      <c r="F10" s="189"/>
      <c r="G10" s="8">
        <v>3</v>
      </c>
      <c r="H10" s="91">
        <f>H11+H12+H13+H14+H15+H16</f>
        <v>121502.66</v>
      </c>
      <c r="I10" s="91">
        <f>I11+I12+I13+I14+I15+I16</f>
        <v>217264.16</v>
      </c>
    </row>
    <row r="11" spans="1:9" ht="12.75" customHeight="1" x14ac:dyDescent="0.25">
      <c r="A11" s="188" t="s">
        <v>6</v>
      </c>
      <c r="B11" s="188"/>
      <c r="C11" s="188"/>
      <c r="D11" s="188"/>
      <c r="E11" s="188"/>
      <c r="F11" s="188"/>
      <c r="G11" s="7">
        <v>4</v>
      </c>
      <c r="H11" s="90">
        <v>0</v>
      </c>
      <c r="I11" s="90">
        <v>0</v>
      </c>
    </row>
    <row r="12" spans="1:9" ht="22.95" customHeight="1" x14ac:dyDescent="0.25">
      <c r="A12" s="188" t="s">
        <v>7</v>
      </c>
      <c r="B12" s="188"/>
      <c r="C12" s="188"/>
      <c r="D12" s="188"/>
      <c r="E12" s="188"/>
      <c r="F12" s="188"/>
      <c r="G12" s="7">
        <v>5</v>
      </c>
      <c r="H12" s="90">
        <v>0</v>
      </c>
      <c r="I12" s="90">
        <v>0</v>
      </c>
    </row>
    <row r="13" spans="1:9" ht="12.75" customHeight="1" x14ac:dyDescent="0.25">
      <c r="A13" s="188" t="s">
        <v>8</v>
      </c>
      <c r="B13" s="188"/>
      <c r="C13" s="188"/>
      <c r="D13" s="188"/>
      <c r="E13" s="188"/>
      <c r="F13" s="188"/>
      <c r="G13" s="7">
        <v>6</v>
      </c>
      <c r="H13" s="90">
        <v>0</v>
      </c>
      <c r="I13" s="90">
        <v>0</v>
      </c>
    </row>
    <row r="14" spans="1:9" ht="12.75" customHeight="1" x14ac:dyDescent="0.25">
      <c r="A14" s="188" t="s">
        <v>9</v>
      </c>
      <c r="B14" s="188"/>
      <c r="C14" s="188"/>
      <c r="D14" s="188"/>
      <c r="E14" s="188"/>
      <c r="F14" s="188"/>
      <c r="G14" s="7">
        <v>7</v>
      </c>
      <c r="H14" s="90">
        <v>0</v>
      </c>
      <c r="I14" s="90">
        <v>0</v>
      </c>
    </row>
    <row r="15" spans="1:9" ht="12.75" customHeight="1" x14ac:dyDescent="0.25">
      <c r="A15" s="188" t="s">
        <v>10</v>
      </c>
      <c r="B15" s="188"/>
      <c r="C15" s="188"/>
      <c r="D15" s="188"/>
      <c r="E15" s="188"/>
      <c r="F15" s="188"/>
      <c r="G15" s="7">
        <v>8</v>
      </c>
      <c r="H15" s="90">
        <v>0</v>
      </c>
      <c r="I15" s="90">
        <v>0</v>
      </c>
    </row>
    <row r="16" spans="1:9" ht="12.75" customHeight="1" x14ac:dyDescent="0.25">
      <c r="A16" s="188" t="s">
        <v>11</v>
      </c>
      <c r="B16" s="188"/>
      <c r="C16" s="188"/>
      <c r="D16" s="188"/>
      <c r="E16" s="188"/>
      <c r="F16" s="188"/>
      <c r="G16" s="7">
        <v>9</v>
      </c>
      <c r="H16" s="90">
        <v>121502.66</v>
      </c>
      <c r="I16" s="90">
        <v>217264.16</v>
      </c>
    </row>
    <row r="17" spans="1:9" ht="12.75" customHeight="1" x14ac:dyDescent="0.25">
      <c r="A17" s="189" t="s">
        <v>12</v>
      </c>
      <c r="B17" s="189"/>
      <c r="C17" s="189"/>
      <c r="D17" s="189"/>
      <c r="E17" s="189"/>
      <c r="F17" s="189"/>
      <c r="G17" s="8">
        <v>10</v>
      </c>
      <c r="H17" s="91">
        <f>H18+H19+H20+H21+H22+H23+H24+H25+H26</f>
        <v>57110500.740000002</v>
      </c>
      <c r="I17" s="91">
        <f>I18+I19+I20+I21+I22+I23+I24+I25+I26</f>
        <v>56454555.409999996</v>
      </c>
    </row>
    <row r="18" spans="1:9" ht="12.75" customHeight="1" x14ac:dyDescent="0.25">
      <c r="A18" s="188" t="s">
        <v>13</v>
      </c>
      <c r="B18" s="188"/>
      <c r="C18" s="188"/>
      <c r="D18" s="188"/>
      <c r="E18" s="188"/>
      <c r="F18" s="188"/>
      <c r="G18" s="7">
        <v>11</v>
      </c>
      <c r="H18" s="90">
        <v>6278078.96</v>
      </c>
      <c r="I18" s="90">
        <v>6278078.96</v>
      </c>
    </row>
    <row r="19" spans="1:9" ht="12.75" customHeight="1" x14ac:dyDescent="0.25">
      <c r="A19" s="188" t="s">
        <v>14</v>
      </c>
      <c r="B19" s="188"/>
      <c r="C19" s="188"/>
      <c r="D19" s="188"/>
      <c r="E19" s="188"/>
      <c r="F19" s="188"/>
      <c r="G19" s="7">
        <v>12</v>
      </c>
      <c r="H19" s="90">
        <v>32809604.039999999</v>
      </c>
      <c r="I19" s="90">
        <v>31842654.800000001</v>
      </c>
    </row>
    <row r="20" spans="1:9" ht="12.75" customHeight="1" x14ac:dyDescent="0.25">
      <c r="A20" s="188" t="s">
        <v>15</v>
      </c>
      <c r="B20" s="188"/>
      <c r="C20" s="188"/>
      <c r="D20" s="188"/>
      <c r="E20" s="188"/>
      <c r="F20" s="188"/>
      <c r="G20" s="7">
        <v>13</v>
      </c>
      <c r="H20" s="90">
        <v>7895665.9400000004</v>
      </c>
      <c r="I20" s="90">
        <v>7287222.5899999999</v>
      </c>
    </row>
    <row r="21" spans="1:9" ht="12.75" customHeight="1" x14ac:dyDescent="0.25">
      <c r="A21" s="188" t="s">
        <v>16</v>
      </c>
      <c r="B21" s="188"/>
      <c r="C21" s="188"/>
      <c r="D21" s="188"/>
      <c r="E21" s="188"/>
      <c r="F21" s="188"/>
      <c r="G21" s="7">
        <v>14</v>
      </c>
      <c r="H21" s="90">
        <v>0</v>
      </c>
      <c r="I21" s="90">
        <v>0</v>
      </c>
    </row>
    <row r="22" spans="1:9" ht="12.75" customHeight="1" x14ac:dyDescent="0.25">
      <c r="A22" s="188" t="s">
        <v>17</v>
      </c>
      <c r="B22" s="188"/>
      <c r="C22" s="188"/>
      <c r="D22" s="188"/>
      <c r="E22" s="188"/>
      <c r="F22" s="188"/>
      <c r="G22" s="7">
        <v>15</v>
      </c>
      <c r="H22" s="90">
        <v>0</v>
      </c>
      <c r="I22" s="90">
        <v>0</v>
      </c>
    </row>
    <row r="23" spans="1:9" ht="12.75" customHeight="1" x14ac:dyDescent="0.25">
      <c r="A23" s="188" t="s">
        <v>18</v>
      </c>
      <c r="B23" s="188"/>
      <c r="C23" s="188"/>
      <c r="D23" s="188"/>
      <c r="E23" s="188"/>
      <c r="F23" s="188"/>
      <c r="G23" s="7">
        <v>16</v>
      </c>
      <c r="H23" s="90">
        <v>0</v>
      </c>
      <c r="I23" s="90">
        <v>0</v>
      </c>
    </row>
    <row r="24" spans="1:9" ht="12.75" customHeight="1" x14ac:dyDescent="0.25">
      <c r="A24" s="188" t="s">
        <v>19</v>
      </c>
      <c r="B24" s="188"/>
      <c r="C24" s="188"/>
      <c r="D24" s="188"/>
      <c r="E24" s="188"/>
      <c r="F24" s="188"/>
      <c r="G24" s="7">
        <v>17</v>
      </c>
      <c r="H24" s="90">
        <v>545712.72</v>
      </c>
      <c r="I24" s="90">
        <v>1647992.31</v>
      </c>
    </row>
    <row r="25" spans="1:9" ht="12.75" customHeight="1" x14ac:dyDescent="0.25">
      <c r="A25" s="188" t="s">
        <v>20</v>
      </c>
      <c r="B25" s="188"/>
      <c r="C25" s="188"/>
      <c r="D25" s="188"/>
      <c r="E25" s="188"/>
      <c r="F25" s="188"/>
      <c r="G25" s="7">
        <v>18</v>
      </c>
      <c r="H25" s="90">
        <v>0</v>
      </c>
      <c r="I25" s="90">
        <v>0</v>
      </c>
    </row>
    <row r="26" spans="1:9" ht="12.75" customHeight="1" x14ac:dyDescent="0.25">
      <c r="A26" s="188" t="s">
        <v>21</v>
      </c>
      <c r="B26" s="188"/>
      <c r="C26" s="188"/>
      <c r="D26" s="188"/>
      <c r="E26" s="188"/>
      <c r="F26" s="188"/>
      <c r="G26" s="7">
        <v>19</v>
      </c>
      <c r="H26" s="90">
        <v>9581439.0800000001</v>
      </c>
      <c r="I26" s="90">
        <v>9398606.75</v>
      </c>
    </row>
    <row r="27" spans="1:9" ht="12.75" customHeight="1" x14ac:dyDescent="0.25">
      <c r="A27" s="189" t="s">
        <v>22</v>
      </c>
      <c r="B27" s="189"/>
      <c r="C27" s="189"/>
      <c r="D27" s="189"/>
      <c r="E27" s="189"/>
      <c r="F27" s="189"/>
      <c r="G27" s="8">
        <v>20</v>
      </c>
      <c r="H27" s="91">
        <f>SUM(H28:H37)</f>
        <v>4917.43</v>
      </c>
      <c r="I27" s="91">
        <f>SUM(I28:I37)</f>
        <v>0</v>
      </c>
    </row>
    <row r="28" spans="1:9" ht="12.75" customHeight="1" x14ac:dyDescent="0.25">
      <c r="A28" s="188" t="s">
        <v>23</v>
      </c>
      <c r="B28" s="188"/>
      <c r="C28" s="188"/>
      <c r="D28" s="188"/>
      <c r="E28" s="188"/>
      <c r="F28" s="188"/>
      <c r="G28" s="7">
        <v>21</v>
      </c>
      <c r="H28" s="90">
        <v>4917.43</v>
      </c>
      <c r="I28" s="90">
        <v>0</v>
      </c>
    </row>
    <row r="29" spans="1:9" ht="12.75" customHeight="1" x14ac:dyDescent="0.25">
      <c r="A29" s="188" t="s">
        <v>24</v>
      </c>
      <c r="B29" s="188"/>
      <c r="C29" s="188"/>
      <c r="D29" s="188"/>
      <c r="E29" s="188"/>
      <c r="F29" s="188"/>
      <c r="G29" s="7">
        <v>22</v>
      </c>
      <c r="H29" s="90">
        <v>0</v>
      </c>
      <c r="I29" s="90">
        <v>0</v>
      </c>
    </row>
    <row r="30" spans="1:9" ht="12.75" customHeight="1" x14ac:dyDescent="0.25">
      <c r="A30" s="188" t="s">
        <v>25</v>
      </c>
      <c r="B30" s="188"/>
      <c r="C30" s="188"/>
      <c r="D30" s="188"/>
      <c r="E30" s="188"/>
      <c r="F30" s="188"/>
      <c r="G30" s="7">
        <v>23</v>
      </c>
      <c r="H30" s="90">
        <v>0</v>
      </c>
      <c r="I30" s="90">
        <v>0</v>
      </c>
    </row>
    <row r="31" spans="1:9" ht="24" customHeight="1" x14ac:dyDescent="0.25">
      <c r="A31" s="188" t="s">
        <v>26</v>
      </c>
      <c r="B31" s="188"/>
      <c r="C31" s="188"/>
      <c r="D31" s="188"/>
      <c r="E31" s="188"/>
      <c r="F31" s="188"/>
      <c r="G31" s="7">
        <v>24</v>
      </c>
      <c r="H31" s="90">
        <v>0</v>
      </c>
      <c r="I31" s="90">
        <v>0</v>
      </c>
    </row>
    <row r="32" spans="1:9" ht="23.4" customHeight="1" x14ac:dyDescent="0.25">
      <c r="A32" s="188" t="s">
        <v>27</v>
      </c>
      <c r="B32" s="188"/>
      <c r="C32" s="188"/>
      <c r="D32" s="188"/>
      <c r="E32" s="188"/>
      <c r="F32" s="188"/>
      <c r="G32" s="7">
        <v>25</v>
      </c>
      <c r="H32" s="90">
        <v>0</v>
      </c>
      <c r="I32" s="90">
        <v>0</v>
      </c>
    </row>
    <row r="33" spans="1:9" ht="21.6" customHeight="1" x14ac:dyDescent="0.25">
      <c r="A33" s="188" t="s">
        <v>28</v>
      </c>
      <c r="B33" s="188"/>
      <c r="C33" s="188"/>
      <c r="D33" s="188"/>
      <c r="E33" s="188"/>
      <c r="F33" s="188"/>
      <c r="G33" s="7">
        <v>26</v>
      </c>
      <c r="H33" s="90">
        <v>0</v>
      </c>
      <c r="I33" s="90">
        <v>0</v>
      </c>
    </row>
    <row r="34" spans="1:9" ht="12.75" customHeight="1" x14ac:dyDescent="0.25">
      <c r="A34" s="188" t="s">
        <v>29</v>
      </c>
      <c r="B34" s="188"/>
      <c r="C34" s="188"/>
      <c r="D34" s="188"/>
      <c r="E34" s="188"/>
      <c r="F34" s="188"/>
      <c r="G34" s="7">
        <v>27</v>
      </c>
      <c r="H34" s="90">
        <v>0</v>
      </c>
      <c r="I34" s="90">
        <v>0</v>
      </c>
    </row>
    <row r="35" spans="1:9" ht="12.75" customHeight="1" x14ac:dyDescent="0.25">
      <c r="A35" s="188" t="s">
        <v>30</v>
      </c>
      <c r="B35" s="188"/>
      <c r="C35" s="188"/>
      <c r="D35" s="188"/>
      <c r="E35" s="188"/>
      <c r="F35" s="188"/>
      <c r="G35" s="7">
        <v>28</v>
      </c>
      <c r="H35" s="90">
        <v>0</v>
      </c>
      <c r="I35" s="90">
        <v>0</v>
      </c>
    </row>
    <row r="36" spans="1:9" ht="12.75" customHeight="1" x14ac:dyDescent="0.25">
      <c r="A36" s="188" t="s">
        <v>31</v>
      </c>
      <c r="B36" s="188"/>
      <c r="C36" s="188"/>
      <c r="D36" s="188"/>
      <c r="E36" s="188"/>
      <c r="F36" s="188"/>
      <c r="G36" s="7">
        <v>29</v>
      </c>
      <c r="H36" s="90">
        <v>0</v>
      </c>
      <c r="I36" s="90">
        <v>0</v>
      </c>
    </row>
    <row r="37" spans="1:9" ht="12.75" customHeight="1" x14ac:dyDescent="0.25">
      <c r="A37" s="188" t="s">
        <v>32</v>
      </c>
      <c r="B37" s="188"/>
      <c r="C37" s="188"/>
      <c r="D37" s="188"/>
      <c r="E37" s="188"/>
      <c r="F37" s="188"/>
      <c r="G37" s="7">
        <v>30</v>
      </c>
      <c r="H37" s="90">
        <v>0</v>
      </c>
      <c r="I37" s="90">
        <v>0</v>
      </c>
    </row>
    <row r="38" spans="1:9" ht="12.75" customHeight="1" x14ac:dyDescent="0.25">
      <c r="A38" s="189" t="s">
        <v>33</v>
      </c>
      <c r="B38" s="189"/>
      <c r="C38" s="189"/>
      <c r="D38" s="189"/>
      <c r="E38" s="189"/>
      <c r="F38" s="189"/>
      <c r="G38" s="8">
        <v>31</v>
      </c>
      <c r="H38" s="91">
        <f>H39+H40+H41+H42</f>
        <v>0</v>
      </c>
      <c r="I38" s="91">
        <f>I39+I40+I41+I42</f>
        <v>0</v>
      </c>
    </row>
    <row r="39" spans="1:9" ht="12.75" customHeight="1" x14ac:dyDescent="0.25">
      <c r="A39" s="188" t="s">
        <v>34</v>
      </c>
      <c r="B39" s="188"/>
      <c r="C39" s="188"/>
      <c r="D39" s="188"/>
      <c r="E39" s="188"/>
      <c r="F39" s="188"/>
      <c r="G39" s="7">
        <v>32</v>
      </c>
      <c r="H39" s="90">
        <v>0</v>
      </c>
      <c r="I39" s="90">
        <v>0</v>
      </c>
    </row>
    <row r="40" spans="1:9" ht="12.75" customHeight="1" x14ac:dyDescent="0.25">
      <c r="A40" s="188" t="s">
        <v>35</v>
      </c>
      <c r="B40" s="188"/>
      <c r="C40" s="188"/>
      <c r="D40" s="188"/>
      <c r="E40" s="188"/>
      <c r="F40" s="188"/>
      <c r="G40" s="7">
        <v>33</v>
      </c>
      <c r="H40" s="90">
        <v>0</v>
      </c>
      <c r="I40" s="90">
        <v>0</v>
      </c>
    </row>
    <row r="41" spans="1:9" ht="12.75" customHeight="1" x14ac:dyDescent="0.25">
      <c r="A41" s="188" t="s">
        <v>36</v>
      </c>
      <c r="B41" s="188"/>
      <c r="C41" s="188"/>
      <c r="D41" s="188"/>
      <c r="E41" s="188"/>
      <c r="F41" s="188"/>
      <c r="G41" s="7">
        <v>34</v>
      </c>
      <c r="H41" s="90">
        <v>0</v>
      </c>
      <c r="I41" s="90">
        <v>0</v>
      </c>
    </row>
    <row r="42" spans="1:9" ht="12.75" customHeight="1" x14ac:dyDescent="0.25">
      <c r="A42" s="188" t="s">
        <v>37</v>
      </c>
      <c r="B42" s="188"/>
      <c r="C42" s="188"/>
      <c r="D42" s="188"/>
      <c r="E42" s="188"/>
      <c r="F42" s="188"/>
      <c r="G42" s="7">
        <v>35</v>
      </c>
      <c r="H42" s="90">
        <v>0</v>
      </c>
      <c r="I42" s="90">
        <v>0</v>
      </c>
    </row>
    <row r="43" spans="1:9" ht="12.75" customHeight="1" x14ac:dyDescent="0.25">
      <c r="A43" s="188" t="s">
        <v>38</v>
      </c>
      <c r="B43" s="188"/>
      <c r="C43" s="188"/>
      <c r="D43" s="188"/>
      <c r="E43" s="188"/>
      <c r="F43" s="188"/>
      <c r="G43" s="7">
        <v>36</v>
      </c>
      <c r="H43" s="90">
        <v>0</v>
      </c>
      <c r="I43" s="90">
        <v>0</v>
      </c>
    </row>
    <row r="44" spans="1:9" ht="12.75" customHeight="1" x14ac:dyDescent="0.25">
      <c r="A44" s="190" t="s">
        <v>301</v>
      </c>
      <c r="B44" s="190"/>
      <c r="C44" s="190"/>
      <c r="D44" s="190"/>
      <c r="E44" s="190"/>
      <c r="F44" s="190"/>
      <c r="G44" s="8">
        <v>37</v>
      </c>
      <c r="H44" s="91">
        <f>H45+H53+H60+H70</f>
        <v>14756378.529999999</v>
      </c>
      <c r="I44" s="91">
        <f>I45+I53+I60+I70</f>
        <v>19156599.829999998</v>
      </c>
    </row>
    <row r="45" spans="1:9" ht="12.75" customHeight="1" x14ac:dyDescent="0.25">
      <c r="A45" s="189" t="s">
        <v>39</v>
      </c>
      <c r="B45" s="189"/>
      <c r="C45" s="189"/>
      <c r="D45" s="189"/>
      <c r="E45" s="189"/>
      <c r="F45" s="189"/>
      <c r="G45" s="8">
        <v>38</v>
      </c>
      <c r="H45" s="91">
        <f>SUM(H46:H52)</f>
        <v>254250.18</v>
      </c>
      <c r="I45" s="91">
        <f>SUM(I46:I52)</f>
        <v>397148.49</v>
      </c>
    </row>
    <row r="46" spans="1:9" ht="12.75" customHeight="1" x14ac:dyDescent="0.25">
      <c r="A46" s="188" t="s">
        <v>40</v>
      </c>
      <c r="B46" s="188"/>
      <c r="C46" s="188"/>
      <c r="D46" s="188"/>
      <c r="E46" s="188"/>
      <c r="F46" s="188"/>
      <c r="G46" s="7">
        <v>39</v>
      </c>
      <c r="H46" s="90">
        <v>254250.18</v>
      </c>
      <c r="I46" s="90">
        <v>397148.49</v>
      </c>
    </row>
    <row r="47" spans="1:9" ht="12.75" customHeight="1" x14ac:dyDescent="0.25">
      <c r="A47" s="188" t="s">
        <v>41</v>
      </c>
      <c r="B47" s="188"/>
      <c r="C47" s="188"/>
      <c r="D47" s="188"/>
      <c r="E47" s="188"/>
      <c r="F47" s="188"/>
      <c r="G47" s="7">
        <v>40</v>
      </c>
      <c r="H47" s="90">
        <v>0</v>
      </c>
      <c r="I47" s="90">
        <v>0</v>
      </c>
    </row>
    <row r="48" spans="1:9" ht="12.75" customHeight="1" x14ac:dyDescent="0.25">
      <c r="A48" s="188" t="s">
        <v>42</v>
      </c>
      <c r="B48" s="188"/>
      <c r="C48" s="188"/>
      <c r="D48" s="188"/>
      <c r="E48" s="188"/>
      <c r="F48" s="188"/>
      <c r="G48" s="7">
        <v>41</v>
      </c>
      <c r="H48" s="90">
        <v>0</v>
      </c>
      <c r="I48" s="90">
        <v>0</v>
      </c>
    </row>
    <row r="49" spans="1:9" ht="12.75" customHeight="1" x14ac:dyDescent="0.25">
      <c r="A49" s="188" t="s">
        <v>43</v>
      </c>
      <c r="B49" s="188"/>
      <c r="C49" s="188"/>
      <c r="D49" s="188"/>
      <c r="E49" s="188"/>
      <c r="F49" s="188"/>
      <c r="G49" s="7">
        <v>42</v>
      </c>
      <c r="H49" s="90">
        <v>0</v>
      </c>
      <c r="I49" s="90">
        <v>0</v>
      </c>
    </row>
    <row r="50" spans="1:9" ht="12.75" customHeight="1" x14ac:dyDescent="0.25">
      <c r="A50" s="188" t="s">
        <v>44</v>
      </c>
      <c r="B50" s="188"/>
      <c r="C50" s="188"/>
      <c r="D50" s="188"/>
      <c r="E50" s="188"/>
      <c r="F50" s="188"/>
      <c r="G50" s="7">
        <v>43</v>
      </c>
      <c r="H50" s="90">
        <v>0</v>
      </c>
      <c r="I50" s="90">
        <v>0</v>
      </c>
    </row>
    <row r="51" spans="1:9" ht="12.75" customHeight="1" x14ac:dyDescent="0.25">
      <c r="A51" s="188" t="s">
        <v>45</v>
      </c>
      <c r="B51" s="188"/>
      <c r="C51" s="188"/>
      <c r="D51" s="188"/>
      <c r="E51" s="188"/>
      <c r="F51" s="188"/>
      <c r="G51" s="7">
        <v>44</v>
      </c>
      <c r="H51" s="90">
        <v>0</v>
      </c>
      <c r="I51" s="90">
        <v>0</v>
      </c>
    </row>
    <row r="52" spans="1:9" ht="12.75" customHeight="1" x14ac:dyDescent="0.25">
      <c r="A52" s="188" t="s">
        <v>46</v>
      </c>
      <c r="B52" s="188"/>
      <c r="C52" s="188"/>
      <c r="D52" s="188"/>
      <c r="E52" s="188"/>
      <c r="F52" s="188"/>
      <c r="G52" s="7">
        <v>45</v>
      </c>
      <c r="H52" s="90">
        <v>0</v>
      </c>
      <c r="I52" s="90">
        <v>0</v>
      </c>
    </row>
    <row r="53" spans="1:9" ht="12.75" customHeight="1" x14ac:dyDescent="0.25">
      <c r="A53" s="189" t="s">
        <v>47</v>
      </c>
      <c r="B53" s="189"/>
      <c r="C53" s="189"/>
      <c r="D53" s="189"/>
      <c r="E53" s="189"/>
      <c r="F53" s="189"/>
      <c r="G53" s="8">
        <v>46</v>
      </c>
      <c r="H53" s="91">
        <f>SUM(H54:H59)</f>
        <v>928889.24</v>
      </c>
      <c r="I53" s="91">
        <f>SUM(I54:I59)</f>
        <v>2498231.64</v>
      </c>
    </row>
    <row r="54" spans="1:9" ht="12.75" customHeight="1" x14ac:dyDescent="0.25">
      <c r="A54" s="188" t="s">
        <v>48</v>
      </c>
      <c r="B54" s="188"/>
      <c r="C54" s="188"/>
      <c r="D54" s="188"/>
      <c r="E54" s="188"/>
      <c r="F54" s="188"/>
      <c r="G54" s="7">
        <v>47</v>
      </c>
      <c r="H54" s="90">
        <v>0</v>
      </c>
      <c r="I54" s="90">
        <v>0</v>
      </c>
    </row>
    <row r="55" spans="1:9" ht="12.75" customHeight="1" x14ac:dyDescent="0.25">
      <c r="A55" s="188" t="s">
        <v>49</v>
      </c>
      <c r="B55" s="188"/>
      <c r="C55" s="188"/>
      <c r="D55" s="188"/>
      <c r="E55" s="188"/>
      <c r="F55" s="188"/>
      <c r="G55" s="7">
        <v>48</v>
      </c>
      <c r="H55" s="90">
        <v>0</v>
      </c>
      <c r="I55" s="90">
        <v>0</v>
      </c>
    </row>
    <row r="56" spans="1:9" ht="12.75" customHeight="1" x14ac:dyDescent="0.25">
      <c r="A56" s="188" t="s">
        <v>50</v>
      </c>
      <c r="B56" s="188"/>
      <c r="C56" s="188"/>
      <c r="D56" s="188"/>
      <c r="E56" s="188"/>
      <c r="F56" s="188"/>
      <c r="G56" s="7">
        <v>49</v>
      </c>
      <c r="H56" s="90">
        <v>678241.37</v>
      </c>
      <c r="I56" s="90">
        <v>1655322.37</v>
      </c>
    </row>
    <row r="57" spans="1:9" ht="12.75" customHeight="1" x14ac:dyDescent="0.25">
      <c r="A57" s="188" t="s">
        <v>51</v>
      </c>
      <c r="B57" s="188"/>
      <c r="C57" s="188"/>
      <c r="D57" s="188"/>
      <c r="E57" s="188"/>
      <c r="F57" s="188"/>
      <c r="G57" s="7">
        <v>50</v>
      </c>
      <c r="H57" s="90">
        <v>39155.67</v>
      </c>
      <c r="I57" s="90">
        <v>54328.78</v>
      </c>
    </row>
    <row r="58" spans="1:9" ht="12.75" customHeight="1" x14ac:dyDescent="0.25">
      <c r="A58" s="188" t="s">
        <v>52</v>
      </c>
      <c r="B58" s="188"/>
      <c r="C58" s="188"/>
      <c r="D58" s="188"/>
      <c r="E58" s="188"/>
      <c r="F58" s="188"/>
      <c r="G58" s="7">
        <v>51</v>
      </c>
      <c r="H58" s="90">
        <v>34444.11</v>
      </c>
      <c r="I58" s="90">
        <v>611428.44999999995</v>
      </c>
    </row>
    <row r="59" spans="1:9" ht="12.75" customHeight="1" x14ac:dyDescent="0.25">
      <c r="A59" s="188" t="s">
        <v>53</v>
      </c>
      <c r="B59" s="188"/>
      <c r="C59" s="188"/>
      <c r="D59" s="188"/>
      <c r="E59" s="188"/>
      <c r="F59" s="188"/>
      <c r="G59" s="7">
        <v>52</v>
      </c>
      <c r="H59" s="90">
        <v>177048.09</v>
      </c>
      <c r="I59" s="90">
        <v>177152.04</v>
      </c>
    </row>
    <row r="60" spans="1:9" ht="12.75" customHeight="1" x14ac:dyDescent="0.25">
      <c r="A60" s="189" t="s">
        <v>54</v>
      </c>
      <c r="B60" s="189"/>
      <c r="C60" s="189"/>
      <c r="D60" s="189"/>
      <c r="E60" s="189"/>
      <c r="F60" s="189"/>
      <c r="G60" s="8">
        <v>53</v>
      </c>
      <c r="H60" s="91">
        <f>SUM(H61:H69)</f>
        <v>13500000</v>
      </c>
      <c r="I60" s="91">
        <f>SUM(I61:I69)</f>
        <v>15000000</v>
      </c>
    </row>
    <row r="61" spans="1:9" ht="12.75" customHeight="1" x14ac:dyDescent="0.25">
      <c r="A61" s="188" t="s">
        <v>23</v>
      </c>
      <c r="B61" s="188"/>
      <c r="C61" s="188"/>
      <c r="D61" s="188"/>
      <c r="E61" s="188"/>
      <c r="F61" s="188"/>
      <c r="G61" s="7">
        <v>54</v>
      </c>
      <c r="H61" s="90">
        <v>0</v>
      </c>
      <c r="I61" s="90">
        <v>0</v>
      </c>
    </row>
    <row r="62" spans="1:9" ht="27.6" customHeight="1" x14ac:dyDescent="0.25">
      <c r="A62" s="188" t="s">
        <v>24</v>
      </c>
      <c r="B62" s="188"/>
      <c r="C62" s="188"/>
      <c r="D62" s="188"/>
      <c r="E62" s="188"/>
      <c r="F62" s="188"/>
      <c r="G62" s="7">
        <v>55</v>
      </c>
      <c r="H62" s="90">
        <v>0</v>
      </c>
      <c r="I62" s="90">
        <v>0</v>
      </c>
    </row>
    <row r="63" spans="1:9" ht="12.75" customHeight="1" x14ac:dyDescent="0.25">
      <c r="A63" s="188" t="s">
        <v>25</v>
      </c>
      <c r="B63" s="188"/>
      <c r="C63" s="188"/>
      <c r="D63" s="188"/>
      <c r="E63" s="188"/>
      <c r="F63" s="188"/>
      <c r="G63" s="7">
        <v>56</v>
      </c>
      <c r="H63" s="90">
        <v>0</v>
      </c>
      <c r="I63" s="90">
        <v>0</v>
      </c>
    </row>
    <row r="64" spans="1:9" ht="25.95" customHeight="1" x14ac:dyDescent="0.25">
      <c r="A64" s="188" t="s">
        <v>55</v>
      </c>
      <c r="B64" s="188"/>
      <c r="C64" s="188"/>
      <c r="D64" s="188"/>
      <c r="E64" s="188"/>
      <c r="F64" s="188"/>
      <c r="G64" s="7">
        <v>57</v>
      </c>
      <c r="H64" s="90">
        <v>0</v>
      </c>
      <c r="I64" s="90">
        <v>0</v>
      </c>
    </row>
    <row r="65" spans="1:9" ht="21.6" customHeight="1" x14ac:dyDescent="0.25">
      <c r="A65" s="188" t="s">
        <v>27</v>
      </c>
      <c r="B65" s="188"/>
      <c r="C65" s="188"/>
      <c r="D65" s="188"/>
      <c r="E65" s="188"/>
      <c r="F65" s="188"/>
      <c r="G65" s="7">
        <v>58</v>
      </c>
      <c r="H65" s="90">
        <v>0</v>
      </c>
      <c r="I65" s="90">
        <v>0</v>
      </c>
    </row>
    <row r="66" spans="1:9" ht="21.6" customHeight="1" x14ac:dyDescent="0.25">
      <c r="A66" s="188" t="s">
        <v>28</v>
      </c>
      <c r="B66" s="188"/>
      <c r="C66" s="188"/>
      <c r="D66" s="188"/>
      <c r="E66" s="188"/>
      <c r="F66" s="188"/>
      <c r="G66" s="7">
        <v>59</v>
      </c>
      <c r="H66" s="90">
        <v>0</v>
      </c>
      <c r="I66" s="90">
        <v>0</v>
      </c>
    </row>
    <row r="67" spans="1:9" ht="12.75" customHeight="1" x14ac:dyDescent="0.25">
      <c r="A67" s="188" t="s">
        <v>29</v>
      </c>
      <c r="B67" s="188"/>
      <c r="C67" s="188"/>
      <c r="D67" s="188"/>
      <c r="E67" s="188"/>
      <c r="F67" s="188"/>
      <c r="G67" s="7">
        <v>60</v>
      </c>
      <c r="H67" s="90">
        <v>0</v>
      </c>
      <c r="I67" s="90">
        <v>0</v>
      </c>
    </row>
    <row r="68" spans="1:9" ht="12.75" customHeight="1" x14ac:dyDescent="0.25">
      <c r="A68" s="188" t="s">
        <v>30</v>
      </c>
      <c r="B68" s="188"/>
      <c r="C68" s="188"/>
      <c r="D68" s="188"/>
      <c r="E68" s="188"/>
      <c r="F68" s="188"/>
      <c r="G68" s="7">
        <v>61</v>
      </c>
      <c r="H68" s="90">
        <v>13500000</v>
      </c>
      <c r="I68" s="90">
        <v>15000000</v>
      </c>
    </row>
    <row r="69" spans="1:9" ht="12.75" customHeight="1" x14ac:dyDescent="0.25">
      <c r="A69" s="188" t="s">
        <v>56</v>
      </c>
      <c r="B69" s="188"/>
      <c r="C69" s="188"/>
      <c r="D69" s="188"/>
      <c r="E69" s="188"/>
      <c r="F69" s="188"/>
      <c r="G69" s="7">
        <v>62</v>
      </c>
      <c r="H69" s="90">
        <v>0</v>
      </c>
      <c r="I69" s="90">
        <v>0</v>
      </c>
    </row>
    <row r="70" spans="1:9" ht="12.75" customHeight="1" x14ac:dyDescent="0.25">
      <c r="A70" s="188" t="s">
        <v>57</v>
      </c>
      <c r="B70" s="188"/>
      <c r="C70" s="188"/>
      <c r="D70" s="188"/>
      <c r="E70" s="188"/>
      <c r="F70" s="188"/>
      <c r="G70" s="7">
        <v>63</v>
      </c>
      <c r="H70" s="90">
        <v>73239.11</v>
      </c>
      <c r="I70" s="90">
        <v>1261219.7</v>
      </c>
    </row>
    <row r="71" spans="1:9" ht="12.75" customHeight="1" x14ac:dyDescent="0.25">
      <c r="A71" s="204" t="s">
        <v>58</v>
      </c>
      <c r="B71" s="204"/>
      <c r="C71" s="204"/>
      <c r="D71" s="204"/>
      <c r="E71" s="204"/>
      <c r="F71" s="204"/>
      <c r="G71" s="7">
        <v>64</v>
      </c>
      <c r="H71" s="90">
        <v>538495.31000000006</v>
      </c>
      <c r="I71" s="90">
        <v>608519.97</v>
      </c>
    </row>
    <row r="72" spans="1:9" ht="12.75" customHeight="1" x14ac:dyDescent="0.25">
      <c r="A72" s="190" t="s">
        <v>302</v>
      </c>
      <c r="B72" s="190"/>
      <c r="C72" s="190"/>
      <c r="D72" s="190"/>
      <c r="E72" s="190"/>
      <c r="F72" s="190"/>
      <c r="G72" s="8">
        <v>65</v>
      </c>
      <c r="H72" s="91">
        <f>H8+H9+H44+H71</f>
        <v>72531794.670000002</v>
      </c>
      <c r="I72" s="91">
        <f>I8+I9+I44+I71</f>
        <v>76436939.370000005</v>
      </c>
    </row>
    <row r="73" spans="1:9" ht="12.75" customHeight="1" x14ac:dyDescent="0.25">
      <c r="A73" s="204" t="s">
        <v>59</v>
      </c>
      <c r="B73" s="204"/>
      <c r="C73" s="204"/>
      <c r="D73" s="204"/>
      <c r="E73" s="204"/>
      <c r="F73" s="204"/>
      <c r="G73" s="7">
        <v>66</v>
      </c>
      <c r="H73" s="90">
        <v>0</v>
      </c>
      <c r="I73" s="90">
        <v>0</v>
      </c>
    </row>
    <row r="74" spans="1:9" x14ac:dyDescent="0.25">
      <c r="A74" s="206" t="s">
        <v>60</v>
      </c>
      <c r="B74" s="207"/>
      <c r="C74" s="207"/>
      <c r="D74" s="207"/>
      <c r="E74" s="207"/>
      <c r="F74" s="207"/>
      <c r="G74" s="207"/>
      <c r="H74" s="207"/>
      <c r="I74" s="207"/>
    </row>
    <row r="75" spans="1:9" ht="24.75" customHeight="1" x14ac:dyDescent="0.25">
      <c r="A75" s="190" t="s">
        <v>439</v>
      </c>
      <c r="B75" s="190"/>
      <c r="C75" s="190"/>
      <c r="D75" s="190"/>
      <c r="E75" s="190"/>
      <c r="F75" s="190"/>
      <c r="G75" s="8">
        <v>67</v>
      </c>
      <c r="H75" s="92">
        <f>H76+H77+H78+H84+H85+H92+H95+H98</f>
        <v>56805699.560000002</v>
      </c>
      <c r="I75" s="92">
        <f>I76+I77+I78+I84+I85+I92+I95+I98</f>
        <v>65018204.18</v>
      </c>
    </row>
    <row r="76" spans="1:9" ht="12.75" customHeight="1" x14ac:dyDescent="0.25">
      <c r="A76" s="188" t="s">
        <v>61</v>
      </c>
      <c r="B76" s="188"/>
      <c r="C76" s="188"/>
      <c r="D76" s="188"/>
      <c r="E76" s="188"/>
      <c r="F76" s="188"/>
      <c r="G76" s="7">
        <v>68</v>
      </c>
      <c r="H76" s="90">
        <v>30420000</v>
      </c>
      <c r="I76" s="90">
        <v>30420000</v>
      </c>
    </row>
    <row r="77" spans="1:9" ht="12.75" customHeight="1" x14ac:dyDescent="0.25">
      <c r="A77" s="188" t="s">
        <v>62</v>
      </c>
      <c r="B77" s="188"/>
      <c r="C77" s="188"/>
      <c r="D77" s="188"/>
      <c r="E77" s="188"/>
      <c r="F77" s="188"/>
      <c r="G77" s="7">
        <v>69</v>
      </c>
      <c r="H77" s="90">
        <v>389194.89</v>
      </c>
      <c r="I77" s="90">
        <v>389194.89</v>
      </c>
    </row>
    <row r="78" spans="1:9" ht="12.75" customHeight="1" x14ac:dyDescent="0.25">
      <c r="A78" s="189" t="s">
        <v>63</v>
      </c>
      <c r="B78" s="189"/>
      <c r="C78" s="189"/>
      <c r="D78" s="189"/>
      <c r="E78" s="189"/>
      <c r="F78" s="189"/>
      <c r="G78" s="8">
        <v>70</v>
      </c>
      <c r="H78" s="92">
        <f>SUM(H79:H83)</f>
        <v>4187093.36</v>
      </c>
      <c r="I78" s="92">
        <f>SUM(I79:I83)</f>
        <v>4131784.76</v>
      </c>
    </row>
    <row r="79" spans="1:9" ht="12.75" customHeight="1" x14ac:dyDescent="0.25">
      <c r="A79" s="188" t="s">
        <v>64</v>
      </c>
      <c r="B79" s="188"/>
      <c r="C79" s="188"/>
      <c r="D79" s="188"/>
      <c r="E79" s="188"/>
      <c r="F79" s="188"/>
      <c r="G79" s="7">
        <v>71</v>
      </c>
      <c r="H79" s="90">
        <v>3195697.87</v>
      </c>
      <c r="I79" s="90">
        <v>3195697.87</v>
      </c>
    </row>
    <row r="80" spans="1:9" ht="12.75" customHeight="1" x14ac:dyDescent="0.25">
      <c r="A80" s="188" t="s">
        <v>65</v>
      </c>
      <c r="B80" s="188"/>
      <c r="C80" s="188"/>
      <c r="D80" s="188"/>
      <c r="E80" s="188"/>
      <c r="F80" s="188"/>
      <c r="G80" s="7">
        <v>72</v>
      </c>
      <c r="H80" s="90">
        <v>138145.04</v>
      </c>
      <c r="I80" s="90">
        <v>138145.04</v>
      </c>
    </row>
    <row r="81" spans="1:9" ht="12.75" customHeight="1" x14ac:dyDescent="0.25">
      <c r="A81" s="188" t="s">
        <v>66</v>
      </c>
      <c r="B81" s="188"/>
      <c r="C81" s="188"/>
      <c r="D81" s="188"/>
      <c r="E81" s="188"/>
      <c r="F81" s="188"/>
      <c r="G81" s="7">
        <v>73</v>
      </c>
      <c r="H81" s="90">
        <v>-138145.04</v>
      </c>
      <c r="I81" s="90">
        <v>-193453.64</v>
      </c>
    </row>
    <row r="82" spans="1:9" ht="12.75" customHeight="1" x14ac:dyDescent="0.25">
      <c r="A82" s="188" t="s">
        <v>67</v>
      </c>
      <c r="B82" s="188"/>
      <c r="C82" s="188"/>
      <c r="D82" s="188"/>
      <c r="E82" s="188"/>
      <c r="F82" s="188"/>
      <c r="G82" s="7">
        <v>74</v>
      </c>
      <c r="H82" s="90">
        <v>0</v>
      </c>
      <c r="I82" s="90">
        <v>0</v>
      </c>
    </row>
    <row r="83" spans="1:9" ht="12.75" customHeight="1" x14ac:dyDescent="0.25">
      <c r="A83" s="188" t="s">
        <v>68</v>
      </c>
      <c r="B83" s="188"/>
      <c r="C83" s="188"/>
      <c r="D83" s="188"/>
      <c r="E83" s="188"/>
      <c r="F83" s="188"/>
      <c r="G83" s="7">
        <v>75</v>
      </c>
      <c r="H83" s="90">
        <v>991395.49</v>
      </c>
      <c r="I83" s="90">
        <v>991395.49</v>
      </c>
    </row>
    <row r="84" spans="1:9" ht="12.75" customHeight="1" x14ac:dyDescent="0.25">
      <c r="A84" s="205" t="s">
        <v>69</v>
      </c>
      <c r="B84" s="205"/>
      <c r="C84" s="205"/>
      <c r="D84" s="205"/>
      <c r="E84" s="205"/>
      <c r="F84" s="205"/>
      <c r="G84" s="20">
        <v>76</v>
      </c>
      <c r="H84" s="93">
        <v>0</v>
      </c>
      <c r="I84" s="93">
        <v>0</v>
      </c>
    </row>
    <row r="85" spans="1:9" ht="12.75" customHeight="1" x14ac:dyDescent="0.25">
      <c r="A85" s="189" t="s">
        <v>429</v>
      </c>
      <c r="B85" s="189"/>
      <c r="C85" s="189"/>
      <c r="D85" s="189"/>
      <c r="E85" s="189"/>
      <c r="F85" s="189"/>
      <c r="G85" s="8">
        <v>77</v>
      </c>
      <c r="H85" s="91">
        <f>H86+H87+H88+H89+H90+H91</f>
        <v>0</v>
      </c>
      <c r="I85" s="91">
        <f>I86+I87+I88+I89+I90+I91</f>
        <v>0</v>
      </c>
    </row>
    <row r="86" spans="1:9" ht="25.5" customHeight="1" x14ac:dyDescent="0.25">
      <c r="A86" s="188" t="s">
        <v>424</v>
      </c>
      <c r="B86" s="188"/>
      <c r="C86" s="188"/>
      <c r="D86" s="188"/>
      <c r="E86" s="188"/>
      <c r="F86" s="188"/>
      <c r="G86" s="7">
        <v>78</v>
      </c>
      <c r="H86" s="90">
        <v>0</v>
      </c>
      <c r="I86" s="90">
        <v>0</v>
      </c>
    </row>
    <row r="87" spans="1:9" ht="12.75" customHeight="1" x14ac:dyDescent="0.25">
      <c r="A87" s="188" t="s">
        <v>70</v>
      </c>
      <c r="B87" s="188"/>
      <c r="C87" s="188"/>
      <c r="D87" s="188"/>
      <c r="E87" s="188"/>
      <c r="F87" s="188"/>
      <c r="G87" s="7">
        <v>79</v>
      </c>
      <c r="H87" s="90">
        <v>0</v>
      </c>
      <c r="I87" s="90">
        <v>0</v>
      </c>
    </row>
    <row r="88" spans="1:9" ht="12.75" customHeight="1" x14ac:dyDescent="0.25">
      <c r="A88" s="188" t="s">
        <v>71</v>
      </c>
      <c r="B88" s="188"/>
      <c r="C88" s="188"/>
      <c r="D88" s="188"/>
      <c r="E88" s="188"/>
      <c r="F88" s="188"/>
      <c r="G88" s="7">
        <v>80</v>
      </c>
      <c r="H88" s="90">
        <v>0</v>
      </c>
      <c r="I88" s="90">
        <v>0</v>
      </c>
    </row>
    <row r="89" spans="1:9" ht="12.75" customHeight="1" x14ac:dyDescent="0.25">
      <c r="A89" s="188" t="s">
        <v>346</v>
      </c>
      <c r="B89" s="188"/>
      <c r="C89" s="188"/>
      <c r="D89" s="188"/>
      <c r="E89" s="188"/>
      <c r="F89" s="188"/>
      <c r="G89" s="7">
        <v>81</v>
      </c>
      <c r="H89" s="90">
        <v>0</v>
      </c>
      <c r="I89" s="90">
        <v>0</v>
      </c>
    </row>
    <row r="90" spans="1:9" ht="26.25" customHeight="1" x14ac:dyDescent="0.25">
      <c r="A90" s="188" t="s">
        <v>347</v>
      </c>
      <c r="B90" s="188"/>
      <c r="C90" s="188"/>
      <c r="D90" s="188"/>
      <c r="E90" s="188"/>
      <c r="F90" s="188"/>
      <c r="G90" s="7">
        <v>82</v>
      </c>
      <c r="H90" s="90">
        <v>0</v>
      </c>
      <c r="I90" s="90">
        <v>0</v>
      </c>
    </row>
    <row r="91" spans="1:9" x14ac:dyDescent="0.25">
      <c r="A91" s="188" t="s">
        <v>425</v>
      </c>
      <c r="B91" s="188"/>
      <c r="C91" s="188"/>
      <c r="D91" s="188"/>
      <c r="E91" s="188"/>
      <c r="F91" s="188"/>
      <c r="G91" s="7">
        <v>83</v>
      </c>
      <c r="H91" s="90">
        <v>0</v>
      </c>
      <c r="I91" s="90">
        <v>0</v>
      </c>
    </row>
    <row r="92" spans="1:9" ht="12.75" customHeight="1" x14ac:dyDescent="0.25">
      <c r="A92" s="189" t="s">
        <v>430</v>
      </c>
      <c r="B92" s="189"/>
      <c r="C92" s="189"/>
      <c r="D92" s="189"/>
      <c r="E92" s="189"/>
      <c r="F92" s="189"/>
      <c r="G92" s="8">
        <v>84</v>
      </c>
      <c r="H92" s="91">
        <f>H93-H94</f>
        <v>18086463.010000002</v>
      </c>
      <c r="I92" s="91">
        <f>I93-I94</f>
        <v>19786042.829999998</v>
      </c>
    </row>
    <row r="93" spans="1:9" ht="12.75" customHeight="1" x14ac:dyDescent="0.25">
      <c r="A93" s="188" t="s">
        <v>72</v>
      </c>
      <c r="B93" s="188"/>
      <c r="C93" s="188"/>
      <c r="D93" s="188"/>
      <c r="E93" s="188"/>
      <c r="F93" s="188"/>
      <c r="G93" s="7">
        <v>85</v>
      </c>
      <c r="H93" s="90">
        <v>18086463.010000002</v>
      </c>
      <c r="I93" s="90">
        <v>19786042.829999998</v>
      </c>
    </row>
    <row r="94" spans="1:9" ht="12.75" customHeight="1" x14ac:dyDescent="0.25">
      <c r="A94" s="188" t="s">
        <v>73</v>
      </c>
      <c r="B94" s="188"/>
      <c r="C94" s="188"/>
      <c r="D94" s="188"/>
      <c r="E94" s="188"/>
      <c r="F94" s="188"/>
      <c r="G94" s="7">
        <v>86</v>
      </c>
      <c r="H94" s="90">
        <v>0</v>
      </c>
      <c r="I94" s="90">
        <v>0</v>
      </c>
    </row>
    <row r="95" spans="1:9" ht="12.75" customHeight="1" x14ac:dyDescent="0.25">
      <c r="A95" s="189" t="s">
        <v>431</v>
      </c>
      <c r="B95" s="189"/>
      <c r="C95" s="189"/>
      <c r="D95" s="189"/>
      <c r="E95" s="189"/>
      <c r="F95" s="189"/>
      <c r="G95" s="8">
        <v>87</v>
      </c>
      <c r="H95" s="91">
        <f>H96-H97</f>
        <v>3722948.3</v>
      </c>
      <c r="I95" s="91">
        <f>I96-I97</f>
        <v>10291181.699999999</v>
      </c>
    </row>
    <row r="96" spans="1:9" ht="12.75" customHeight="1" x14ac:dyDescent="0.25">
      <c r="A96" s="188" t="s">
        <v>74</v>
      </c>
      <c r="B96" s="188"/>
      <c r="C96" s="188"/>
      <c r="D96" s="188"/>
      <c r="E96" s="188"/>
      <c r="F96" s="188"/>
      <c r="G96" s="7">
        <v>88</v>
      </c>
      <c r="H96" s="90">
        <v>3722948.3</v>
      </c>
      <c r="I96" s="90">
        <v>10291181.699999999</v>
      </c>
    </row>
    <row r="97" spans="1:9" ht="12.75" customHeight="1" x14ac:dyDescent="0.25">
      <c r="A97" s="188" t="s">
        <v>75</v>
      </c>
      <c r="B97" s="188"/>
      <c r="C97" s="188"/>
      <c r="D97" s="188"/>
      <c r="E97" s="188"/>
      <c r="F97" s="188"/>
      <c r="G97" s="7">
        <v>89</v>
      </c>
      <c r="H97" s="90">
        <v>0</v>
      </c>
      <c r="I97" s="90">
        <v>0</v>
      </c>
    </row>
    <row r="98" spans="1:9" ht="12.75" customHeight="1" x14ac:dyDescent="0.25">
      <c r="A98" s="188" t="s">
        <v>76</v>
      </c>
      <c r="B98" s="188"/>
      <c r="C98" s="188"/>
      <c r="D98" s="188"/>
      <c r="E98" s="188"/>
      <c r="F98" s="188"/>
      <c r="G98" s="7">
        <v>90</v>
      </c>
      <c r="H98" s="90">
        <v>0</v>
      </c>
      <c r="I98" s="90">
        <v>0</v>
      </c>
    </row>
    <row r="99" spans="1:9" ht="12.75" customHeight="1" x14ac:dyDescent="0.25">
      <c r="A99" s="190" t="s">
        <v>432</v>
      </c>
      <c r="B99" s="190"/>
      <c r="C99" s="190"/>
      <c r="D99" s="190"/>
      <c r="E99" s="190"/>
      <c r="F99" s="190"/>
      <c r="G99" s="8">
        <v>91</v>
      </c>
      <c r="H99" s="91">
        <f>SUM(H100:H105)</f>
        <v>154107.16</v>
      </c>
      <c r="I99" s="91">
        <f>SUM(I100:I105)</f>
        <v>154107.16</v>
      </c>
    </row>
    <row r="100" spans="1:9" ht="12.75" customHeight="1" x14ac:dyDescent="0.25">
      <c r="A100" s="188" t="s">
        <v>77</v>
      </c>
      <c r="B100" s="188"/>
      <c r="C100" s="188"/>
      <c r="D100" s="188"/>
      <c r="E100" s="188"/>
      <c r="F100" s="188"/>
      <c r="G100" s="7">
        <v>92</v>
      </c>
      <c r="H100" s="90">
        <v>0</v>
      </c>
      <c r="I100" s="90">
        <v>0</v>
      </c>
    </row>
    <row r="101" spans="1:9" ht="12.75" customHeight="1" x14ac:dyDescent="0.25">
      <c r="A101" s="188" t="s">
        <v>78</v>
      </c>
      <c r="B101" s="188"/>
      <c r="C101" s="188"/>
      <c r="D101" s="188"/>
      <c r="E101" s="188"/>
      <c r="F101" s="188"/>
      <c r="G101" s="7">
        <v>93</v>
      </c>
      <c r="H101" s="90">
        <v>0</v>
      </c>
      <c r="I101" s="90">
        <v>0</v>
      </c>
    </row>
    <row r="102" spans="1:9" ht="12.75" customHeight="1" x14ac:dyDescent="0.25">
      <c r="A102" s="188" t="s">
        <v>79</v>
      </c>
      <c r="B102" s="188"/>
      <c r="C102" s="188"/>
      <c r="D102" s="188"/>
      <c r="E102" s="188"/>
      <c r="F102" s="188"/>
      <c r="G102" s="7">
        <v>94</v>
      </c>
      <c r="H102" s="90">
        <v>154107.16</v>
      </c>
      <c r="I102" s="90">
        <v>154107.16</v>
      </c>
    </row>
    <row r="103" spans="1:9" ht="12.75" customHeight="1" x14ac:dyDescent="0.25">
      <c r="A103" s="188" t="s">
        <v>80</v>
      </c>
      <c r="B103" s="188"/>
      <c r="C103" s="188"/>
      <c r="D103" s="188"/>
      <c r="E103" s="188"/>
      <c r="F103" s="188"/>
      <c r="G103" s="7">
        <v>95</v>
      </c>
      <c r="H103" s="90">
        <v>0</v>
      </c>
      <c r="I103" s="90">
        <v>0</v>
      </c>
    </row>
    <row r="104" spans="1:9" ht="12.75" customHeight="1" x14ac:dyDescent="0.25">
      <c r="A104" s="188" t="s">
        <v>81</v>
      </c>
      <c r="B104" s="188"/>
      <c r="C104" s="188"/>
      <c r="D104" s="188"/>
      <c r="E104" s="188"/>
      <c r="F104" s="188"/>
      <c r="G104" s="7">
        <v>96</v>
      </c>
      <c r="H104" s="90">
        <v>0</v>
      </c>
      <c r="I104" s="90">
        <v>0</v>
      </c>
    </row>
    <row r="105" spans="1:9" ht="12.75" customHeight="1" x14ac:dyDescent="0.25">
      <c r="A105" s="188" t="s">
        <v>82</v>
      </c>
      <c r="B105" s="188"/>
      <c r="C105" s="188"/>
      <c r="D105" s="188"/>
      <c r="E105" s="188"/>
      <c r="F105" s="188"/>
      <c r="G105" s="7">
        <v>97</v>
      </c>
      <c r="H105" s="90">
        <v>0</v>
      </c>
      <c r="I105" s="90">
        <v>0</v>
      </c>
    </row>
    <row r="106" spans="1:9" ht="12.75" customHeight="1" x14ac:dyDescent="0.25">
      <c r="A106" s="190" t="s">
        <v>433</v>
      </c>
      <c r="B106" s="190"/>
      <c r="C106" s="190"/>
      <c r="D106" s="190"/>
      <c r="E106" s="190"/>
      <c r="F106" s="190"/>
      <c r="G106" s="8">
        <v>98</v>
      </c>
      <c r="H106" s="91">
        <f>SUM(H107:H117)</f>
        <v>8351955.9100000001</v>
      </c>
      <c r="I106" s="91">
        <f>SUM(I107:I117)</f>
        <v>8446989.4100000001</v>
      </c>
    </row>
    <row r="107" spans="1:9" ht="12.75" customHeight="1" x14ac:dyDescent="0.25">
      <c r="A107" s="188" t="s">
        <v>83</v>
      </c>
      <c r="B107" s="188"/>
      <c r="C107" s="188"/>
      <c r="D107" s="188"/>
      <c r="E107" s="188"/>
      <c r="F107" s="188"/>
      <c r="G107" s="7">
        <v>99</v>
      </c>
      <c r="H107" s="90">
        <v>0</v>
      </c>
      <c r="I107" s="90">
        <v>0</v>
      </c>
    </row>
    <row r="108" spans="1:9" ht="24.6" customHeight="1" x14ac:dyDescent="0.25">
      <c r="A108" s="188" t="s">
        <v>84</v>
      </c>
      <c r="B108" s="188"/>
      <c r="C108" s="188"/>
      <c r="D108" s="188"/>
      <c r="E108" s="188"/>
      <c r="F108" s="188"/>
      <c r="G108" s="7">
        <v>100</v>
      </c>
      <c r="H108" s="90">
        <v>0</v>
      </c>
      <c r="I108" s="90">
        <v>0</v>
      </c>
    </row>
    <row r="109" spans="1:9" ht="12.75" customHeight="1" x14ac:dyDescent="0.25">
      <c r="A109" s="188" t="s">
        <v>85</v>
      </c>
      <c r="B109" s="188"/>
      <c r="C109" s="188"/>
      <c r="D109" s="188"/>
      <c r="E109" s="188"/>
      <c r="F109" s="188"/>
      <c r="G109" s="7">
        <v>101</v>
      </c>
      <c r="H109" s="90">
        <v>0</v>
      </c>
      <c r="I109" s="90">
        <v>0</v>
      </c>
    </row>
    <row r="110" spans="1:9" ht="21.6" customHeight="1" x14ac:dyDescent="0.25">
      <c r="A110" s="188" t="s">
        <v>86</v>
      </c>
      <c r="B110" s="188"/>
      <c r="C110" s="188"/>
      <c r="D110" s="188"/>
      <c r="E110" s="188"/>
      <c r="F110" s="188"/>
      <c r="G110" s="7">
        <v>102</v>
      </c>
      <c r="H110" s="90">
        <v>0</v>
      </c>
      <c r="I110" s="90">
        <v>0</v>
      </c>
    </row>
    <row r="111" spans="1:9" ht="12.75" customHeight="1" x14ac:dyDescent="0.25">
      <c r="A111" s="188" t="s">
        <v>87</v>
      </c>
      <c r="B111" s="188"/>
      <c r="C111" s="188"/>
      <c r="D111" s="188"/>
      <c r="E111" s="188"/>
      <c r="F111" s="188"/>
      <c r="G111" s="7">
        <v>103</v>
      </c>
      <c r="H111" s="90">
        <v>0</v>
      </c>
      <c r="I111" s="90">
        <v>0</v>
      </c>
    </row>
    <row r="112" spans="1:9" ht="12.75" customHeight="1" x14ac:dyDescent="0.25">
      <c r="A112" s="188" t="s">
        <v>88</v>
      </c>
      <c r="B112" s="188"/>
      <c r="C112" s="188"/>
      <c r="D112" s="188"/>
      <c r="E112" s="188"/>
      <c r="F112" s="188"/>
      <c r="G112" s="7">
        <v>104</v>
      </c>
      <c r="H112" s="90">
        <v>8351955.9100000001</v>
      </c>
      <c r="I112" s="90">
        <v>8446989.4100000001</v>
      </c>
    </row>
    <row r="113" spans="1:9" ht="12.75" customHeight="1" x14ac:dyDescent="0.25">
      <c r="A113" s="188" t="s">
        <v>89</v>
      </c>
      <c r="B113" s="188"/>
      <c r="C113" s="188"/>
      <c r="D113" s="188"/>
      <c r="E113" s="188"/>
      <c r="F113" s="188"/>
      <c r="G113" s="7">
        <v>105</v>
      </c>
      <c r="H113" s="90">
        <v>0</v>
      </c>
      <c r="I113" s="90">
        <v>0</v>
      </c>
    </row>
    <row r="114" spans="1:9" ht="12.75" customHeight="1" x14ac:dyDescent="0.25">
      <c r="A114" s="188" t="s">
        <v>90</v>
      </c>
      <c r="B114" s="188"/>
      <c r="C114" s="188"/>
      <c r="D114" s="188"/>
      <c r="E114" s="188"/>
      <c r="F114" s="188"/>
      <c r="G114" s="7">
        <v>106</v>
      </c>
      <c r="H114" s="90">
        <v>0</v>
      </c>
      <c r="I114" s="90">
        <v>0</v>
      </c>
    </row>
    <row r="115" spans="1:9" ht="12.75" customHeight="1" x14ac:dyDescent="0.25">
      <c r="A115" s="188" t="s">
        <v>91</v>
      </c>
      <c r="B115" s="188"/>
      <c r="C115" s="188"/>
      <c r="D115" s="188"/>
      <c r="E115" s="188"/>
      <c r="F115" s="188"/>
      <c r="G115" s="7">
        <v>107</v>
      </c>
      <c r="H115" s="90">
        <v>0</v>
      </c>
      <c r="I115" s="90">
        <v>0</v>
      </c>
    </row>
    <row r="116" spans="1:9" ht="12.75" customHeight="1" x14ac:dyDescent="0.25">
      <c r="A116" s="188" t="s">
        <v>92</v>
      </c>
      <c r="B116" s="188"/>
      <c r="C116" s="188"/>
      <c r="D116" s="188"/>
      <c r="E116" s="188"/>
      <c r="F116" s="188"/>
      <c r="G116" s="7">
        <v>108</v>
      </c>
      <c r="H116" s="90">
        <v>0</v>
      </c>
      <c r="I116" s="90">
        <v>0</v>
      </c>
    </row>
    <row r="117" spans="1:9" ht="12.75" customHeight="1" x14ac:dyDescent="0.25">
      <c r="A117" s="188" t="s">
        <v>93</v>
      </c>
      <c r="B117" s="188"/>
      <c r="C117" s="188"/>
      <c r="D117" s="188"/>
      <c r="E117" s="188"/>
      <c r="F117" s="188"/>
      <c r="G117" s="7">
        <v>109</v>
      </c>
      <c r="H117" s="90">
        <v>0</v>
      </c>
      <c r="I117" s="90">
        <v>0</v>
      </c>
    </row>
    <row r="118" spans="1:9" ht="12.75" customHeight="1" x14ac:dyDescent="0.25">
      <c r="A118" s="190" t="s">
        <v>434</v>
      </c>
      <c r="B118" s="190"/>
      <c r="C118" s="190"/>
      <c r="D118" s="190"/>
      <c r="E118" s="190"/>
      <c r="F118" s="190"/>
      <c r="G118" s="8">
        <v>110</v>
      </c>
      <c r="H118" s="91">
        <f>SUM(H119:H132)</f>
        <v>6898280.9800000004</v>
      </c>
      <c r="I118" s="91">
        <f>SUM(I119:I132)</f>
        <v>2642722.7799999998</v>
      </c>
    </row>
    <row r="119" spans="1:9" ht="12.75" customHeight="1" x14ac:dyDescent="0.25">
      <c r="A119" s="188" t="s">
        <v>83</v>
      </c>
      <c r="B119" s="188"/>
      <c r="C119" s="188"/>
      <c r="D119" s="188"/>
      <c r="E119" s="188"/>
      <c r="F119" s="188"/>
      <c r="G119" s="7">
        <v>111</v>
      </c>
      <c r="H119" s="90">
        <v>10197</v>
      </c>
      <c r="I119" s="90">
        <v>0</v>
      </c>
    </row>
    <row r="120" spans="1:9" ht="22.2" customHeight="1" x14ac:dyDescent="0.25">
      <c r="A120" s="188" t="s">
        <v>84</v>
      </c>
      <c r="B120" s="188"/>
      <c r="C120" s="188"/>
      <c r="D120" s="188"/>
      <c r="E120" s="188"/>
      <c r="F120" s="188"/>
      <c r="G120" s="7">
        <v>112</v>
      </c>
      <c r="H120" s="90">
        <v>0</v>
      </c>
      <c r="I120" s="90">
        <v>0</v>
      </c>
    </row>
    <row r="121" spans="1:9" ht="12.75" customHeight="1" x14ac:dyDescent="0.25">
      <c r="A121" s="188" t="s">
        <v>85</v>
      </c>
      <c r="B121" s="188"/>
      <c r="C121" s="188"/>
      <c r="D121" s="188"/>
      <c r="E121" s="188"/>
      <c r="F121" s="188"/>
      <c r="G121" s="7">
        <v>113</v>
      </c>
      <c r="H121" s="90">
        <v>0</v>
      </c>
      <c r="I121" s="90">
        <v>0</v>
      </c>
    </row>
    <row r="122" spans="1:9" ht="23.4" customHeight="1" x14ac:dyDescent="0.25">
      <c r="A122" s="188" t="s">
        <v>86</v>
      </c>
      <c r="B122" s="188"/>
      <c r="C122" s="188"/>
      <c r="D122" s="188"/>
      <c r="E122" s="188"/>
      <c r="F122" s="188"/>
      <c r="G122" s="7">
        <v>114</v>
      </c>
      <c r="H122" s="90">
        <v>0</v>
      </c>
      <c r="I122" s="90">
        <v>0</v>
      </c>
    </row>
    <row r="123" spans="1:9" ht="12.75" customHeight="1" x14ac:dyDescent="0.25">
      <c r="A123" s="188" t="s">
        <v>87</v>
      </c>
      <c r="B123" s="188"/>
      <c r="C123" s="188"/>
      <c r="D123" s="188"/>
      <c r="E123" s="188"/>
      <c r="F123" s="188"/>
      <c r="G123" s="7">
        <v>115</v>
      </c>
      <c r="H123" s="90">
        <v>0</v>
      </c>
      <c r="I123" s="90">
        <v>0</v>
      </c>
    </row>
    <row r="124" spans="1:9" ht="12.75" customHeight="1" x14ac:dyDescent="0.25">
      <c r="A124" s="188" t="s">
        <v>88</v>
      </c>
      <c r="B124" s="188"/>
      <c r="C124" s="188"/>
      <c r="D124" s="188"/>
      <c r="E124" s="188"/>
      <c r="F124" s="188"/>
      <c r="G124" s="7">
        <v>116</v>
      </c>
      <c r="H124" s="90">
        <v>3792264.25</v>
      </c>
      <c r="I124" s="90">
        <v>343157.9</v>
      </c>
    </row>
    <row r="125" spans="1:9" ht="12.75" customHeight="1" x14ac:dyDescent="0.25">
      <c r="A125" s="188" t="s">
        <v>89</v>
      </c>
      <c r="B125" s="188"/>
      <c r="C125" s="188"/>
      <c r="D125" s="188"/>
      <c r="E125" s="188"/>
      <c r="F125" s="188"/>
      <c r="G125" s="7">
        <v>117</v>
      </c>
      <c r="H125" s="90">
        <v>46937.74</v>
      </c>
      <c r="I125" s="90">
        <v>46937.74</v>
      </c>
    </row>
    <row r="126" spans="1:9" ht="12.75" customHeight="1" x14ac:dyDescent="0.25">
      <c r="A126" s="188" t="s">
        <v>90</v>
      </c>
      <c r="B126" s="188"/>
      <c r="C126" s="188"/>
      <c r="D126" s="188"/>
      <c r="E126" s="188"/>
      <c r="F126" s="188"/>
      <c r="G126" s="7">
        <v>118</v>
      </c>
      <c r="H126" s="90">
        <v>1829657.25</v>
      </c>
      <c r="I126" s="90">
        <v>683256.44</v>
      </c>
    </row>
    <row r="127" spans="1:9" x14ac:dyDescent="0.25">
      <c r="A127" s="188" t="s">
        <v>91</v>
      </c>
      <c r="B127" s="188"/>
      <c r="C127" s="188"/>
      <c r="D127" s="188"/>
      <c r="E127" s="188"/>
      <c r="F127" s="188"/>
      <c r="G127" s="7">
        <v>119</v>
      </c>
      <c r="H127" s="90">
        <v>0</v>
      </c>
      <c r="I127" s="90">
        <v>0</v>
      </c>
    </row>
    <row r="128" spans="1:9" x14ac:dyDescent="0.25">
      <c r="A128" s="188" t="s">
        <v>94</v>
      </c>
      <c r="B128" s="188"/>
      <c r="C128" s="188"/>
      <c r="D128" s="188"/>
      <c r="E128" s="188"/>
      <c r="F128" s="188"/>
      <c r="G128" s="7">
        <v>120</v>
      </c>
      <c r="H128" s="90">
        <v>451797.88</v>
      </c>
      <c r="I128" s="90">
        <v>797355.26</v>
      </c>
    </row>
    <row r="129" spans="1:9" x14ac:dyDescent="0.25">
      <c r="A129" s="188" t="s">
        <v>95</v>
      </c>
      <c r="B129" s="188"/>
      <c r="C129" s="188"/>
      <c r="D129" s="188"/>
      <c r="E129" s="188"/>
      <c r="F129" s="188"/>
      <c r="G129" s="7">
        <v>121</v>
      </c>
      <c r="H129" s="90">
        <v>720140.53</v>
      </c>
      <c r="I129" s="90">
        <v>517296.53</v>
      </c>
    </row>
    <row r="130" spans="1:9" x14ac:dyDescent="0.25">
      <c r="A130" s="188" t="s">
        <v>96</v>
      </c>
      <c r="B130" s="188"/>
      <c r="C130" s="188"/>
      <c r="D130" s="188"/>
      <c r="E130" s="188"/>
      <c r="F130" s="188"/>
      <c r="G130" s="7">
        <v>122</v>
      </c>
      <c r="H130" s="90">
        <v>31842.33</v>
      </c>
      <c r="I130" s="90">
        <v>138279.28</v>
      </c>
    </row>
    <row r="131" spans="1:9" x14ac:dyDescent="0.25">
      <c r="A131" s="188" t="s">
        <v>97</v>
      </c>
      <c r="B131" s="188"/>
      <c r="C131" s="188"/>
      <c r="D131" s="188"/>
      <c r="E131" s="188"/>
      <c r="F131" s="188"/>
      <c r="G131" s="7">
        <v>123</v>
      </c>
      <c r="H131" s="90">
        <v>0</v>
      </c>
      <c r="I131" s="90">
        <v>0</v>
      </c>
    </row>
    <row r="132" spans="1:9" x14ac:dyDescent="0.25">
      <c r="A132" s="188" t="s">
        <v>98</v>
      </c>
      <c r="B132" s="188"/>
      <c r="C132" s="188"/>
      <c r="D132" s="188"/>
      <c r="E132" s="188"/>
      <c r="F132" s="188"/>
      <c r="G132" s="7">
        <v>124</v>
      </c>
      <c r="H132" s="90">
        <v>15444</v>
      </c>
      <c r="I132" s="90">
        <v>116439.63</v>
      </c>
    </row>
    <row r="133" spans="1:9" ht="22.2" customHeight="1" x14ac:dyDescent="0.25">
      <c r="A133" s="204" t="s">
        <v>99</v>
      </c>
      <c r="B133" s="204"/>
      <c r="C133" s="204"/>
      <c r="D133" s="204"/>
      <c r="E133" s="204"/>
      <c r="F133" s="204"/>
      <c r="G133" s="7">
        <v>125</v>
      </c>
      <c r="H133" s="90">
        <v>321751.06</v>
      </c>
      <c r="I133" s="90">
        <v>174915.84</v>
      </c>
    </row>
    <row r="134" spans="1:9" ht="12.75" customHeight="1" x14ac:dyDescent="0.25">
      <c r="A134" s="190" t="s">
        <v>435</v>
      </c>
      <c r="B134" s="190"/>
      <c r="C134" s="190"/>
      <c r="D134" s="190"/>
      <c r="E134" s="190"/>
      <c r="F134" s="190"/>
      <c r="G134" s="8">
        <v>126</v>
      </c>
      <c r="H134" s="91">
        <f>H75+H99+H106+H118+H133</f>
        <v>72531794.670000002</v>
      </c>
      <c r="I134" s="91">
        <f>I75+I99+I106+I118+I133</f>
        <v>76436939.370000005</v>
      </c>
    </row>
    <row r="135" spans="1:9" x14ac:dyDescent="0.25">
      <c r="A135" s="204" t="s">
        <v>100</v>
      </c>
      <c r="B135" s="204"/>
      <c r="C135" s="204"/>
      <c r="D135" s="204"/>
      <c r="E135" s="204"/>
      <c r="F135" s="204"/>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formula1>999999999999</formula1>
    </dataValidation>
  </dataValidations>
  <pageMargins left="0.74803149606299213" right="0.74803149606299213" top="0.98425196850393704" bottom="0.98425196850393704" header="0.51181102362204722" footer="0.51181102362204722"/>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114"/>
  <sheetViews>
    <sheetView view="pageBreakPreview" zoomScaleNormal="115" zoomScaleSheetLayoutView="100" workbookViewId="0">
      <selection activeCell="J10" sqref="J10"/>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8" t="s">
        <v>102</v>
      </c>
      <c r="B1" s="209"/>
      <c r="C1" s="209"/>
      <c r="D1" s="209"/>
      <c r="E1" s="209"/>
      <c r="F1" s="209"/>
      <c r="G1" s="209"/>
      <c r="H1" s="209"/>
      <c r="I1" s="209"/>
    </row>
    <row r="2" spans="1:11" x14ac:dyDescent="0.25">
      <c r="A2" s="210" t="s">
        <v>485</v>
      </c>
      <c r="B2" s="211"/>
      <c r="C2" s="211"/>
      <c r="D2" s="211"/>
      <c r="E2" s="211"/>
      <c r="F2" s="211"/>
      <c r="G2" s="211"/>
      <c r="H2" s="211"/>
      <c r="I2" s="211"/>
    </row>
    <row r="3" spans="1:11" x14ac:dyDescent="0.25">
      <c r="A3" s="212" t="s">
        <v>438</v>
      </c>
      <c r="B3" s="213"/>
      <c r="C3" s="213"/>
      <c r="D3" s="213"/>
      <c r="E3" s="213"/>
      <c r="F3" s="213"/>
      <c r="G3" s="213"/>
      <c r="H3" s="213"/>
      <c r="I3" s="213"/>
      <c r="J3" s="214"/>
      <c r="K3" s="214"/>
    </row>
    <row r="4" spans="1:11" x14ac:dyDescent="0.25">
      <c r="A4" s="215" t="s">
        <v>464</v>
      </c>
      <c r="B4" s="216"/>
      <c r="C4" s="216"/>
      <c r="D4" s="216"/>
      <c r="E4" s="216"/>
      <c r="F4" s="216"/>
      <c r="G4" s="216"/>
      <c r="H4" s="216"/>
      <c r="I4" s="216"/>
      <c r="J4" s="217"/>
      <c r="K4" s="217"/>
    </row>
    <row r="5" spans="1:11" ht="22.2" customHeight="1" x14ac:dyDescent="0.25">
      <c r="A5" s="218" t="s">
        <v>2</v>
      </c>
      <c r="B5" s="219"/>
      <c r="C5" s="219"/>
      <c r="D5" s="219"/>
      <c r="E5" s="219"/>
      <c r="F5" s="219"/>
      <c r="G5" s="218" t="s">
        <v>103</v>
      </c>
      <c r="H5" s="220" t="s">
        <v>299</v>
      </c>
      <c r="I5" s="221"/>
      <c r="J5" s="220" t="s">
        <v>278</v>
      </c>
      <c r="K5" s="221"/>
    </row>
    <row r="6" spans="1:11" x14ac:dyDescent="0.25">
      <c r="A6" s="219"/>
      <c r="B6" s="219"/>
      <c r="C6" s="219"/>
      <c r="D6" s="219"/>
      <c r="E6" s="219"/>
      <c r="F6" s="219"/>
      <c r="G6" s="219"/>
      <c r="H6" s="23" t="s">
        <v>292</v>
      </c>
      <c r="I6" s="23" t="s">
        <v>293</v>
      </c>
      <c r="J6" s="23" t="s">
        <v>292</v>
      </c>
      <c r="K6" s="23" t="s">
        <v>293</v>
      </c>
    </row>
    <row r="7" spans="1:11" x14ac:dyDescent="0.25">
      <c r="A7" s="224">
        <v>1</v>
      </c>
      <c r="B7" s="225"/>
      <c r="C7" s="225"/>
      <c r="D7" s="225"/>
      <c r="E7" s="225"/>
      <c r="F7" s="225"/>
      <c r="G7" s="24">
        <v>2</v>
      </c>
      <c r="H7" s="23">
        <v>3</v>
      </c>
      <c r="I7" s="23">
        <v>4</v>
      </c>
      <c r="J7" s="23">
        <v>5</v>
      </c>
      <c r="K7" s="23">
        <v>6</v>
      </c>
    </row>
    <row r="8" spans="1:11" ht="12.75" customHeight="1" x14ac:dyDescent="0.25">
      <c r="A8" s="222" t="s">
        <v>348</v>
      </c>
      <c r="B8" s="222"/>
      <c r="C8" s="222"/>
      <c r="D8" s="222"/>
      <c r="E8" s="222"/>
      <c r="F8" s="222"/>
      <c r="G8" s="8">
        <v>1</v>
      </c>
      <c r="H8" s="94">
        <f>SUM(H9:H13)</f>
        <v>29605398.77</v>
      </c>
      <c r="I8" s="94">
        <f>SUM(I9:I13)</f>
        <v>16238040.619999999</v>
      </c>
      <c r="J8" s="94">
        <f>SUM(J9:J13)</f>
        <v>30760687.59</v>
      </c>
      <c r="K8" s="94">
        <f>SUM(K9:K13)</f>
        <v>16942471.809999999</v>
      </c>
    </row>
    <row r="9" spans="1:11" ht="12.75" customHeight="1" x14ac:dyDescent="0.25">
      <c r="A9" s="188" t="s">
        <v>115</v>
      </c>
      <c r="B9" s="188"/>
      <c r="C9" s="188"/>
      <c r="D9" s="188"/>
      <c r="E9" s="188"/>
      <c r="F9" s="188"/>
      <c r="G9" s="7">
        <v>2</v>
      </c>
      <c r="H9" s="95">
        <v>0</v>
      </c>
      <c r="I9" s="95">
        <v>0</v>
      </c>
      <c r="J9" s="95">
        <v>0</v>
      </c>
      <c r="K9" s="95">
        <v>0</v>
      </c>
    </row>
    <row r="10" spans="1:11" ht="12.75" customHeight="1" x14ac:dyDescent="0.25">
      <c r="A10" s="188" t="s">
        <v>436</v>
      </c>
      <c r="B10" s="188"/>
      <c r="C10" s="188"/>
      <c r="D10" s="188"/>
      <c r="E10" s="188"/>
      <c r="F10" s="188"/>
      <c r="G10" s="7">
        <v>3</v>
      </c>
      <c r="H10" s="95">
        <v>29524359.129999999</v>
      </c>
      <c r="I10" s="95">
        <v>16212368.01</v>
      </c>
      <c r="J10" s="95">
        <v>30464757.140000001</v>
      </c>
      <c r="K10" s="95">
        <v>16787864.949999999</v>
      </c>
    </row>
    <row r="11" spans="1:11" ht="12.75" customHeight="1" x14ac:dyDescent="0.25">
      <c r="A11" s="188" t="s">
        <v>116</v>
      </c>
      <c r="B11" s="188"/>
      <c r="C11" s="188"/>
      <c r="D11" s="188"/>
      <c r="E11" s="188"/>
      <c r="F11" s="188"/>
      <c r="G11" s="7">
        <v>4</v>
      </c>
      <c r="H11" s="95">
        <v>0</v>
      </c>
      <c r="I11" s="95">
        <v>0</v>
      </c>
      <c r="J11" s="95">
        <v>0</v>
      </c>
      <c r="K11" s="95">
        <v>0</v>
      </c>
    </row>
    <row r="12" spans="1:11" ht="12.75" customHeight="1" x14ac:dyDescent="0.25">
      <c r="A12" s="188" t="s">
        <v>117</v>
      </c>
      <c r="B12" s="188"/>
      <c r="C12" s="188"/>
      <c r="D12" s="188"/>
      <c r="E12" s="188"/>
      <c r="F12" s="188"/>
      <c r="G12" s="7">
        <v>5</v>
      </c>
      <c r="H12" s="95">
        <v>0</v>
      </c>
      <c r="I12" s="95">
        <v>0</v>
      </c>
      <c r="J12" s="95">
        <v>0</v>
      </c>
      <c r="K12" s="95">
        <v>0</v>
      </c>
    </row>
    <row r="13" spans="1:11" ht="12.75" customHeight="1" x14ac:dyDescent="0.25">
      <c r="A13" s="188" t="s">
        <v>118</v>
      </c>
      <c r="B13" s="188"/>
      <c r="C13" s="188"/>
      <c r="D13" s="188"/>
      <c r="E13" s="188"/>
      <c r="F13" s="188"/>
      <c r="G13" s="7">
        <v>6</v>
      </c>
      <c r="H13" s="95">
        <v>81039.64</v>
      </c>
      <c r="I13" s="95">
        <v>25672.61</v>
      </c>
      <c r="J13" s="95">
        <v>295930.45</v>
      </c>
      <c r="K13" s="95">
        <v>154606.85999999999</v>
      </c>
    </row>
    <row r="14" spans="1:11" ht="12.75" customHeight="1" x14ac:dyDescent="0.25">
      <c r="A14" s="222" t="s">
        <v>349</v>
      </c>
      <c r="B14" s="222"/>
      <c r="C14" s="222"/>
      <c r="D14" s="222"/>
      <c r="E14" s="222"/>
      <c r="F14" s="222"/>
      <c r="G14" s="8">
        <v>7</v>
      </c>
      <c r="H14" s="94">
        <f>H15+H16+H20+H24+H25+H26+H29+H36</f>
        <v>20965807.079999998</v>
      </c>
      <c r="I14" s="94">
        <f>I15+I16+I20+I24+I25+I26+I29+I36</f>
        <v>9547823.3399999999</v>
      </c>
      <c r="J14" s="94">
        <f>J15+J16+J20+J24+J25+J26+J29+J36</f>
        <v>20412233.170000002</v>
      </c>
      <c r="K14" s="94">
        <f>K15+K16+K20+K24+K25+K26+K29+K36</f>
        <v>9128068.4299999997</v>
      </c>
    </row>
    <row r="15" spans="1:11" ht="12.75" customHeight="1" x14ac:dyDescent="0.25">
      <c r="A15" s="188" t="s">
        <v>104</v>
      </c>
      <c r="B15" s="188"/>
      <c r="C15" s="188"/>
      <c r="D15" s="188"/>
      <c r="E15" s="188"/>
      <c r="F15" s="188"/>
      <c r="G15" s="7">
        <v>8</v>
      </c>
      <c r="H15" s="95">
        <v>0</v>
      </c>
      <c r="I15" s="95">
        <v>0</v>
      </c>
      <c r="J15" s="95">
        <v>0</v>
      </c>
      <c r="K15" s="95">
        <v>0</v>
      </c>
    </row>
    <row r="16" spans="1:11" ht="12.75" customHeight="1" x14ac:dyDescent="0.25">
      <c r="A16" s="189" t="s">
        <v>418</v>
      </c>
      <c r="B16" s="189"/>
      <c r="C16" s="189"/>
      <c r="D16" s="189"/>
      <c r="E16" s="189"/>
      <c r="F16" s="189"/>
      <c r="G16" s="8">
        <v>9</v>
      </c>
      <c r="H16" s="94">
        <f>SUM(H17:H19)</f>
        <v>6739012.46</v>
      </c>
      <c r="I16" s="94">
        <f>SUM(I17:I19)</f>
        <v>3250217.02</v>
      </c>
      <c r="J16" s="94">
        <f>SUM(J17:J19)</f>
        <v>6879619.0499999998</v>
      </c>
      <c r="K16" s="94">
        <f>SUM(K17:K19)</f>
        <v>3336327.6</v>
      </c>
    </row>
    <row r="17" spans="1:11" ht="12.75" customHeight="1" x14ac:dyDescent="0.25">
      <c r="A17" s="223" t="s">
        <v>119</v>
      </c>
      <c r="B17" s="223"/>
      <c r="C17" s="223"/>
      <c r="D17" s="223"/>
      <c r="E17" s="223"/>
      <c r="F17" s="223"/>
      <c r="G17" s="7">
        <v>10</v>
      </c>
      <c r="H17" s="95">
        <v>3722021.71</v>
      </c>
      <c r="I17" s="95">
        <v>2036127.02</v>
      </c>
      <c r="J17" s="95">
        <v>3592462.39</v>
      </c>
      <c r="K17" s="95">
        <v>2004019.17</v>
      </c>
    </row>
    <row r="18" spans="1:11" ht="12.75" customHeight="1" x14ac:dyDescent="0.25">
      <c r="A18" s="223" t="s">
        <v>120</v>
      </c>
      <c r="B18" s="223"/>
      <c r="C18" s="223"/>
      <c r="D18" s="223"/>
      <c r="E18" s="223"/>
      <c r="F18" s="223"/>
      <c r="G18" s="7">
        <v>11</v>
      </c>
      <c r="H18" s="95">
        <v>0</v>
      </c>
      <c r="I18" s="95">
        <v>0</v>
      </c>
      <c r="J18" s="95">
        <v>0</v>
      </c>
      <c r="K18" s="95">
        <v>0</v>
      </c>
    </row>
    <row r="19" spans="1:11" ht="12.75" customHeight="1" x14ac:dyDescent="0.25">
      <c r="A19" s="223" t="s">
        <v>121</v>
      </c>
      <c r="B19" s="223"/>
      <c r="C19" s="223"/>
      <c r="D19" s="223"/>
      <c r="E19" s="223"/>
      <c r="F19" s="223"/>
      <c r="G19" s="7">
        <v>12</v>
      </c>
      <c r="H19" s="95">
        <v>3016990.75</v>
      </c>
      <c r="I19" s="95">
        <v>1214090</v>
      </c>
      <c r="J19" s="95">
        <v>3287156.66</v>
      </c>
      <c r="K19" s="95">
        <v>1332308.43</v>
      </c>
    </row>
    <row r="20" spans="1:11" ht="12.75" customHeight="1" x14ac:dyDescent="0.25">
      <c r="A20" s="189" t="s">
        <v>419</v>
      </c>
      <c r="B20" s="189"/>
      <c r="C20" s="189"/>
      <c r="D20" s="189"/>
      <c r="E20" s="189"/>
      <c r="F20" s="189"/>
      <c r="G20" s="8">
        <v>13</v>
      </c>
      <c r="H20" s="94">
        <f>SUM(H21:H23)</f>
        <v>7864566.3099999996</v>
      </c>
      <c r="I20" s="94">
        <f>SUM(I21:I23)</f>
        <v>3384640.09</v>
      </c>
      <c r="J20" s="94">
        <f>SUM(J21:J23)</f>
        <v>7401480.3300000001</v>
      </c>
      <c r="K20" s="94">
        <f>SUM(K21:K23)</f>
        <v>2866311.25</v>
      </c>
    </row>
    <row r="21" spans="1:11" ht="12.75" customHeight="1" x14ac:dyDescent="0.25">
      <c r="A21" s="223" t="s">
        <v>105</v>
      </c>
      <c r="B21" s="223"/>
      <c r="C21" s="223"/>
      <c r="D21" s="223"/>
      <c r="E21" s="223"/>
      <c r="F21" s="223"/>
      <c r="G21" s="7">
        <v>14</v>
      </c>
      <c r="H21" s="95">
        <v>4707213.3099999996</v>
      </c>
      <c r="I21" s="95">
        <v>2018531.04</v>
      </c>
      <c r="J21" s="95">
        <v>4408706.5999999996</v>
      </c>
      <c r="K21" s="95">
        <v>1711301.35</v>
      </c>
    </row>
    <row r="22" spans="1:11" ht="12.75" customHeight="1" x14ac:dyDescent="0.25">
      <c r="A22" s="223" t="s">
        <v>106</v>
      </c>
      <c r="B22" s="223"/>
      <c r="C22" s="223"/>
      <c r="D22" s="223"/>
      <c r="E22" s="223"/>
      <c r="F22" s="223"/>
      <c r="G22" s="7">
        <v>15</v>
      </c>
      <c r="H22" s="95">
        <v>2040679</v>
      </c>
      <c r="I22" s="95">
        <v>885747</v>
      </c>
      <c r="J22" s="95">
        <v>1943722.51</v>
      </c>
      <c r="K22" s="95">
        <v>748794.09</v>
      </c>
    </row>
    <row r="23" spans="1:11" ht="12.75" customHeight="1" x14ac:dyDescent="0.25">
      <c r="A23" s="223" t="s">
        <v>107</v>
      </c>
      <c r="B23" s="223"/>
      <c r="C23" s="223"/>
      <c r="D23" s="223"/>
      <c r="E23" s="223"/>
      <c r="F23" s="223"/>
      <c r="G23" s="7">
        <v>16</v>
      </c>
      <c r="H23" s="95">
        <v>1116674</v>
      </c>
      <c r="I23" s="95">
        <v>480362.05</v>
      </c>
      <c r="J23" s="95">
        <v>1049051.22</v>
      </c>
      <c r="K23" s="95">
        <v>406215.81</v>
      </c>
    </row>
    <row r="24" spans="1:11" ht="12.75" customHeight="1" x14ac:dyDescent="0.25">
      <c r="A24" s="188" t="s">
        <v>108</v>
      </c>
      <c r="B24" s="188"/>
      <c r="C24" s="188"/>
      <c r="D24" s="188"/>
      <c r="E24" s="188"/>
      <c r="F24" s="188"/>
      <c r="G24" s="7">
        <v>17</v>
      </c>
      <c r="H24" s="95">
        <v>2418306.2999999998</v>
      </c>
      <c r="I24" s="95">
        <v>806102</v>
      </c>
      <c r="J24" s="95">
        <v>2453313.6</v>
      </c>
      <c r="K24" s="95">
        <v>817771.2</v>
      </c>
    </row>
    <row r="25" spans="1:11" ht="12.75" customHeight="1" x14ac:dyDescent="0.25">
      <c r="A25" s="188" t="s">
        <v>109</v>
      </c>
      <c r="B25" s="188"/>
      <c r="C25" s="188"/>
      <c r="D25" s="188"/>
      <c r="E25" s="188"/>
      <c r="F25" s="188"/>
      <c r="G25" s="7">
        <v>18</v>
      </c>
      <c r="H25" s="95">
        <v>3683047.4</v>
      </c>
      <c r="I25" s="95">
        <v>2095982</v>
      </c>
      <c r="J25" s="95">
        <v>3542003.96</v>
      </c>
      <c r="K25" s="95">
        <v>2029821.36</v>
      </c>
    </row>
    <row r="26" spans="1:11" ht="12.75" customHeight="1" x14ac:dyDescent="0.25">
      <c r="A26" s="189" t="s">
        <v>420</v>
      </c>
      <c r="B26" s="189"/>
      <c r="C26" s="189"/>
      <c r="D26" s="189"/>
      <c r="E26" s="189"/>
      <c r="F26" s="189"/>
      <c r="G26" s="8">
        <v>19</v>
      </c>
      <c r="H26" s="94">
        <f>H27+H28</f>
        <v>0</v>
      </c>
      <c r="I26" s="94">
        <f>I27+I28</f>
        <v>0</v>
      </c>
      <c r="J26" s="94">
        <f>J27+J28</f>
        <v>0</v>
      </c>
      <c r="K26" s="94">
        <f>K27+K28</f>
        <v>0</v>
      </c>
    </row>
    <row r="27" spans="1:11" ht="12.75" customHeight="1" x14ac:dyDescent="0.25">
      <c r="A27" s="223" t="s">
        <v>122</v>
      </c>
      <c r="B27" s="223"/>
      <c r="C27" s="223"/>
      <c r="D27" s="223"/>
      <c r="E27" s="223"/>
      <c r="F27" s="223"/>
      <c r="G27" s="7">
        <v>20</v>
      </c>
      <c r="H27" s="95">
        <v>0</v>
      </c>
      <c r="I27" s="95">
        <v>0</v>
      </c>
      <c r="J27" s="95">
        <v>0</v>
      </c>
      <c r="K27" s="95">
        <v>0</v>
      </c>
    </row>
    <row r="28" spans="1:11" ht="12.75" customHeight="1" x14ac:dyDescent="0.25">
      <c r="A28" s="223" t="s">
        <v>123</v>
      </c>
      <c r="B28" s="223"/>
      <c r="C28" s="223"/>
      <c r="D28" s="223"/>
      <c r="E28" s="223"/>
      <c r="F28" s="223"/>
      <c r="G28" s="7">
        <v>21</v>
      </c>
      <c r="H28" s="95">
        <v>0</v>
      </c>
      <c r="I28" s="95">
        <v>0</v>
      </c>
      <c r="J28" s="95">
        <v>0</v>
      </c>
      <c r="K28" s="95">
        <v>0</v>
      </c>
    </row>
    <row r="29" spans="1:11" ht="12.75" customHeight="1" x14ac:dyDescent="0.25">
      <c r="A29" s="189" t="s">
        <v>421</v>
      </c>
      <c r="B29" s="189"/>
      <c r="C29" s="189"/>
      <c r="D29" s="189"/>
      <c r="E29" s="189"/>
      <c r="F29" s="189"/>
      <c r="G29" s="8">
        <v>22</v>
      </c>
      <c r="H29" s="94">
        <f>SUM(H30:H35)</f>
        <v>0</v>
      </c>
      <c r="I29" s="94">
        <f>SUM(I30:I35)</f>
        <v>0</v>
      </c>
      <c r="J29" s="94">
        <f>SUM(J30:J35)</f>
        <v>0</v>
      </c>
      <c r="K29" s="94">
        <f>SUM(K30:K35)</f>
        <v>0</v>
      </c>
    </row>
    <row r="30" spans="1:11" ht="12.75" customHeight="1" x14ac:dyDescent="0.25">
      <c r="A30" s="223" t="s">
        <v>124</v>
      </c>
      <c r="B30" s="223"/>
      <c r="C30" s="223"/>
      <c r="D30" s="223"/>
      <c r="E30" s="223"/>
      <c r="F30" s="223"/>
      <c r="G30" s="7">
        <v>23</v>
      </c>
      <c r="H30" s="95">
        <v>0</v>
      </c>
      <c r="I30" s="95">
        <v>0</v>
      </c>
      <c r="J30" s="95">
        <v>0</v>
      </c>
      <c r="K30" s="95">
        <v>0</v>
      </c>
    </row>
    <row r="31" spans="1:11" ht="12.75" customHeight="1" x14ac:dyDescent="0.25">
      <c r="A31" s="223" t="s">
        <v>125</v>
      </c>
      <c r="B31" s="223"/>
      <c r="C31" s="223"/>
      <c r="D31" s="223"/>
      <c r="E31" s="223"/>
      <c r="F31" s="223"/>
      <c r="G31" s="7">
        <v>24</v>
      </c>
      <c r="H31" s="95">
        <v>0</v>
      </c>
      <c r="I31" s="95">
        <v>0</v>
      </c>
      <c r="J31" s="95">
        <v>0</v>
      </c>
      <c r="K31" s="95">
        <v>0</v>
      </c>
    </row>
    <row r="32" spans="1:11" ht="12.75" customHeight="1" x14ac:dyDescent="0.25">
      <c r="A32" s="223" t="s">
        <v>126</v>
      </c>
      <c r="B32" s="223"/>
      <c r="C32" s="223"/>
      <c r="D32" s="223"/>
      <c r="E32" s="223"/>
      <c r="F32" s="223"/>
      <c r="G32" s="7">
        <v>25</v>
      </c>
      <c r="H32" s="95">
        <v>0</v>
      </c>
      <c r="I32" s="95">
        <v>0</v>
      </c>
      <c r="J32" s="95">
        <v>0</v>
      </c>
      <c r="K32" s="95">
        <v>0</v>
      </c>
    </row>
    <row r="33" spans="1:11" ht="12.75" customHeight="1" x14ac:dyDescent="0.25">
      <c r="A33" s="223" t="s">
        <v>127</v>
      </c>
      <c r="B33" s="223"/>
      <c r="C33" s="223"/>
      <c r="D33" s="223"/>
      <c r="E33" s="223"/>
      <c r="F33" s="223"/>
      <c r="G33" s="7">
        <v>26</v>
      </c>
      <c r="H33" s="95">
        <v>0</v>
      </c>
      <c r="I33" s="95">
        <v>0</v>
      </c>
      <c r="J33" s="95">
        <v>0</v>
      </c>
      <c r="K33" s="95">
        <v>0</v>
      </c>
    </row>
    <row r="34" spans="1:11" ht="12.75" customHeight="1" x14ac:dyDescent="0.25">
      <c r="A34" s="223" t="s">
        <v>128</v>
      </c>
      <c r="B34" s="223"/>
      <c r="C34" s="223"/>
      <c r="D34" s="223"/>
      <c r="E34" s="223"/>
      <c r="F34" s="223"/>
      <c r="G34" s="7">
        <v>27</v>
      </c>
      <c r="H34" s="95">
        <v>0</v>
      </c>
      <c r="I34" s="95">
        <v>0</v>
      </c>
      <c r="J34" s="95">
        <v>0</v>
      </c>
      <c r="K34" s="95">
        <v>0</v>
      </c>
    </row>
    <row r="35" spans="1:11" ht="12.75" customHeight="1" x14ac:dyDescent="0.25">
      <c r="A35" s="223" t="s">
        <v>129</v>
      </c>
      <c r="B35" s="223"/>
      <c r="C35" s="223"/>
      <c r="D35" s="223"/>
      <c r="E35" s="223"/>
      <c r="F35" s="223"/>
      <c r="G35" s="7">
        <v>28</v>
      </c>
      <c r="H35" s="95">
        <v>0</v>
      </c>
      <c r="I35" s="95">
        <v>0</v>
      </c>
      <c r="J35" s="95">
        <v>0</v>
      </c>
      <c r="K35" s="95">
        <v>0</v>
      </c>
    </row>
    <row r="36" spans="1:11" ht="12.75" customHeight="1" x14ac:dyDescent="0.25">
      <c r="A36" s="188" t="s">
        <v>110</v>
      </c>
      <c r="B36" s="188"/>
      <c r="C36" s="188"/>
      <c r="D36" s="188"/>
      <c r="E36" s="188"/>
      <c r="F36" s="188"/>
      <c r="G36" s="7">
        <v>29</v>
      </c>
      <c r="H36" s="95">
        <v>260874.61</v>
      </c>
      <c r="I36" s="95">
        <v>10882.23</v>
      </c>
      <c r="J36" s="95">
        <v>135816.23000000001</v>
      </c>
      <c r="K36" s="95">
        <v>77837.02</v>
      </c>
    </row>
    <row r="37" spans="1:11" ht="12.75" customHeight="1" x14ac:dyDescent="0.25">
      <c r="A37" s="222" t="s">
        <v>350</v>
      </c>
      <c r="B37" s="222"/>
      <c r="C37" s="222"/>
      <c r="D37" s="222"/>
      <c r="E37" s="222"/>
      <c r="F37" s="222"/>
      <c r="G37" s="8">
        <v>30</v>
      </c>
      <c r="H37" s="94">
        <f>SUM(H38:H47)</f>
        <v>260874.61</v>
      </c>
      <c r="I37" s="94">
        <f>SUM(I38:I47)</f>
        <v>82775.05</v>
      </c>
      <c r="J37" s="94">
        <f>SUM(J38:J47)</f>
        <v>212530.53</v>
      </c>
      <c r="K37" s="94">
        <f>SUM(K38:K47)</f>
        <v>76285.38</v>
      </c>
    </row>
    <row r="38" spans="1:11" ht="12.75" customHeight="1" x14ac:dyDescent="0.25">
      <c r="A38" s="188" t="s">
        <v>130</v>
      </c>
      <c r="B38" s="188"/>
      <c r="C38" s="188"/>
      <c r="D38" s="188"/>
      <c r="E38" s="188"/>
      <c r="F38" s="188"/>
      <c r="G38" s="7">
        <v>31</v>
      </c>
      <c r="H38" s="95">
        <v>0</v>
      </c>
      <c r="I38" s="95">
        <v>0</v>
      </c>
      <c r="J38" s="95">
        <v>0</v>
      </c>
      <c r="K38" s="95">
        <v>0</v>
      </c>
    </row>
    <row r="39" spans="1:11" ht="25.2" customHeight="1" x14ac:dyDescent="0.25">
      <c r="A39" s="188" t="s">
        <v>131</v>
      </c>
      <c r="B39" s="188"/>
      <c r="C39" s="188"/>
      <c r="D39" s="188"/>
      <c r="E39" s="188"/>
      <c r="F39" s="188"/>
      <c r="G39" s="7">
        <v>32</v>
      </c>
      <c r="H39" s="95">
        <v>0</v>
      </c>
      <c r="I39" s="95">
        <v>0</v>
      </c>
      <c r="J39" s="95">
        <v>0</v>
      </c>
      <c r="K39" s="95">
        <v>0</v>
      </c>
    </row>
    <row r="40" spans="1:11" ht="25.2" customHeight="1" x14ac:dyDescent="0.25">
      <c r="A40" s="188" t="s">
        <v>132</v>
      </c>
      <c r="B40" s="188"/>
      <c r="C40" s="188"/>
      <c r="D40" s="188"/>
      <c r="E40" s="188"/>
      <c r="F40" s="188"/>
      <c r="G40" s="7">
        <v>33</v>
      </c>
      <c r="H40" s="95">
        <v>0</v>
      </c>
      <c r="I40" s="95">
        <v>0</v>
      </c>
      <c r="J40" s="95">
        <v>0</v>
      </c>
      <c r="K40" s="95">
        <v>0</v>
      </c>
    </row>
    <row r="41" spans="1:11" ht="25.2" customHeight="1" x14ac:dyDescent="0.25">
      <c r="A41" s="188" t="s">
        <v>133</v>
      </c>
      <c r="B41" s="188"/>
      <c r="C41" s="188"/>
      <c r="D41" s="188"/>
      <c r="E41" s="188"/>
      <c r="F41" s="188"/>
      <c r="G41" s="7">
        <v>34</v>
      </c>
      <c r="H41" s="95">
        <v>0</v>
      </c>
      <c r="I41" s="95">
        <v>0</v>
      </c>
      <c r="J41" s="95">
        <v>0</v>
      </c>
      <c r="K41" s="95">
        <v>0</v>
      </c>
    </row>
    <row r="42" spans="1:11" ht="25.2" customHeight="1" x14ac:dyDescent="0.25">
      <c r="A42" s="188" t="s">
        <v>134</v>
      </c>
      <c r="B42" s="188"/>
      <c r="C42" s="188"/>
      <c r="D42" s="188"/>
      <c r="E42" s="188"/>
      <c r="F42" s="188"/>
      <c r="G42" s="7">
        <v>35</v>
      </c>
      <c r="H42" s="95">
        <v>0</v>
      </c>
      <c r="I42" s="95">
        <v>0</v>
      </c>
      <c r="J42" s="95">
        <v>0</v>
      </c>
      <c r="K42" s="95">
        <v>0</v>
      </c>
    </row>
    <row r="43" spans="1:11" ht="12.75" customHeight="1" x14ac:dyDescent="0.25">
      <c r="A43" s="188" t="s">
        <v>135</v>
      </c>
      <c r="B43" s="188"/>
      <c r="C43" s="188"/>
      <c r="D43" s="188"/>
      <c r="E43" s="188"/>
      <c r="F43" s="188"/>
      <c r="G43" s="7">
        <v>36</v>
      </c>
      <c r="H43" s="95">
        <v>0</v>
      </c>
      <c r="I43" s="95">
        <v>0</v>
      </c>
      <c r="J43" s="95">
        <v>0</v>
      </c>
      <c r="K43" s="95">
        <v>0</v>
      </c>
    </row>
    <row r="44" spans="1:11" ht="12.75" customHeight="1" x14ac:dyDescent="0.25">
      <c r="A44" s="188" t="s">
        <v>136</v>
      </c>
      <c r="B44" s="188"/>
      <c r="C44" s="188"/>
      <c r="D44" s="188"/>
      <c r="E44" s="188"/>
      <c r="F44" s="188"/>
      <c r="G44" s="7">
        <v>37</v>
      </c>
      <c r="H44" s="95">
        <v>260871.61</v>
      </c>
      <c r="I44" s="95">
        <v>82775.05</v>
      </c>
      <c r="J44" s="95">
        <v>212530.53</v>
      </c>
      <c r="K44" s="95">
        <v>76285.38</v>
      </c>
    </row>
    <row r="45" spans="1:11" ht="12.75" customHeight="1" x14ac:dyDescent="0.25">
      <c r="A45" s="188" t="s">
        <v>137</v>
      </c>
      <c r="B45" s="188"/>
      <c r="C45" s="188"/>
      <c r="D45" s="188"/>
      <c r="E45" s="188"/>
      <c r="F45" s="188"/>
      <c r="G45" s="7">
        <v>38</v>
      </c>
      <c r="H45" s="95">
        <v>3</v>
      </c>
      <c r="I45" s="95">
        <v>0</v>
      </c>
      <c r="J45" s="95">
        <v>0</v>
      </c>
      <c r="K45" s="95">
        <v>0</v>
      </c>
    </row>
    <row r="46" spans="1:11" ht="12.75" customHeight="1" x14ac:dyDescent="0.25">
      <c r="A46" s="188" t="s">
        <v>138</v>
      </c>
      <c r="B46" s="188"/>
      <c r="C46" s="188"/>
      <c r="D46" s="188"/>
      <c r="E46" s="188"/>
      <c r="F46" s="188"/>
      <c r="G46" s="7">
        <v>39</v>
      </c>
      <c r="H46" s="95">
        <v>0</v>
      </c>
      <c r="I46" s="95">
        <v>0</v>
      </c>
      <c r="J46" s="95">
        <v>0</v>
      </c>
      <c r="K46" s="95">
        <v>0</v>
      </c>
    </row>
    <row r="47" spans="1:11" ht="12.75" customHeight="1" x14ac:dyDescent="0.25">
      <c r="A47" s="188" t="s">
        <v>139</v>
      </c>
      <c r="B47" s="188"/>
      <c r="C47" s="188"/>
      <c r="D47" s="188"/>
      <c r="E47" s="188"/>
      <c r="F47" s="188"/>
      <c r="G47" s="7">
        <v>40</v>
      </c>
      <c r="H47" s="95">
        <v>0</v>
      </c>
      <c r="I47" s="95">
        <v>0</v>
      </c>
      <c r="J47" s="95">
        <v>0</v>
      </c>
      <c r="K47" s="95">
        <v>0</v>
      </c>
    </row>
    <row r="48" spans="1:11" ht="12.75" customHeight="1" x14ac:dyDescent="0.25">
      <c r="A48" s="222" t="s">
        <v>351</v>
      </c>
      <c r="B48" s="222"/>
      <c r="C48" s="222"/>
      <c r="D48" s="222"/>
      <c r="E48" s="222"/>
      <c r="F48" s="222"/>
      <c r="G48" s="8">
        <v>41</v>
      </c>
      <c r="H48" s="94">
        <f>SUM(H49:H55)</f>
        <v>320449.09999999998</v>
      </c>
      <c r="I48" s="94">
        <f>SUM(I49:I55)</f>
        <v>106180.32</v>
      </c>
      <c r="J48" s="94">
        <f>SUM(J49:J55)</f>
        <v>269803.25</v>
      </c>
      <c r="K48" s="94">
        <f>SUM(K49:K55)</f>
        <v>81051.31</v>
      </c>
    </row>
    <row r="49" spans="1:11" ht="25.2" customHeight="1" x14ac:dyDescent="0.25">
      <c r="A49" s="188" t="s">
        <v>140</v>
      </c>
      <c r="B49" s="188"/>
      <c r="C49" s="188"/>
      <c r="D49" s="188"/>
      <c r="E49" s="188"/>
      <c r="F49" s="188"/>
      <c r="G49" s="7">
        <v>42</v>
      </c>
      <c r="H49" s="95">
        <v>0</v>
      </c>
      <c r="I49" s="95">
        <v>0</v>
      </c>
      <c r="J49" s="95">
        <v>0</v>
      </c>
      <c r="K49" s="95">
        <v>0</v>
      </c>
    </row>
    <row r="50" spans="1:11" ht="12.75" customHeight="1" x14ac:dyDescent="0.25">
      <c r="A50" s="226" t="s">
        <v>141</v>
      </c>
      <c r="B50" s="226"/>
      <c r="C50" s="226"/>
      <c r="D50" s="226"/>
      <c r="E50" s="226"/>
      <c r="F50" s="226"/>
      <c r="G50" s="7">
        <v>43</v>
      </c>
      <c r="H50" s="95">
        <v>0</v>
      </c>
      <c r="I50" s="95">
        <v>0</v>
      </c>
      <c r="J50" s="95">
        <v>0</v>
      </c>
      <c r="K50" s="95">
        <v>0</v>
      </c>
    </row>
    <row r="51" spans="1:11" ht="12.75" customHeight="1" x14ac:dyDescent="0.25">
      <c r="A51" s="226" t="s">
        <v>142</v>
      </c>
      <c r="B51" s="226"/>
      <c r="C51" s="226"/>
      <c r="D51" s="226"/>
      <c r="E51" s="226"/>
      <c r="F51" s="226"/>
      <c r="G51" s="7">
        <v>44</v>
      </c>
      <c r="H51" s="95">
        <v>320446.09999999998</v>
      </c>
      <c r="I51" s="95">
        <v>106180.32</v>
      </c>
      <c r="J51" s="95">
        <v>269803.25</v>
      </c>
      <c r="K51" s="95">
        <v>81051.31</v>
      </c>
    </row>
    <row r="52" spans="1:11" ht="12.75" customHeight="1" x14ac:dyDescent="0.25">
      <c r="A52" s="226" t="s">
        <v>143</v>
      </c>
      <c r="B52" s="226"/>
      <c r="C52" s="226"/>
      <c r="D52" s="226"/>
      <c r="E52" s="226"/>
      <c r="F52" s="226"/>
      <c r="G52" s="7">
        <v>45</v>
      </c>
      <c r="H52" s="95">
        <v>3</v>
      </c>
      <c r="I52" s="95">
        <v>0</v>
      </c>
      <c r="J52" s="95">
        <v>0</v>
      </c>
      <c r="K52" s="95">
        <v>0</v>
      </c>
    </row>
    <row r="53" spans="1:11" ht="12.75" customHeight="1" x14ac:dyDescent="0.25">
      <c r="A53" s="226" t="s">
        <v>144</v>
      </c>
      <c r="B53" s="226"/>
      <c r="C53" s="226"/>
      <c r="D53" s="226"/>
      <c r="E53" s="226"/>
      <c r="F53" s="226"/>
      <c r="G53" s="7">
        <v>46</v>
      </c>
      <c r="H53" s="95">
        <v>0</v>
      </c>
      <c r="I53" s="95">
        <v>0</v>
      </c>
      <c r="J53" s="95">
        <v>0</v>
      </c>
      <c r="K53" s="95">
        <v>0</v>
      </c>
    </row>
    <row r="54" spans="1:11" ht="12.75" customHeight="1" x14ac:dyDescent="0.25">
      <c r="A54" s="226" t="s">
        <v>145</v>
      </c>
      <c r="B54" s="226"/>
      <c r="C54" s="226"/>
      <c r="D54" s="226"/>
      <c r="E54" s="226"/>
      <c r="F54" s="226"/>
      <c r="G54" s="7">
        <v>47</v>
      </c>
      <c r="H54" s="95">
        <v>0</v>
      </c>
      <c r="I54" s="95">
        <v>0</v>
      </c>
      <c r="J54" s="95">
        <v>0</v>
      </c>
      <c r="K54" s="95">
        <v>0</v>
      </c>
    </row>
    <row r="55" spans="1:11" ht="12.75" customHeight="1" x14ac:dyDescent="0.25">
      <c r="A55" s="226" t="s">
        <v>146</v>
      </c>
      <c r="B55" s="226"/>
      <c r="C55" s="226"/>
      <c r="D55" s="226"/>
      <c r="E55" s="226"/>
      <c r="F55" s="226"/>
      <c r="G55" s="7">
        <v>48</v>
      </c>
      <c r="H55" s="95">
        <v>0</v>
      </c>
      <c r="I55" s="95">
        <v>0</v>
      </c>
      <c r="J55" s="95">
        <v>0</v>
      </c>
      <c r="K55" s="95">
        <v>0</v>
      </c>
    </row>
    <row r="56" spans="1:11" ht="22.2" customHeight="1" x14ac:dyDescent="0.25">
      <c r="A56" s="228" t="s">
        <v>147</v>
      </c>
      <c r="B56" s="228"/>
      <c r="C56" s="228"/>
      <c r="D56" s="228"/>
      <c r="E56" s="228"/>
      <c r="F56" s="228"/>
      <c r="G56" s="7">
        <v>49</v>
      </c>
      <c r="H56" s="95">
        <v>0</v>
      </c>
      <c r="I56" s="95">
        <v>0</v>
      </c>
      <c r="J56" s="95">
        <v>0</v>
      </c>
      <c r="K56" s="95">
        <v>0</v>
      </c>
    </row>
    <row r="57" spans="1:11" ht="12.75" customHeight="1" x14ac:dyDescent="0.25">
      <c r="A57" s="228" t="s">
        <v>148</v>
      </c>
      <c r="B57" s="228"/>
      <c r="C57" s="228"/>
      <c r="D57" s="228"/>
      <c r="E57" s="228"/>
      <c r="F57" s="228"/>
      <c r="G57" s="7">
        <v>50</v>
      </c>
      <c r="H57" s="95">
        <v>0</v>
      </c>
      <c r="I57" s="95">
        <v>0</v>
      </c>
      <c r="J57" s="95">
        <v>0</v>
      </c>
      <c r="K57" s="95">
        <v>0</v>
      </c>
    </row>
    <row r="58" spans="1:11" ht="24.6" customHeight="1" x14ac:dyDescent="0.25">
      <c r="A58" s="228" t="s">
        <v>149</v>
      </c>
      <c r="B58" s="228"/>
      <c r="C58" s="228"/>
      <c r="D58" s="228"/>
      <c r="E58" s="228"/>
      <c r="F58" s="228"/>
      <c r="G58" s="7">
        <v>51</v>
      </c>
      <c r="H58" s="95">
        <v>0</v>
      </c>
      <c r="I58" s="95">
        <v>0</v>
      </c>
      <c r="J58" s="95">
        <v>0</v>
      </c>
      <c r="K58" s="95">
        <v>0</v>
      </c>
    </row>
    <row r="59" spans="1:11" ht="12.75" customHeight="1" x14ac:dyDescent="0.25">
      <c r="A59" s="228" t="s">
        <v>150</v>
      </c>
      <c r="B59" s="228"/>
      <c r="C59" s="228"/>
      <c r="D59" s="228"/>
      <c r="E59" s="228"/>
      <c r="F59" s="228"/>
      <c r="G59" s="7">
        <v>52</v>
      </c>
      <c r="H59" s="95">
        <v>0</v>
      </c>
      <c r="I59" s="95">
        <v>0</v>
      </c>
      <c r="J59" s="95">
        <v>0</v>
      </c>
      <c r="K59" s="95">
        <v>0</v>
      </c>
    </row>
    <row r="60" spans="1:11" ht="12.75" customHeight="1" x14ac:dyDescent="0.25">
      <c r="A60" s="222" t="s">
        <v>352</v>
      </c>
      <c r="B60" s="222"/>
      <c r="C60" s="222"/>
      <c r="D60" s="222"/>
      <c r="E60" s="222"/>
      <c r="F60" s="222"/>
      <c r="G60" s="8">
        <v>53</v>
      </c>
      <c r="H60" s="94">
        <f>H8+H37+H56+H57</f>
        <v>29866273.379999999</v>
      </c>
      <c r="I60" s="94">
        <f t="shared" ref="I60:K60" si="0">I8+I37+I56+I57</f>
        <v>16320815.67</v>
      </c>
      <c r="J60" s="94">
        <f t="shared" si="0"/>
        <v>30973218.120000001</v>
      </c>
      <c r="K60" s="94">
        <f t="shared" si="0"/>
        <v>17018757.190000001</v>
      </c>
    </row>
    <row r="61" spans="1:11" ht="12.75" customHeight="1" x14ac:dyDescent="0.25">
      <c r="A61" s="222" t="s">
        <v>353</v>
      </c>
      <c r="B61" s="222"/>
      <c r="C61" s="222"/>
      <c r="D61" s="222"/>
      <c r="E61" s="222"/>
      <c r="F61" s="222"/>
      <c r="G61" s="8">
        <v>54</v>
      </c>
      <c r="H61" s="94">
        <f>H14+H48+H58+H59</f>
        <v>21286256.18</v>
      </c>
      <c r="I61" s="94">
        <f t="shared" ref="I61:K61" si="1">I14+I48+I58+I59</f>
        <v>9654003.6600000001</v>
      </c>
      <c r="J61" s="94">
        <f t="shared" si="1"/>
        <v>20682036.420000002</v>
      </c>
      <c r="K61" s="94">
        <f t="shared" si="1"/>
        <v>9209119.7400000002</v>
      </c>
    </row>
    <row r="62" spans="1:11" ht="12.75" customHeight="1" x14ac:dyDescent="0.25">
      <c r="A62" s="222" t="s">
        <v>354</v>
      </c>
      <c r="B62" s="222"/>
      <c r="C62" s="222"/>
      <c r="D62" s="222"/>
      <c r="E62" s="222"/>
      <c r="F62" s="222"/>
      <c r="G62" s="8">
        <v>55</v>
      </c>
      <c r="H62" s="94">
        <f>H60-H61</f>
        <v>8580017.1999999993</v>
      </c>
      <c r="I62" s="94">
        <f t="shared" ref="I62:K62" si="2">I60-I61</f>
        <v>6666812.0099999998</v>
      </c>
      <c r="J62" s="94">
        <f t="shared" si="2"/>
        <v>10291181.699999999</v>
      </c>
      <c r="K62" s="94">
        <f t="shared" si="2"/>
        <v>7809637.4500000002</v>
      </c>
    </row>
    <row r="63" spans="1:11" ht="12.75" customHeight="1" x14ac:dyDescent="0.25">
      <c r="A63" s="227" t="s">
        <v>355</v>
      </c>
      <c r="B63" s="227"/>
      <c r="C63" s="227"/>
      <c r="D63" s="227"/>
      <c r="E63" s="227"/>
      <c r="F63" s="227"/>
      <c r="G63" s="8">
        <v>56</v>
      </c>
      <c r="H63" s="94">
        <f>+IF((H60-H61)&gt;0,(H60-H61),0)</f>
        <v>8580017.1999999993</v>
      </c>
      <c r="I63" s="94">
        <f t="shared" ref="I63:K63" si="3">+IF((I60-I61)&gt;0,(I60-I61),0)</f>
        <v>6666812.0099999998</v>
      </c>
      <c r="J63" s="94">
        <f t="shared" si="3"/>
        <v>10291181.699999999</v>
      </c>
      <c r="K63" s="94">
        <f t="shared" si="3"/>
        <v>7809637.4500000002</v>
      </c>
    </row>
    <row r="64" spans="1:11" ht="12.75" customHeight="1" x14ac:dyDescent="0.25">
      <c r="A64" s="227" t="s">
        <v>356</v>
      </c>
      <c r="B64" s="227"/>
      <c r="C64" s="227"/>
      <c r="D64" s="227"/>
      <c r="E64" s="227"/>
      <c r="F64" s="227"/>
      <c r="G64" s="8">
        <v>57</v>
      </c>
      <c r="H64" s="94">
        <f>+IF((H60-H61)&lt;0,(H60-H61),0)</f>
        <v>0</v>
      </c>
      <c r="I64" s="94">
        <f t="shared" ref="I64:K64" si="4">+IF((I60-I61)&lt;0,(I60-I61),0)</f>
        <v>0</v>
      </c>
      <c r="J64" s="94">
        <f t="shared" si="4"/>
        <v>0</v>
      </c>
      <c r="K64" s="94">
        <f t="shared" si="4"/>
        <v>0</v>
      </c>
    </row>
    <row r="65" spans="1:11" ht="12.75" customHeight="1" x14ac:dyDescent="0.25">
      <c r="A65" s="228" t="s">
        <v>111</v>
      </c>
      <c r="B65" s="228"/>
      <c r="C65" s="228"/>
      <c r="D65" s="228"/>
      <c r="E65" s="228"/>
      <c r="F65" s="228"/>
      <c r="G65" s="7">
        <v>58</v>
      </c>
      <c r="H65" s="95">
        <v>0</v>
      </c>
      <c r="I65" s="95">
        <v>0</v>
      </c>
      <c r="J65" s="95">
        <v>0</v>
      </c>
      <c r="K65" s="95">
        <v>0</v>
      </c>
    </row>
    <row r="66" spans="1:11" ht="12.75" customHeight="1" x14ac:dyDescent="0.25">
      <c r="A66" s="222" t="s">
        <v>357</v>
      </c>
      <c r="B66" s="222"/>
      <c r="C66" s="222"/>
      <c r="D66" s="222"/>
      <c r="E66" s="222"/>
      <c r="F66" s="222"/>
      <c r="G66" s="8">
        <v>59</v>
      </c>
      <c r="H66" s="94">
        <f>H62-H65</f>
        <v>8580017.1999999993</v>
      </c>
      <c r="I66" s="94">
        <f t="shared" ref="I66:K66" si="5">I62-I65</f>
        <v>6666812.0099999998</v>
      </c>
      <c r="J66" s="94">
        <f t="shared" si="5"/>
        <v>10291181.699999999</v>
      </c>
      <c r="K66" s="94">
        <f t="shared" si="5"/>
        <v>7809637.4500000002</v>
      </c>
    </row>
    <row r="67" spans="1:11" ht="12.75" customHeight="1" x14ac:dyDescent="0.25">
      <c r="A67" s="227" t="s">
        <v>358</v>
      </c>
      <c r="B67" s="227"/>
      <c r="C67" s="227"/>
      <c r="D67" s="227"/>
      <c r="E67" s="227"/>
      <c r="F67" s="227"/>
      <c r="G67" s="8">
        <v>60</v>
      </c>
      <c r="H67" s="94">
        <f>+IF((H62-H65)&gt;0,(H62-H65),0)</f>
        <v>8580017.1999999993</v>
      </c>
      <c r="I67" s="94">
        <f t="shared" ref="I67:K67" si="6">+IF((I62-I65)&gt;0,(I62-I65),0)</f>
        <v>6666812.0099999998</v>
      </c>
      <c r="J67" s="94">
        <f t="shared" si="6"/>
        <v>10291181.699999999</v>
      </c>
      <c r="K67" s="94">
        <f t="shared" si="6"/>
        <v>7809637.4500000002</v>
      </c>
    </row>
    <row r="68" spans="1:11" ht="12.75" customHeight="1" x14ac:dyDescent="0.25">
      <c r="A68" s="227" t="s">
        <v>359</v>
      </c>
      <c r="B68" s="227"/>
      <c r="C68" s="227"/>
      <c r="D68" s="227"/>
      <c r="E68" s="227"/>
      <c r="F68" s="227"/>
      <c r="G68" s="8">
        <v>61</v>
      </c>
      <c r="H68" s="94">
        <f>+IF((H62-H65)&lt;0,(H62-H65),0)</f>
        <v>0</v>
      </c>
      <c r="I68" s="94">
        <f t="shared" ref="I68:K68" si="7">+IF((I62-I65)&lt;0,(I62-I65),0)</f>
        <v>0</v>
      </c>
      <c r="J68" s="94">
        <f t="shared" si="7"/>
        <v>0</v>
      </c>
      <c r="K68" s="94">
        <f t="shared" si="7"/>
        <v>0</v>
      </c>
    </row>
    <row r="69" spans="1:11" x14ac:dyDescent="0.25">
      <c r="A69" s="229" t="s">
        <v>151</v>
      </c>
      <c r="B69" s="229"/>
      <c r="C69" s="229"/>
      <c r="D69" s="229"/>
      <c r="E69" s="229"/>
      <c r="F69" s="229"/>
      <c r="G69" s="230"/>
      <c r="H69" s="230"/>
      <c r="I69" s="230"/>
      <c r="J69" s="231"/>
      <c r="K69" s="231"/>
    </row>
    <row r="70" spans="1:11" ht="22.2" customHeight="1" x14ac:dyDescent="0.25">
      <c r="A70" s="222" t="s">
        <v>360</v>
      </c>
      <c r="B70" s="222"/>
      <c r="C70" s="222"/>
      <c r="D70" s="222"/>
      <c r="E70" s="222"/>
      <c r="F70" s="222"/>
      <c r="G70" s="8">
        <v>62</v>
      </c>
      <c r="H70" s="94">
        <f>H71-H72</f>
        <v>0</v>
      </c>
      <c r="I70" s="94">
        <f>I71-I72</f>
        <v>0</v>
      </c>
      <c r="J70" s="94">
        <f>J71-J72</f>
        <v>0</v>
      </c>
      <c r="K70" s="94">
        <f>K71-K72</f>
        <v>0</v>
      </c>
    </row>
    <row r="71" spans="1:11" ht="12.75" customHeight="1" x14ac:dyDescent="0.25">
      <c r="A71" s="226" t="s">
        <v>152</v>
      </c>
      <c r="B71" s="226"/>
      <c r="C71" s="226"/>
      <c r="D71" s="226"/>
      <c r="E71" s="226"/>
      <c r="F71" s="226"/>
      <c r="G71" s="7">
        <v>63</v>
      </c>
      <c r="H71" s="95">
        <v>0</v>
      </c>
      <c r="I71" s="95">
        <v>0</v>
      </c>
      <c r="J71" s="95">
        <v>0</v>
      </c>
      <c r="K71" s="95">
        <v>0</v>
      </c>
    </row>
    <row r="72" spans="1:11" ht="12.75" customHeight="1" x14ac:dyDescent="0.25">
      <c r="A72" s="226" t="s">
        <v>153</v>
      </c>
      <c r="B72" s="226"/>
      <c r="C72" s="226"/>
      <c r="D72" s="226"/>
      <c r="E72" s="226"/>
      <c r="F72" s="226"/>
      <c r="G72" s="7">
        <v>64</v>
      </c>
      <c r="H72" s="95">
        <v>0</v>
      </c>
      <c r="I72" s="95">
        <v>0</v>
      </c>
      <c r="J72" s="95">
        <v>0</v>
      </c>
      <c r="K72" s="95">
        <v>0</v>
      </c>
    </row>
    <row r="73" spans="1:11" ht="12.75" customHeight="1" x14ac:dyDescent="0.25">
      <c r="A73" s="228" t="s">
        <v>154</v>
      </c>
      <c r="B73" s="228"/>
      <c r="C73" s="228"/>
      <c r="D73" s="228"/>
      <c r="E73" s="228"/>
      <c r="F73" s="228"/>
      <c r="G73" s="7">
        <v>65</v>
      </c>
      <c r="H73" s="95">
        <v>0</v>
      </c>
      <c r="I73" s="95">
        <v>0</v>
      </c>
      <c r="J73" s="95">
        <v>0</v>
      </c>
      <c r="K73" s="95">
        <v>0</v>
      </c>
    </row>
    <row r="74" spans="1:11" ht="12.75" customHeight="1" x14ac:dyDescent="0.25">
      <c r="A74" s="227" t="s">
        <v>361</v>
      </c>
      <c r="B74" s="227"/>
      <c r="C74" s="227"/>
      <c r="D74" s="227"/>
      <c r="E74" s="227"/>
      <c r="F74" s="227"/>
      <c r="G74" s="8">
        <v>66</v>
      </c>
      <c r="H74" s="96">
        <v>0</v>
      </c>
      <c r="I74" s="96">
        <v>0</v>
      </c>
      <c r="J74" s="96">
        <v>0</v>
      </c>
      <c r="K74" s="96">
        <v>0</v>
      </c>
    </row>
    <row r="75" spans="1:11" ht="12.75" customHeight="1" x14ac:dyDescent="0.25">
      <c r="A75" s="227" t="s">
        <v>362</v>
      </c>
      <c r="B75" s="227"/>
      <c r="C75" s="227"/>
      <c r="D75" s="227"/>
      <c r="E75" s="227"/>
      <c r="F75" s="227"/>
      <c r="G75" s="8">
        <v>67</v>
      </c>
      <c r="H75" s="96">
        <v>0</v>
      </c>
      <c r="I75" s="96">
        <v>0</v>
      </c>
      <c r="J75" s="96">
        <v>0</v>
      </c>
      <c r="K75" s="96">
        <v>0</v>
      </c>
    </row>
    <row r="76" spans="1:11" x14ac:dyDescent="0.25">
      <c r="A76" s="229" t="s">
        <v>155</v>
      </c>
      <c r="B76" s="229"/>
      <c r="C76" s="229"/>
      <c r="D76" s="229"/>
      <c r="E76" s="229"/>
      <c r="F76" s="229"/>
      <c r="G76" s="230"/>
      <c r="H76" s="230"/>
      <c r="I76" s="230"/>
      <c r="J76" s="231"/>
      <c r="K76" s="231"/>
    </row>
    <row r="77" spans="1:11" ht="12.75" customHeight="1" x14ac:dyDescent="0.25">
      <c r="A77" s="222" t="s">
        <v>363</v>
      </c>
      <c r="B77" s="222"/>
      <c r="C77" s="222"/>
      <c r="D77" s="222"/>
      <c r="E77" s="222"/>
      <c r="F77" s="222"/>
      <c r="G77" s="8">
        <v>68</v>
      </c>
      <c r="H77" s="96">
        <v>0</v>
      </c>
      <c r="I77" s="96">
        <v>0</v>
      </c>
      <c r="J77" s="96">
        <v>0</v>
      </c>
      <c r="K77" s="96">
        <v>0</v>
      </c>
    </row>
    <row r="78" spans="1:11" ht="12.75" customHeight="1" x14ac:dyDescent="0.25">
      <c r="A78" s="232" t="s">
        <v>364</v>
      </c>
      <c r="B78" s="232"/>
      <c r="C78" s="232"/>
      <c r="D78" s="232"/>
      <c r="E78" s="232"/>
      <c r="F78" s="232"/>
      <c r="G78" s="20">
        <v>69</v>
      </c>
      <c r="H78" s="97">
        <v>0</v>
      </c>
      <c r="I78" s="97">
        <v>0</v>
      </c>
      <c r="J78" s="97">
        <v>0</v>
      </c>
      <c r="K78" s="97">
        <v>0</v>
      </c>
    </row>
    <row r="79" spans="1:11" ht="12.75" customHeight="1" x14ac:dyDescent="0.25">
      <c r="A79" s="232" t="s">
        <v>365</v>
      </c>
      <c r="B79" s="232"/>
      <c r="C79" s="232"/>
      <c r="D79" s="232"/>
      <c r="E79" s="232"/>
      <c r="F79" s="232"/>
      <c r="G79" s="20">
        <v>70</v>
      </c>
      <c r="H79" s="97">
        <v>0</v>
      </c>
      <c r="I79" s="97">
        <v>0</v>
      </c>
      <c r="J79" s="97">
        <v>0</v>
      </c>
      <c r="K79" s="97">
        <v>0</v>
      </c>
    </row>
    <row r="80" spans="1:11" ht="12.75" customHeight="1" x14ac:dyDescent="0.25">
      <c r="A80" s="222" t="s">
        <v>366</v>
      </c>
      <c r="B80" s="222"/>
      <c r="C80" s="222"/>
      <c r="D80" s="222"/>
      <c r="E80" s="222"/>
      <c r="F80" s="222"/>
      <c r="G80" s="8">
        <v>71</v>
      </c>
      <c r="H80" s="96">
        <v>0</v>
      </c>
      <c r="I80" s="96">
        <v>0</v>
      </c>
      <c r="J80" s="96">
        <v>0</v>
      </c>
      <c r="K80" s="96">
        <v>0</v>
      </c>
    </row>
    <row r="81" spans="1:11" ht="12.75" customHeight="1" x14ac:dyDescent="0.25">
      <c r="A81" s="222" t="s">
        <v>367</v>
      </c>
      <c r="B81" s="222"/>
      <c r="C81" s="222"/>
      <c r="D81" s="222"/>
      <c r="E81" s="222"/>
      <c r="F81" s="222"/>
      <c r="G81" s="8">
        <v>72</v>
      </c>
      <c r="H81" s="96">
        <v>0</v>
      </c>
      <c r="I81" s="96">
        <v>0</v>
      </c>
      <c r="J81" s="96">
        <v>0</v>
      </c>
      <c r="K81" s="96">
        <v>0</v>
      </c>
    </row>
    <row r="82" spans="1:11" ht="12.75" customHeight="1" x14ac:dyDescent="0.25">
      <c r="A82" s="227" t="s">
        <v>368</v>
      </c>
      <c r="B82" s="227"/>
      <c r="C82" s="227"/>
      <c r="D82" s="227"/>
      <c r="E82" s="227"/>
      <c r="F82" s="227"/>
      <c r="G82" s="8">
        <v>73</v>
      </c>
      <c r="H82" s="96">
        <v>0</v>
      </c>
      <c r="I82" s="96">
        <v>0</v>
      </c>
      <c r="J82" s="96">
        <v>0</v>
      </c>
      <c r="K82" s="96">
        <v>0</v>
      </c>
    </row>
    <row r="83" spans="1:11" ht="12.75" customHeight="1" x14ac:dyDescent="0.25">
      <c r="A83" s="227" t="s">
        <v>369</v>
      </c>
      <c r="B83" s="227"/>
      <c r="C83" s="227"/>
      <c r="D83" s="227"/>
      <c r="E83" s="227"/>
      <c r="F83" s="227"/>
      <c r="G83" s="8">
        <v>74</v>
      </c>
      <c r="H83" s="96">
        <v>0</v>
      </c>
      <c r="I83" s="96">
        <v>0</v>
      </c>
      <c r="J83" s="96">
        <v>0</v>
      </c>
      <c r="K83" s="96">
        <v>0</v>
      </c>
    </row>
    <row r="84" spans="1:11" x14ac:dyDescent="0.25">
      <c r="A84" s="229" t="s">
        <v>112</v>
      </c>
      <c r="B84" s="229"/>
      <c r="C84" s="229"/>
      <c r="D84" s="229"/>
      <c r="E84" s="229"/>
      <c r="F84" s="229"/>
      <c r="G84" s="230"/>
      <c r="H84" s="230"/>
      <c r="I84" s="230"/>
      <c r="J84" s="231"/>
      <c r="K84" s="231"/>
    </row>
    <row r="85" spans="1:11" ht="12.75" customHeight="1" x14ac:dyDescent="0.25">
      <c r="A85" s="233" t="s">
        <v>370</v>
      </c>
      <c r="B85" s="233"/>
      <c r="C85" s="233"/>
      <c r="D85" s="233"/>
      <c r="E85" s="233"/>
      <c r="F85" s="233"/>
      <c r="G85" s="8">
        <v>75</v>
      </c>
      <c r="H85" s="98">
        <f>H86+H87</f>
        <v>0</v>
      </c>
      <c r="I85" s="98">
        <f>I86+I87</f>
        <v>0</v>
      </c>
      <c r="J85" s="98">
        <f>J86+J87</f>
        <v>0</v>
      </c>
      <c r="K85" s="98">
        <f>K86+K87</f>
        <v>0</v>
      </c>
    </row>
    <row r="86" spans="1:11" ht="12.75" customHeight="1" x14ac:dyDescent="0.25">
      <c r="A86" s="234" t="s">
        <v>156</v>
      </c>
      <c r="B86" s="234"/>
      <c r="C86" s="234"/>
      <c r="D86" s="234"/>
      <c r="E86" s="234"/>
      <c r="F86" s="234"/>
      <c r="G86" s="7">
        <v>76</v>
      </c>
      <c r="H86" s="99">
        <v>0</v>
      </c>
      <c r="I86" s="99">
        <v>0</v>
      </c>
      <c r="J86" s="99">
        <v>0</v>
      </c>
      <c r="K86" s="99">
        <v>0</v>
      </c>
    </row>
    <row r="87" spans="1:11" ht="12.75" customHeight="1" x14ac:dyDescent="0.25">
      <c r="A87" s="234" t="s">
        <v>157</v>
      </c>
      <c r="B87" s="234"/>
      <c r="C87" s="234"/>
      <c r="D87" s="234"/>
      <c r="E87" s="234"/>
      <c r="F87" s="234"/>
      <c r="G87" s="7">
        <v>77</v>
      </c>
      <c r="H87" s="99">
        <v>0</v>
      </c>
      <c r="I87" s="99">
        <v>0</v>
      </c>
      <c r="J87" s="99">
        <v>0</v>
      </c>
      <c r="K87" s="99">
        <v>0</v>
      </c>
    </row>
    <row r="88" spans="1:11" x14ac:dyDescent="0.25">
      <c r="A88" s="235" t="s">
        <v>114</v>
      </c>
      <c r="B88" s="235"/>
      <c r="C88" s="235"/>
      <c r="D88" s="235"/>
      <c r="E88" s="235"/>
      <c r="F88" s="235"/>
      <c r="G88" s="236"/>
      <c r="H88" s="236"/>
      <c r="I88" s="236"/>
      <c r="J88" s="231"/>
      <c r="K88" s="231"/>
    </row>
    <row r="89" spans="1:11" ht="12.75" customHeight="1" x14ac:dyDescent="0.25">
      <c r="A89" s="204" t="s">
        <v>158</v>
      </c>
      <c r="B89" s="204"/>
      <c r="C89" s="204"/>
      <c r="D89" s="204"/>
      <c r="E89" s="204"/>
      <c r="F89" s="204"/>
      <c r="G89" s="7">
        <v>78</v>
      </c>
      <c r="H89" s="99">
        <v>8580017.1999999993</v>
      </c>
      <c r="I89" s="99">
        <v>6666812.0099999998</v>
      </c>
      <c r="J89" s="99">
        <v>10291181.699999999</v>
      </c>
      <c r="K89" s="99">
        <v>7809637.4500000002</v>
      </c>
    </row>
    <row r="90" spans="1:11" ht="24" customHeight="1" x14ac:dyDescent="0.25">
      <c r="A90" s="190" t="s">
        <v>417</v>
      </c>
      <c r="B90" s="190"/>
      <c r="C90" s="190"/>
      <c r="D90" s="190"/>
      <c r="E90" s="190"/>
      <c r="F90" s="190"/>
      <c r="G90" s="8">
        <v>79</v>
      </c>
      <c r="H90" s="100">
        <f>H91+H98</f>
        <v>0</v>
      </c>
      <c r="I90" s="100">
        <f>I91+I98</f>
        <v>0</v>
      </c>
      <c r="J90" s="100">
        <f t="shared" ref="J90:K90" si="8">J91+J98</f>
        <v>0</v>
      </c>
      <c r="K90" s="100">
        <f t="shared" si="8"/>
        <v>0</v>
      </c>
    </row>
    <row r="91" spans="1:11" ht="24" customHeight="1" x14ac:dyDescent="0.25">
      <c r="A91" s="237" t="s">
        <v>422</v>
      </c>
      <c r="B91" s="237"/>
      <c r="C91" s="237"/>
      <c r="D91" s="237"/>
      <c r="E91" s="237"/>
      <c r="F91" s="237"/>
      <c r="G91" s="8">
        <v>80</v>
      </c>
      <c r="H91" s="100">
        <f>SUM(H92:H96)</f>
        <v>0</v>
      </c>
      <c r="I91" s="100">
        <f>SUM(I92:I96)</f>
        <v>0</v>
      </c>
      <c r="J91" s="100">
        <f>SUM(J92:J96)</f>
        <v>0</v>
      </c>
      <c r="K91" s="100">
        <f>SUM(K92:K96)</f>
        <v>0</v>
      </c>
    </row>
    <row r="92" spans="1:11" ht="25.5" customHeight="1" x14ac:dyDescent="0.25">
      <c r="A92" s="226" t="s">
        <v>371</v>
      </c>
      <c r="B92" s="226"/>
      <c r="C92" s="226"/>
      <c r="D92" s="226"/>
      <c r="E92" s="226"/>
      <c r="F92" s="226"/>
      <c r="G92" s="7">
        <v>81</v>
      </c>
      <c r="H92" s="99">
        <v>0</v>
      </c>
      <c r="I92" s="99">
        <v>0</v>
      </c>
      <c r="J92" s="99">
        <v>0</v>
      </c>
      <c r="K92" s="99">
        <v>0</v>
      </c>
    </row>
    <row r="93" spans="1:11" ht="38.25" customHeight="1" x14ac:dyDescent="0.25">
      <c r="A93" s="226" t="s">
        <v>372</v>
      </c>
      <c r="B93" s="226"/>
      <c r="C93" s="226"/>
      <c r="D93" s="226"/>
      <c r="E93" s="226"/>
      <c r="F93" s="226"/>
      <c r="G93" s="7">
        <v>82</v>
      </c>
      <c r="H93" s="99">
        <v>0</v>
      </c>
      <c r="I93" s="99">
        <v>0</v>
      </c>
      <c r="J93" s="99">
        <v>0</v>
      </c>
      <c r="K93" s="99">
        <v>0</v>
      </c>
    </row>
    <row r="94" spans="1:11" ht="38.25" customHeight="1" x14ac:dyDescent="0.25">
      <c r="A94" s="226" t="s">
        <v>373</v>
      </c>
      <c r="B94" s="226"/>
      <c r="C94" s="226"/>
      <c r="D94" s="226"/>
      <c r="E94" s="226"/>
      <c r="F94" s="226"/>
      <c r="G94" s="7">
        <v>83</v>
      </c>
      <c r="H94" s="99">
        <v>0</v>
      </c>
      <c r="I94" s="99">
        <v>0</v>
      </c>
      <c r="J94" s="99">
        <v>0</v>
      </c>
      <c r="K94" s="99">
        <v>0</v>
      </c>
    </row>
    <row r="95" spans="1:11" x14ac:dyDescent="0.25">
      <c r="A95" s="226" t="s">
        <v>374</v>
      </c>
      <c r="B95" s="226"/>
      <c r="C95" s="226"/>
      <c r="D95" s="226"/>
      <c r="E95" s="226"/>
      <c r="F95" s="226"/>
      <c r="G95" s="7">
        <v>84</v>
      </c>
      <c r="H95" s="99">
        <v>0</v>
      </c>
      <c r="I95" s="99">
        <v>0</v>
      </c>
      <c r="J95" s="99">
        <v>0</v>
      </c>
      <c r="K95" s="99">
        <v>0</v>
      </c>
    </row>
    <row r="96" spans="1:11" x14ac:dyDescent="0.25">
      <c r="A96" s="226" t="s">
        <v>375</v>
      </c>
      <c r="B96" s="226"/>
      <c r="C96" s="226"/>
      <c r="D96" s="226"/>
      <c r="E96" s="226"/>
      <c r="F96" s="226"/>
      <c r="G96" s="7">
        <v>85</v>
      </c>
      <c r="H96" s="99">
        <v>0</v>
      </c>
      <c r="I96" s="99">
        <v>0</v>
      </c>
      <c r="J96" s="99">
        <v>0</v>
      </c>
      <c r="K96" s="99">
        <v>0</v>
      </c>
    </row>
    <row r="97" spans="1:11" ht="26.25" customHeight="1" x14ac:dyDescent="0.25">
      <c r="A97" s="226" t="s">
        <v>376</v>
      </c>
      <c r="B97" s="226"/>
      <c r="C97" s="226"/>
      <c r="D97" s="226"/>
      <c r="E97" s="226"/>
      <c r="F97" s="226"/>
      <c r="G97" s="7">
        <v>86</v>
      </c>
      <c r="H97" s="99">
        <v>0</v>
      </c>
      <c r="I97" s="99">
        <v>0</v>
      </c>
      <c r="J97" s="99">
        <v>0</v>
      </c>
      <c r="K97" s="99">
        <v>0</v>
      </c>
    </row>
    <row r="98" spans="1:11" ht="25.5" customHeight="1" x14ac:dyDescent="0.25">
      <c r="A98" s="237" t="s">
        <v>446</v>
      </c>
      <c r="B98" s="237"/>
      <c r="C98" s="237"/>
      <c r="D98" s="237"/>
      <c r="E98" s="237"/>
      <c r="F98" s="237"/>
      <c r="G98" s="8">
        <v>87</v>
      </c>
      <c r="H98" s="100">
        <f>SUM(H99:H107)</f>
        <v>0</v>
      </c>
      <c r="I98" s="100">
        <f>SUM(I99:I107)</f>
        <v>0</v>
      </c>
      <c r="J98" s="100">
        <f>SUM(J99:J107)</f>
        <v>0</v>
      </c>
      <c r="K98" s="100">
        <f>SUM(K99:K107)</f>
        <v>0</v>
      </c>
    </row>
    <row r="99" spans="1:11" x14ac:dyDescent="0.25">
      <c r="A99" s="238" t="s">
        <v>159</v>
      </c>
      <c r="B99" s="238"/>
      <c r="C99" s="238"/>
      <c r="D99" s="238"/>
      <c r="E99" s="238"/>
      <c r="F99" s="238"/>
      <c r="G99" s="7">
        <v>88</v>
      </c>
      <c r="H99" s="99">
        <v>0</v>
      </c>
      <c r="I99" s="99">
        <v>0</v>
      </c>
      <c r="J99" s="99">
        <v>0</v>
      </c>
      <c r="K99" s="99">
        <v>0</v>
      </c>
    </row>
    <row r="100" spans="1:11" x14ac:dyDescent="0.25">
      <c r="A100" s="238" t="s">
        <v>440</v>
      </c>
      <c r="B100" s="238"/>
      <c r="C100" s="238"/>
      <c r="D100" s="238"/>
      <c r="E100" s="238"/>
      <c r="F100" s="238"/>
      <c r="G100" s="7">
        <v>89</v>
      </c>
      <c r="H100" s="99">
        <v>0</v>
      </c>
      <c r="I100" s="99">
        <v>0</v>
      </c>
      <c r="J100" s="99">
        <v>0</v>
      </c>
      <c r="K100" s="99">
        <v>0</v>
      </c>
    </row>
    <row r="101" spans="1:11" ht="36" customHeight="1" x14ac:dyDescent="0.25">
      <c r="A101" s="226" t="s">
        <v>441</v>
      </c>
      <c r="B101" s="226"/>
      <c r="C101" s="226"/>
      <c r="D101" s="226"/>
      <c r="E101" s="226"/>
      <c r="F101" s="226"/>
      <c r="G101" s="7">
        <v>90</v>
      </c>
      <c r="H101" s="99">
        <v>0</v>
      </c>
      <c r="I101" s="99">
        <v>0</v>
      </c>
      <c r="J101" s="99">
        <v>0</v>
      </c>
      <c r="K101" s="99">
        <v>0</v>
      </c>
    </row>
    <row r="102" spans="1:11" ht="22.2" customHeight="1" x14ac:dyDescent="0.25">
      <c r="A102" s="238" t="s">
        <v>160</v>
      </c>
      <c r="B102" s="238"/>
      <c r="C102" s="238"/>
      <c r="D102" s="238"/>
      <c r="E102" s="238"/>
      <c r="F102" s="238"/>
      <c r="G102" s="7">
        <v>91</v>
      </c>
      <c r="H102" s="99">
        <v>0</v>
      </c>
      <c r="I102" s="99">
        <v>0</v>
      </c>
      <c r="J102" s="99">
        <v>0</v>
      </c>
      <c r="K102" s="99">
        <v>0</v>
      </c>
    </row>
    <row r="103" spans="1:11" ht="22.2" customHeight="1" x14ac:dyDescent="0.25">
      <c r="A103" s="238" t="s">
        <v>161</v>
      </c>
      <c r="B103" s="238"/>
      <c r="C103" s="238"/>
      <c r="D103" s="238"/>
      <c r="E103" s="238"/>
      <c r="F103" s="238"/>
      <c r="G103" s="7">
        <v>92</v>
      </c>
      <c r="H103" s="99">
        <v>0</v>
      </c>
      <c r="I103" s="99">
        <v>0</v>
      </c>
      <c r="J103" s="99">
        <v>0</v>
      </c>
      <c r="K103" s="99">
        <v>0</v>
      </c>
    </row>
    <row r="104" spans="1:11" ht="22.2" customHeight="1" x14ac:dyDescent="0.25">
      <c r="A104" s="238" t="s">
        <v>162</v>
      </c>
      <c r="B104" s="238"/>
      <c r="C104" s="238"/>
      <c r="D104" s="238"/>
      <c r="E104" s="238"/>
      <c r="F104" s="238"/>
      <c r="G104" s="7">
        <v>93</v>
      </c>
      <c r="H104" s="99">
        <v>0</v>
      </c>
      <c r="I104" s="99">
        <v>0</v>
      </c>
      <c r="J104" s="99">
        <v>0</v>
      </c>
      <c r="K104" s="99">
        <v>0</v>
      </c>
    </row>
    <row r="105" spans="1:11" ht="12.75" customHeight="1" x14ac:dyDescent="0.25">
      <c r="A105" s="226" t="s">
        <v>442</v>
      </c>
      <c r="B105" s="226"/>
      <c r="C105" s="226"/>
      <c r="D105" s="226"/>
      <c r="E105" s="226"/>
      <c r="F105" s="226"/>
      <c r="G105" s="7">
        <v>94</v>
      </c>
      <c r="H105" s="99">
        <v>0</v>
      </c>
      <c r="I105" s="99">
        <v>0</v>
      </c>
      <c r="J105" s="99">
        <v>0</v>
      </c>
      <c r="K105" s="99">
        <v>0</v>
      </c>
    </row>
    <row r="106" spans="1:11" ht="26.25" customHeight="1" x14ac:dyDescent="0.25">
      <c r="A106" s="226" t="s">
        <v>443</v>
      </c>
      <c r="B106" s="226"/>
      <c r="C106" s="226"/>
      <c r="D106" s="226"/>
      <c r="E106" s="226"/>
      <c r="F106" s="226"/>
      <c r="G106" s="7">
        <v>95</v>
      </c>
      <c r="H106" s="99">
        <v>0</v>
      </c>
      <c r="I106" s="99">
        <v>0</v>
      </c>
      <c r="J106" s="99">
        <v>0</v>
      </c>
      <c r="K106" s="99">
        <v>0</v>
      </c>
    </row>
    <row r="107" spans="1:11" x14ac:dyDescent="0.25">
      <c r="A107" s="226" t="s">
        <v>444</v>
      </c>
      <c r="B107" s="226"/>
      <c r="C107" s="226"/>
      <c r="D107" s="226"/>
      <c r="E107" s="226"/>
      <c r="F107" s="226"/>
      <c r="G107" s="7">
        <v>96</v>
      </c>
      <c r="H107" s="99">
        <v>0</v>
      </c>
      <c r="I107" s="99">
        <v>0</v>
      </c>
      <c r="J107" s="99">
        <v>0</v>
      </c>
      <c r="K107" s="99">
        <v>0</v>
      </c>
    </row>
    <row r="108" spans="1:11" ht="24.75" customHeight="1" x14ac:dyDescent="0.25">
      <c r="A108" s="226" t="s">
        <v>445</v>
      </c>
      <c r="B108" s="226"/>
      <c r="C108" s="226"/>
      <c r="D108" s="226"/>
      <c r="E108" s="226"/>
      <c r="F108" s="226"/>
      <c r="G108" s="7">
        <v>97</v>
      </c>
      <c r="H108" s="99">
        <v>0</v>
      </c>
      <c r="I108" s="99">
        <v>0</v>
      </c>
      <c r="J108" s="99">
        <v>0</v>
      </c>
      <c r="K108" s="99">
        <v>0</v>
      </c>
    </row>
    <row r="109" spans="1:11" ht="22.95" customHeight="1" x14ac:dyDescent="0.25">
      <c r="A109" s="190" t="s">
        <v>447</v>
      </c>
      <c r="B109" s="190"/>
      <c r="C109" s="190"/>
      <c r="D109" s="190"/>
      <c r="E109" s="190"/>
      <c r="F109" s="190"/>
      <c r="G109" s="8">
        <v>98</v>
      </c>
      <c r="H109" s="100">
        <f>H91+H98-H108-H97</f>
        <v>0</v>
      </c>
      <c r="I109" s="100">
        <f>I91+I98-I108-I97</f>
        <v>0</v>
      </c>
      <c r="J109" s="100">
        <f>J91+J98-J108-J97</f>
        <v>0</v>
      </c>
      <c r="K109" s="100">
        <f>K91+K98-K108-K97</f>
        <v>0</v>
      </c>
    </row>
    <row r="110" spans="1:11" ht="28.2" customHeight="1" x14ac:dyDescent="0.25">
      <c r="A110" s="190" t="s">
        <v>448</v>
      </c>
      <c r="B110" s="190"/>
      <c r="C110" s="190"/>
      <c r="D110" s="190"/>
      <c r="E110" s="190"/>
      <c r="F110" s="190"/>
      <c r="G110" s="8">
        <v>99</v>
      </c>
      <c r="H110" s="98">
        <f>H89+H109</f>
        <v>8580017.1999999993</v>
      </c>
      <c r="I110" s="98">
        <f t="shared" ref="I110:K110" si="9">I89+I109</f>
        <v>6666812.0099999998</v>
      </c>
      <c r="J110" s="98">
        <f t="shared" si="9"/>
        <v>10291181.699999999</v>
      </c>
      <c r="K110" s="98">
        <f t="shared" si="9"/>
        <v>7809637.4500000002</v>
      </c>
    </row>
    <row r="111" spans="1:11" x14ac:dyDescent="0.25">
      <c r="A111" s="229" t="s">
        <v>163</v>
      </c>
      <c r="B111" s="229"/>
      <c r="C111" s="229"/>
      <c r="D111" s="229"/>
      <c r="E111" s="229"/>
      <c r="F111" s="229"/>
      <c r="G111" s="230"/>
      <c r="H111" s="230"/>
      <c r="I111" s="230"/>
      <c r="J111" s="231"/>
      <c r="K111" s="231"/>
    </row>
    <row r="112" spans="1:11" ht="26.4" customHeight="1" x14ac:dyDescent="0.25">
      <c r="A112" s="233" t="s">
        <v>377</v>
      </c>
      <c r="B112" s="233"/>
      <c r="C112" s="233"/>
      <c r="D112" s="233"/>
      <c r="E112" s="233"/>
      <c r="F112" s="233"/>
      <c r="G112" s="8">
        <v>100</v>
      </c>
      <c r="H112" s="98">
        <f>H113+H114</f>
        <v>0</v>
      </c>
      <c r="I112" s="98">
        <f>I113+I114</f>
        <v>0</v>
      </c>
      <c r="J112" s="98">
        <f>J113+J114</f>
        <v>0</v>
      </c>
      <c r="K112" s="98">
        <f>K113+K114</f>
        <v>0</v>
      </c>
    </row>
    <row r="113" spans="1:11" ht="12.75" customHeight="1" x14ac:dyDescent="0.25">
      <c r="A113" s="234" t="s">
        <v>113</v>
      </c>
      <c r="B113" s="234"/>
      <c r="C113" s="234"/>
      <c r="D113" s="234"/>
      <c r="E113" s="234"/>
      <c r="F113" s="234"/>
      <c r="G113" s="7">
        <v>101</v>
      </c>
      <c r="H113" s="99">
        <v>0</v>
      </c>
      <c r="I113" s="99">
        <v>0</v>
      </c>
      <c r="J113" s="99">
        <v>0</v>
      </c>
      <c r="K113" s="99">
        <v>0</v>
      </c>
    </row>
    <row r="114" spans="1:11" ht="12.75" customHeight="1" x14ac:dyDescent="0.25">
      <c r="A114" s="234" t="s">
        <v>164</v>
      </c>
      <c r="B114" s="234"/>
      <c r="C114" s="234"/>
      <c r="D114" s="234"/>
      <c r="E114" s="234"/>
      <c r="F114" s="234"/>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formula1>0</formula1>
    </dataValidation>
  </dataValidations>
  <pageMargins left="0.75" right="0.17" top="1" bottom="1" header="0.5" footer="0.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59"/>
  <sheetViews>
    <sheetView view="pageBreakPreview" topLeftCell="A49" zoomScaleNormal="100" zoomScaleSheetLayoutView="100" workbookViewId="0">
      <selection activeCell="I24" sqref="I24"/>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9" t="s">
        <v>165</v>
      </c>
      <c r="B1" s="240"/>
      <c r="C1" s="240"/>
      <c r="D1" s="240"/>
      <c r="E1" s="240"/>
      <c r="F1" s="240"/>
      <c r="G1" s="240"/>
      <c r="H1" s="240"/>
      <c r="I1" s="240"/>
    </row>
    <row r="2" spans="1:9" x14ac:dyDescent="0.25">
      <c r="A2" s="241" t="s">
        <v>486</v>
      </c>
      <c r="B2" s="194"/>
      <c r="C2" s="194"/>
      <c r="D2" s="194"/>
      <c r="E2" s="194"/>
      <c r="F2" s="194"/>
      <c r="G2" s="194"/>
      <c r="H2" s="194"/>
      <c r="I2" s="194"/>
    </row>
    <row r="3" spans="1:9" x14ac:dyDescent="0.25">
      <c r="A3" s="243" t="s">
        <v>438</v>
      </c>
      <c r="B3" s="244"/>
      <c r="C3" s="244"/>
      <c r="D3" s="244"/>
      <c r="E3" s="244"/>
      <c r="F3" s="244"/>
      <c r="G3" s="244"/>
      <c r="H3" s="244"/>
      <c r="I3" s="244"/>
    </row>
    <row r="4" spans="1:9" x14ac:dyDescent="0.25">
      <c r="A4" s="242" t="s">
        <v>464</v>
      </c>
      <c r="B4" s="197"/>
      <c r="C4" s="197"/>
      <c r="D4" s="197"/>
      <c r="E4" s="197"/>
      <c r="F4" s="197"/>
      <c r="G4" s="197"/>
      <c r="H4" s="197"/>
      <c r="I4" s="198"/>
    </row>
    <row r="5" spans="1:9" ht="22.2" x14ac:dyDescent="0.25">
      <c r="A5" s="247" t="s">
        <v>2</v>
      </c>
      <c r="B5" s="202"/>
      <c r="C5" s="202"/>
      <c r="D5" s="202"/>
      <c r="E5" s="202"/>
      <c r="F5" s="202"/>
      <c r="G5" s="28" t="s">
        <v>103</v>
      </c>
      <c r="H5" s="29" t="s">
        <v>299</v>
      </c>
      <c r="I5" s="29" t="s">
        <v>278</v>
      </c>
    </row>
    <row r="6" spans="1:9" x14ac:dyDescent="0.25">
      <c r="A6" s="248">
        <v>1</v>
      </c>
      <c r="B6" s="202"/>
      <c r="C6" s="202"/>
      <c r="D6" s="202"/>
      <c r="E6" s="202"/>
      <c r="F6" s="202"/>
      <c r="G6" s="30">
        <v>2</v>
      </c>
      <c r="H6" s="29" t="s">
        <v>166</v>
      </c>
      <c r="I6" s="29" t="s">
        <v>167</v>
      </c>
    </row>
    <row r="7" spans="1:9" x14ac:dyDescent="0.25">
      <c r="A7" s="249" t="s">
        <v>168</v>
      </c>
      <c r="B7" s="249"/>
      <c r="C7" s="249"/>
      <c r="D7" s="249"/>
      <c r="E7" s="249"/>
      <c r="F7" s="249"/>
      <c r="G7" s="249"/>
      <c r="H7" s="249"/>
      <c r="I7" s="249"/>
    </row>
    <row r="8" spans="1:9" ht="12.75" customHeight="1" x14ac:dyDescent="0.25">
      <c r="A8" s="188" t="s">
        <v>169</v>
      </c>
      <c r="B8" s="188"/>
      <c r="C8" s="188"/>
      <c r="D8" s="188"/>
      <c r="E8" s="188"/>
      <c r="F8" s="188"/>
      <c r="G8" s="31">
        <v>1</v>
      </c>
      <c r="H8" s="101">
        <v>8580017</v>
      </c>
      <c r="I8" s="101">
        <v>10291181.699999999</v>
      </c>
    </row>
    <row r="9" spans="1:9" ht="12.75" customHeight="1" x14ac:dyDescent="0.25">
      <c r="A9" s="246" t="s">
        <v>170</v>
      </c>
      <c r="B9" s="246"/>
      <c r="C9" s="246"/>
      <c r="D9" s="246"/>
      <c r="E9" s="246"/>
      <c r="F9" s="246"/>
      <c r="G9" s="32">
        <v>2</v>
      </c>
      <c r="H9" s="102">
        <f>H10+H11+H12+H13+H14+H15+H16+H17</f>
        <v>2999627.4</v>
      </c>
      <c r="I9" s="102">
        <f>I10+I11+I12+I13+I14+I15+I16+I17</f>
        <v>2935647.38</v>
      </c>
    </row>
    <row r="10" spans="1:9" ht="12.75" customHeight="1" x14ac:dyDescent="0.25">
      <c r="A10" s="223" t="s">
        <v>171</v>
      </c>
      <c r="B10" s="223"/>
      <c r="C10" s="223"/>
      <c r="D10" s="223"/>
      <c r="E10" s="223"/>
      <c r="F10" s="223"/>
      <c r="G10" s="31">
        <v>3</v>
      </c>
      <c r="H10" s="101">
        <v>2418306</v>
      </c>
      <c r="I10" s="101">
        <v>2453313.6</v>
      </c>
    </row>
    <row r="11" spans="1:9" ht="22.2" customHeight="1" x14ac:dyDescent="0.25">
      <c r="A11" s="223" t="s">
        <v>172</v>
      </c>
      <c r="B11" s="223"/>
      <c r="C11" s="223"/>
      <c r="D11" s="223"/>
      <c r="E11" s="223"/>
      <c r="F11" s="223"/>
      <c r="G11" s="31">
        <v>4</v>
      </c>
      <c r="H11" s="101">
        <v>0</v>
      </c>
      <c r="I11" s="101">
        <v>0</v>
      </c>
    </row>
    <row r="12" spans="1:9" ht="23.4" customHeight="1" x14ac:dyDescent="0.25">
      <c r="A12" s="223" t="s">
        <v>173</v>
      </c>
      <c r="B12" s="223"/>
      <c r="C12" s="223"/>
      <c r="D12" s="223"/>
      <c r="E12" s="223"/>
      <c r="F12" s="223"/>
      <c r="G12" s="31">
        <v>5</v>
      </c>
      <c r="H12" s="101">
        <v>0</v>
      </c>
      <c r="I12" s="101">
        <v>0</v>
      </c>
    </row>
    <row r="13" spans="1:9" ht="12.75" customHeight="1" x14ac:dyDescent="0.25">
      <c r="A13" s="223" t="s">
        <v>174</v>
      </c>
      <c r="B13" s="223"/>
      <c r="C13" s="223"/>
      <c r="D13" s="223"/>
      <c r="E13" s="223"/>
      <c r="F13" s="223"/>
      <c r="G13" s="31">
        <v>6</v>
      </c>
      <c r="H13" s="101">
        <v>260874.61</v>
      </c>
      <c r="I13" s="101">
        <v>212530.53</v>
      </c>
    </row>
    <row r="14" spans="1:9" ht="12.75" customHeight="1" x14ac:dyDescent="0.25">
      <c r="A14" s="223" t="s">
        <v>175</v>
      </c>
      <c r="B14" s="223"/>
      <c r="C14" s="223"/>
      <c r="D14" s="223"/>
      <c r="E14" s="223"/>
      <c r="F14" s="223"/>
      <c r="G14" s="31">
        <v>7</v>
      </c>
      <c r="H14" s="101">
        <v>320446.78999999998</v>
      </c>
      <c r="I14" s="101">
        <v>269803.25</v>
      </c>
    </row>
    <row r="15" spans="1:9" ht="12.75" customHeight="1" x14ac:dyDescent="0.25">
      <c r="A15" s="223" t="s">
        <v>176</v>
      </c>
      <c r="B15" s="223"/>
      <c r="C15" s="223"/>
      <c r="D15" s="223"/>
      <c r="E15" s="223"/>
      <c r="F15" s="223"/>
      <c r="G15" s="31">
        <v>8</v>
      </c>
      <c r="H15" s="101">
        <v>0</v>
      </c>
      <c r="I15" s="101">
        <v>0</v>
      </c>
    </row>
    <row r="16" spans="1:9" ht="12.75" customHeight="1" x14ac:dyDescent="0.25">
      <c r="A16" s="223" t="s">
        <v>177</v>
      </c>
      <c r="B16" s="223"/>
      <c r="C16" s="223"/>
      <c r="D16" s="223"/>
      <c r="E16" s="223"/>
      <c r="F16" s="223"/>
      <c r="G16" s="31">
        <v>9</v>
      </c>
      <c r="H16" s="101">
        <v>0</v>
      </c>
      <c r="I16" s="101">
        <v>0</v>
      </c>
    </row>
    <row r="17" spans="1:9" ht="25.2" customHeight="1" x14ac:dyDescent="0.25">
      <c r="A17" s="223" t="s">
        <v>178</v>
      </c>
      <c r="B17" s="223"/>
      <c r="C17" s="223"/>
      <c r="D17" s="223"/>
      <c r="E17" s="223"/>
      <c r="F17" s="223"/>
      <c r="G17" s="31">
        <v>10</v>
      </c>
      <c r="H17" s="101">
        <v>0</v>
      </c>
      <c r="I17" s="101">
        <v>0</v>
      </c>
    </row>
    <row r="18" spans="1:9" ht="28.2" customHeight="1" x14ac:dyDescent="0.25">
      <c r="A18" s="245" t="s">
        <v>304</v>
      </c>
      <c r="B18" s="245"/>
      <c r="C18" s="245"/>
      <c r="D18" s="245"/>
      <c r="E18" s="245"/>
      <c r="F18" s="245"/>
      <c r="G18" s="32">
        <v>11</v>
      </c>
      <c r="H18" s="102">
        <f>H8+H9</f>
        <v>11579644.4</v>
      </c>
      <c r="I18" s="102">
        <f>I8+I9</f>
        <v>13226829.08</v>
      </c>
    </row>
    <row r="19" spans="1:9" ht="12.75" customHeight="1" x14ac:dyDescent="0.25">
      <c r="A19" s="246" t="s">
        <v>179</v>
      </c>
      <c r="B19" s="246"/>
      <c r="C19" s="246"/>
      <c r="D19" s="246"/>
      <c r="E19" s="246"/>
      <c r="F19" s="246"/>
      <c r="G19" s="32">
        <v>12</v>
      </c>
      <c r="H19" s="102">
        <f>H20+H21+H22+H23</f>
        <v>-1794079</v>
      </c>
      <c r="I19" s="102">
        <f>I20+I21+I22+I23</f>
        <v>-2710226.35</v>
      </c>
    </row>
    <row r="20" spans="1:9" ht="12.75" customHeight="1" x14ac:dyDescent="0.25">
      <c r="A20" s="223" t="s">
        <v>180</v>
      </c>
      <c r="B20" s="223"/>
      <c r="C20" s="223"/>
      <c r="D20" s="223"/>
      <c r="E20" s="223"/>
      <c r="F20" s="223"/>
      <c r="G20" s="31">
        <v>13</v>
      </c>
      <c r="H20" s="101">
        <v>1205413</v>
      </c>
      <c r="I20" s="101">
        <v>-1461393.89</v>
      </c>
    </row>
    <row r="21" spans="1:9" ht="12.75" customHeight="1" x14ac:dyDescent="0.25">
      <c r="A21" s="223" t="s">
        <v>181</v>
      </c>
      <c r="B21" s="223"/>
      <c r="C21" s="223"/>
      <c r="D21" s="223"/>
      <c r="E21" s="223"/>
      <c r="F21" s="223"/>
      <c r="G21" s="31">
        <v>14</v>
      </c>
      <c r="H21" s="101">
        <v>-2480519</v>
      </c>
      <c r="I21" s="101">
        <v>-1149911.68</v>
      </c>
    </row>
    <row r="22" spans="1:9" ht="12.75" customHeight="1" x14ac:dyDescent="0.25">
      <c r="A22" s="223" t="s">
        <v>182</v>
      </c>
      <c r="B22" s="223"/>
      <c r="C22" s="223"/>
      <c r="D22" s="223"/>
      <c r="E22" s="223"/>
      <c r="F22" s="223"/>
      <c r="G22" s="31">
        <v>15</v>
      </c>
      <c r="H22" s="101">
        <v>75950</v>
      </c>
      <c r="I22" s="101">
        <v>45036.17</v>
      </c>
    </row>
    <row r="23" spans="1:9" ht="12.75" customHeight="1" x14ac:dyDescent="0.25">
      <c r="A23" s="223" t="s">
        <v>183</v>
      </c>
      <c r="B23" s="223"/>
      <c r="C23" s="223"/>
      <c r="D23" s="223"/>
      <c r="E23" s="223"/>
      <c r="F23" s="223"/>
      <c r="G23" s="31">
        <v>16</v>
      </c>
      <c r="H23" s="101">
        <v>-594923</v>
      </c>
      <c r="I23" s="101">
        <v>-143956.95000000001</v>
      </c>
    </row>
    <row r="24" spans="1:9" ht="12.75" customHeight="1" x14ac:dyDescent="0.25">
      <c r="A24" s="245" t="s">
        <v>184</v>
      </c>
      <c r="B24" s="245"/>
      <c r="C24" s="245"/>
      <c r="D24" s="245"/>
      <c r="E24" s="245"/>
      <c r="F24" s="245"/>
      <c r="G24" s="32">
        <v>17</v>
      </c>
      <c r="H24" s="102">
        <f>H18+H19</f>
        <v>9785565.4000000004</v>
      </c>
      <c r="I24" s="102">
        <f>I18+I19</f>
        <v>10516602.73</v>
      </c>
    </row>
    <row r="25" spans="1:9" ht="12.75" customHeight="1" x14ac:dyDescent="0.25">
      <c r="A25" s="188" t="s">
        <v>185</v>
      </c>
      <c r="B25" s="188"/>
      <c r="C25" s="188"/>
      <c r="D25" s="188"/>
      <c r="E25" s="188"/>
      <c r="F25" s="188"/>
      <c r="G25" s="31">
        <v>18</v>
      </c>
      <c r="H25" s="101">
        <v>-320447</v>
      </c>
      <c r="I25" s="101">
        <v>-269803.25</v>
      </c>
    </row>
    <row r="26" spans="1:9" ht="12.75" customHeight="1" x14ac:dyDescent="0.25">
      <c r="A26" s="188" t="s">
        <v>186</v>
      </c>
      <c r="B26" s="188"/>
      <c r="C26" s="188"/>
      <c r="D26" s="188"/>
      <c r="E26" s="188"/>
      <c r="F26" s="188"/>
      <c r="G26" s="31">
        <v>19</v>
      </c>
      <c r="H26" s="101">
        <v>-767404</v>
      </c>
      <c r="I26" s="101">
        <v>-777506.6</v>
      </c>
    </row>
    <row r="27" spans="1:9" ht="25.95" customHeight="1" x14ac:dyDescent="0.25">
      <c r="A27" s="250" t="s">
        <v>187</v>
      </c>
      <c r="B27" s="250"/>
      <c r="C27" s="250"/>
      <c r="D27" s="250"/>
      <c r="E27" s="250"/>
      <c r="F27" s="250"/>
      <c r="G27" s="32">
        <v>20</v>
      </c>
      <c r="H27" s="102">
        <f>H24+H25+H26</f>
        <v>8697714.4000000004</v>
      </c>
      <c r="I27" s="102">
        <f>I24+I25+I26</f>
        <v>9469292.8800000008</v>
      </c>
    </row>
    <row r="28" spans="1:9" x14ac:dyDescent="0.25">
      <c r="A28" s="249" t="s">
        <v>188</v>
      </c>
      <c r="B28" s="249"/>
      <c r="C28" s="249"/>
      <c r="D28" s="249"/>
      <c r="E28" s="249"/>
      <c r="F28" s="249"/>
      <c r="G28" s="249"/>
      <c r="H28" s="249"/>
      <c r="I28" s="249"/>
    </row>
    <row r="29" spans="1:9" ht="30.6" customHeight="1" x14ac:dyDescent="0.25">
      <c r="A29" s="188" t="s">
        <v>189</v>
      </c>
      <c r="B29" s="188"/>
      <c r="C29" s="188"/>
      <c r="D29" s="188"/>
      <c r="E29" s="188"/>
      <c r="F29" s="188"/>
      <c r="G29" s="31">
        <v>21</v>
      </c>
      <c r="H29" s="103">
        <v>0</v>
      </c>
      <c r="I29" s="103">
        <v>0</v>
      </c>
    </row>
    <row r="30" spans="1:9" ht="12.75" customHeight="1" x14ac:dyDescent="0.25">
      <c r="A30" s="188" t="s">
        <v>190</v>
      </c>
      <c r="B30" s="188"/>
      <c r="C30" s="188"/>
      <c r="D30" s="188"/>
      <c r="E30" s="188"/>
      <c r="F30" s="188"/>
      <c r="G30" s="31">
        <v>22</v>
      </c>
      <c r="H30" s="103">
        <v>0</v>
      </c>
      <c r="I30" s="103">
        <v>0</v>
      </c>
    </row>
    <row r="31" spans="1:9" ht="12.75" customHeight="1" x14ac:dyDescent="0.25">
      <c r="A31" s="188" t="s">
        <v>191</v>
      </c>
      <c r="B31" s="188"/>
      <c r="C31" s="188"/>
      <c r="D31" s="188"/>
      <c r="E31" s="188"/>
      <c r="F31" s="188"/>
      <c r="G31" s="31">
        <v>23</v>
      </c>
      <c r="H31" s="103">
        <v>0</v>
      </c>
      <c r="I31" s="103">
        <v>0</v>
      </c>
    </row>
    <row r="32" spans="1:9" ht="12.75" customHeight="1" x14ac:dyDescent="0.25">
      <c r="A32" s="188" t="s">
        <v>192</v>
      </c>
      <c r="B32" s="188"/>
      <c r="C32" s="188"/>
      <c r="D32" s="188"/>
      <c r="E32" s="188"/>
      <c r="F32" s="188"/>
      <c r="G32" s="31">
        <v>24</v>
      </c>
      <c r="H32" s="103">
        <v>0</v>
      </c>
      <c r="I32" s="103">
        <v>0</v>
      </c>
    </row>
    <row r="33" spans="1:9" ht="12.75" customHeight="1" x14ac:dyDescent="0.25">
      <c r="A33" s="188" t="s">
        <v>193</v>
      </c>
      <c r="B33" s="188"/>
      <c r="C33" s="188"/>
      <c r="D33" s="188"/>
      <c r="E33" s="188"/>
      <c r="F33" s="188"/>
      <c r="G33" s="31">
        <v>25</v>
      </c>
      <c r="H33" s="103">
        <v>0</v>
      </c>
      <c r="I33" s="103">
        <v>0</v>
      </c>
    </row>
    <row r="34" spans="1:9" ht="12.75" customHeight="1" x14ac:dyDescent="0.25">
      <c r="A34" s="188" t="s">
        <v>194</v>
      </c>
      <c r="B34" s="188"/>
      <c r="C34" s="188"/>
      <c r="D34" s="188"/>
      <c r="E34" s="188"/>
      <c r="F34" s="188"/>
      <c r="G34" s="31">
        <v>26</v>
      </c>
      <c r="H34" s="103">
        <v>0</v>
      </c>
      <c r="I34" s="103">
        <v>0</v>
      </c>
    </row>
    <row r="35" spans="1:9" ht="26.4" customHeight="1" x14ac:dyDescent="0.25">
      <c r="A35" s="245" t="s">
        <v>195</v>
      </c>
      <c r="B35" s="245"/>
      <c r="C35" s="245"/>
      <c r="D35" s="245"/>
      <c r="E35" s="245"/>
      <c r="F35" s="245"/>
      <c r="G35" s="32">
        <v>27</v>
      </c>
      <c r="H35" s="104">
        <f>H29+H30+H31+H32+H33+H34</f>
        <v>0</v>
      </c>
      <c r="I35" s="104">
        <f>I29+I30+I31+I32+I33+I34</f>
        <v>0</v>
      </c>
    </row>
    <row r="36" spans="1:9" ht="22.95" customHeight="1" x14ac:dyDescent="0.25">
      <c r="A36" s="188" t="s">
        <v>196</v>
      </c>
      <c r="B36" s="188"/>
      <c r="C36" s="188"/>
      <c r="D36" s="188"/>
      <c r="E36" s="188"/>
      <c r="F36" s="188"/>
      <c r="G36" s="31">
        <v>28</v>
      </c>
      <c r="H36" s="103">
        <v>-3308710</v>
      </c>
      <c r="I36" s="103">
        <v>-1893129.77</v>
      </c>
    </row>
    <row r="37" spans="1:9" ht="12.75" customHeight="1" x14ac:dyDescent="0.25">
      <c r="A37" s="188" t="s">
        <v>197</v>
      </c>
      <c r="B37" s="188"/>
      <c r="C37" s="188"/>
      <c r="D37" s="188"/>
      <c r="E37" s="188"/>
      <c r="F37" s="188"/>
      <c r="G37" s="31">
        <v>29</v>
      </c>
      <c r="H37" s="103">
        <v>0</v>
      </c>
      <c r="I37" s="103">
        <v>0</v>
      </c>
    </row>
    <row r="38" spans="1:9" ht="12.75" customHeight="1" x14ac:dyDescent="0.25">
      <c r="A38" s="188" t="s">
        <v>198</v>
      </c>
      <c r="B38" s="188"/>
      <c r="C38" s="188"/>
      <c r="D38" s="188"/>
      <c r="E38" s="188"/>
      <c r="F38" s="188"/>
      <c r="G38" s="31">
        <v>30</v>
      </c>
      <c r="H38" s="103">
        <v>-114000</v>
      </c>
      <c r="I38" s="103">
        <v>-1500000</v>
      </c>
    </row>
    <row r="39" spans="1:9" ht="12.75" customHeight="1" x14ac:dyDescent="0.25">
      <c r="A39" s="188" t="s">
        <v>199</v>
      </c>
      <c r="B39" s="188"/>
      <c r="C39" s="188"/>
      <c r="D39" s="188"/>
      <c r="E39" s="188"/>
      <c r="F39" s="188"/>
      <c r="G39" s="31">
        <v>31</v>
      </c>
      <c r="H39" s="103">
        <v>0</v>
      </c>
      <c r="I39" s="103">
        <v>0</v>
      </c>
    </row>
    <row r="40" spans="1:9" ht="12.75" customHeight="1" x14ac:dyDescent="0.25">
      <c r="A40" s="188" t="s">
        <v>200</v>
      </c>
      <c r="B40" s="188"/>
      <c r="C40" s="188"/>
      <c r="D40" s="188"/>
      <c r="E40" s="188"/>
      <c r="F40" s="188"/>
      <c r="G40" s="31">
        <v>32</v>
      </c>
      <c r="H40" s="103">
        <v>0</v>
      </c>
      <c r="I40" s="103">
        <v>0</v>
      </c>
    </row>
    <row r="41" spans="1:9" ht="24" customHeight="1" x14ac:dyDescent="0.25">
      <c r="A41" s="245" t="s">
        <v>201</v>
      </c>
      <c r="B41" s="245"/>
      <c r="C41" s="245"/>
      <c r="D41" s="245"/>
      <c r="E41" s="245"/>
      <c r="F41" s="245"/>
      <c r="G41" s="32">
        <v>33</v>
      </c>
      <c r="H41" s="104">
        <f>H36+H37+H38+H39+H40</f>
        <v>-3422710</v>
      </c>
      <c r="I41" s="104">
        <f>I36+I37+I38+I39+I40</f>
        <v>-3393129.77</v>
      </c>
    </row>
    <row r="42" spans="1:9" ht="29.4" customHeight="1" x14ac:dyDescent="0.25">
      <c r="A42" s="250" t="s">
        <v>202</v>
      </c>
      <c r="B42" s="250"/>
      <c r="C42" s="250"/>
      <c r="D42" s="250"/>
      <c r="E42" s="250"/>
      <c r="F42" s="250"/>
      <c r="G42" s="32">
        <v>34</v>
      </c>
      <c r="H42" s="104">
        <f>H35+H41</f>
        <v>-3422710</v>
      </c>
      <c r="I42" s="104">
        <f>I35+I41</f>
        <v>-3393129.77</v>
      </c>
    </row>
    <row r="43" spans="1:9" x14ac:dyDescent="0.25">
      <c r="A43" s="249" t="s">
        <v>203</v>
      </c>
      <c r="B43" s="249"/>
      <c r="C43" s="249"/>
      <c r="D43" s="249"/>
      <c r="E43" s="249"/>
      <c r="F43" s="249"/>
      <c r="G43" s="249"/>
      <c r="H43" s="249"/>
      <c r="I43" s="249"/>
    </row>
    <row r="44" spans="1:9" ht="12.75" customHeight="1" x14ac:dyDescent="0.25">
      <c r="A44" s="188" t="s">
        <v>204</v>
      </c>
      <c r="B44" s="188"/>
      <c r="C44" s="188"/>
      <c r="D44" s="188"/>
      <c r="E44" s="188"/>
      <c r="F44" s="188"/>
      <c r="G44" s="31">
        <v>35</v>
      </c>
      <c r="H44" s="103">
        <v>0</v>
      </c>
      <c r="I44" s="103">
        <v>0</v>
      </c>
    </row>
    <row r="45" spans="1:9" ht="25.2" customHeight="1" x14ac:dyDescent="0.25">
      <c r="A45" s="188" t="s">
        <v>205</v>
      </c>
      <c r="B45" s="188"/>
      <c r="C45" s="188"/>
      <c r="D45" s="188"/>
      <c r="E45" s="188"/>
      <c r="F45" s="188"/>
      <c r="G45" s="31">
        <v>36</v>
      </c>
      <c r="H45" s="103">
        <v>0</v>
      </c>
      <c r="I45" s="103">
        <v>0</v>
      </c>
    </row>
    <row r="46" spans="1:9" ht="12.75" customHeight="1" x14ac:dyDescent="0.25">
      <c r="A46" s="188" t="s">
        <v>206</v>
      </c>
      <c r="B46" s="188"/>
      <c r="C46" s="188"/>
      <c r="D46" s="188"/>
      <c r="E46" s="188"/>
      <c r="F46" s="188"/>
      <c r="G46" s="31">
        <v>37</v>
      </c>
      <c r="H46" s="103">
        <v>1500000</v>
      </c>
      <c r="I46" s="103">
        <v>2000000</v>
      </c>
    </row>
    <row r="47" spans="1:9" ht="12.75" customHeight="1" x14ac:dyDescent="0.25">
      <c r="A47" s="188" t="s">
        <v>207</v>
      </c>
      <c r="B47" s="188"/>
      <c r="C47" s="188"/>
      <c r="D47" s="188"/>
      <c r="E47" s="188"/>
      <c r="F47" s="188"/>
      <c r="G47" s="31">
        <v>38</v>
      </c>
      <c r="H47" s="103">
        <v>0</v>
      </c>
      <c r="I47" s="103">
        <v>270000</v>
      </c>
    </row>
    <row r="48" spans="1:9" ht="22.2" customHeight="1" x14ac:dyDescent="0.25">
      <c r="A48" s="245" t="s">
        <v>208</v>
      </c>
      <c r="B48" s="245"/>
      <c r="C48" s="245"/>
      <c r="D48" s="245"/>
      <c r="E48" s="245"/>
      <c r="F48" s="245"/>
      <c r="G48" s="32">
        <v>39</v>
      </c>
      <c r="H48" s="104">
        <f>H44+H45+H46+H47</f>
        <v>1500000</v>
      </c>
      <c r="I48" s="104">
        <f>I44+I45+I46+I47</f>
        <v>2270000</v>
      </c>
    </row>
    <row r="49" spans="1:9" ht="24.6" customHeight="1" x14ac:dyDescent="0.25">
      <c r="A49" s="188" t="s">
        <v>303</v>
      </c>
      <c r="B49" s="188"/>
      <c r="C49" s="188"/>
      <c r="D49" s="188"/>
      <c r="E49" s="188"/>
      <c r="F49" s="188"/>
      <c r="G49" s="31">
        <v>40</v>
      </c>
      <c r="H49" s="103">
        <v>-3279648</v>
      </c>
      <c r="I49" s="103">
        <v>-4514795.05</v>
      </c>
    </row>
    <row r="50" spans="1:9" ht="12.75" customHeight="1" x14ac:dyDescent="0.25">
      <c r="A50" s="188" t="s">
        <v>209</v>
      </c>
      <c r="B50" s="188"/>
      <c r="C50" s="188"/>
      <c r="D50" s="188"/>
      <c r="E50" s="188"/>
      <c r="F50" s="188"/>
      <c r="G50" s="31">
        <v>41</v>
      </c>
      <c r="H50" s="103">
        <v>-1917028</v>
      </c>
      <c r="I50" s="103">
        <v>-1922373.18</v>
      </c>
    </row>
    <row r="51" spans="1:9" ht="12.75" customHeight="1" x14ac:dyDescent="0.25">
      <c r="A51" s="188" t="s">
        <v>210</v>
      </c>
      <c r="B51" s="188"/>
      <c r="C51" s="188"/>
      <c r="D51" s="188"/>
      <c r="E51" s="188"/>
      <c r="F51" s="188"/>
      <c r="G51" s="31">
        <v>42</v>
      </c>
      <c r="H51" s="103">
        <v>-641734</v>
      </c>
      <c r="I51" s="103">
        <v>-614550.56999999995</v>
      </c>
    </row>
    <row r="52" spans="1:9" ht="22.95" customHeight="1" x14ac:dyDescent="0.25">
      <c r="A52" s="188" t="s">
        <v>211</v>
      </c>
      <c r="B52" s="188"/>
      <c r="C52" s="188"/>
      <c r="D52" s="188"/>
      <c r="E52" s="188"/>
      <c r="F52" s="188"/>
      <c r="G52" s="31">
        <v>43</v>
      </c>
      <c r="H52" s="103">
        <v>-44684</v>
      </c>
      <c r="I52" s="103">
        <v>-55308.6</v>
      </c>
    </row>
    <row r="53" spans="1:9" ht="12.75" customHeight="1" x14ac:dyDescent="0.25">
      <c r="A53" s="188" t="s">
        <v>212</v>
      </c>
      <c r="B53" s="188"/>
      <c r="C53" s="188"/>
      <c r="D53" s="188"/>
      <c r="E53" s="188"/>
      <c r="F53" s="188"/>
      <c r="G53" s="31">
        <v>44</v>
      </c>
      <c r="H53" s="103">
        <v>-168914</v>
      </c>
      <c r="I53" s="103">
        <v>0</v>
      </c>
    </row>
    <row r="54" spans="1:9" ht="30.6" customHeight="1" x14ac:dyDescent="0.25">
      <c r="A54" s="245" t="s">
        <v>213</v>
      </c>
      <c r="B54" s="245"/>
      <c r="C54" s="245"/>
      <c r="D54" s="245"/>
      <c r="E54" s="245"/>
      <c r="F54" s="245"/>
      <c r="G54" s="32">
        <v>45</v>
      </c>
      <c r="H54" s="104">
        <f>H49+H50+H51+H52+H53</f>
        <v>-6052008</v>
      </c>
      <c r="I54" s="104">
        <f>I49+I50+I51+I52+I53</f>
        <v>-7107027.4000000004</v>
      </c>
    </row>
    <row r="55" spans="1:9" ht="29.4" customHeight="1" x14ac:dyDescent="0.25">
      <c r="A55" s="250" t="s">
        <v>214</v>
      </c>
      <c r="B55" s="250"/>
      <c r="C55" s="250"/>
      <c r="D55" s="250"/>
      <c r="E55" s="250"/>
      <c r="F55" s="250"/>
      <c r="G55" s="32">
        <v>46</v>
      </c>
      <c r="H55" s="104">
        <f>H48+H54</f>
        <v>-4552008</v>
      </c>
      <c r="I55" s="104">
        <f>I48+I54</f>
        <v>-4837027.4000000004</v>
      </c>
    </row>
    <row r="56" spans="1:9" x14ac:dyDescent="0.25">
      <c r="A56" s="188" t="s">
        <v>215</v>
      </c>
      <c r="B56" s="188"/>
      <c r="C56" s="188"/>
      <c r="D56" s="188"/>
      <c r="E56" s="188"/>
      <c r="F56" s="188"/>
      <c r="G56" s="31">
        <v>47</v>
      </c>
      <c r="H56" s="103">
        <v>0</v>
      </c>
      <c r="I56" s="103">
        <v>0</v>
      </c>
    </row>
    <row r="57" spans="1:9" ht="26.4" customHeight="1" x14ac:dyDescent="0.25">
      <c r="A57" s="250" t="s">
        <v>216</v>
      </c>
      <c r="B57" s="250"/>
      <c r="C57" s="250"/>
      <c r="D57" s="250"/>
      <c r="E57" s="250"/>
      <c r="F57" s="250"/>
      <c r="G57" s="32">
        <v>48</v>
      </c>
      <c r="H57" s="104">
        <f>H27+H42+H55+H56</f>
        <v>722996.4</v>
      </c>
      <c r="I57" s="104">
        <f>I27+I42+I55+I56</f>
        <v>1239135.71</v>
      </c>
    </row>
    <row r="58" spans="1:9" x14ac:dyDescent="0.25">
      <c r="A58" s="251" t="s">
        <v>217</v>
      </c>
      <c r="B58" s="251"/>
      <c r="C58" s="251"/>
      <c r="D58" s="251"/>
      <c r="E58" s="251"/>
      <c r="F58" s="251"/>
      <c r="G58" s="31">
        <v>49</v>
      </c>
      <c r="H58" s="103">
        <v>28251.360000000001</v>
      </c>
      <c r="I58" s="103">
        <v>22083.99</v>
      </c>
    </row>
    <row r="59" spans="1:9" ht="31.2" customHeight="1" x14ac:dyDescent="0.25">
      <c r="A59" s="250" t="s">
        <v>218</v>
      </c>
      <c r="B59" s="250"/>
      <c r="C59" s="250"/>
      <c r="D59" s="250"/>
      <c r="E59" s="250"/>
      <c r="F59" s="250"/>
      <c r="G59" s="32">
        <v>50</v>
      </c>
      <c r="H59" s="104">
        <f>H57+H58</f>
        <v>751247.76</v>
      </c>
      <c r="I59" s="104">
        <f>I57+I58</f>
        <v>1261219.7</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formula1>9999999998</formula1>
    </dataValidation>
  </dataValidations>
  <pageMargins left="0.74803149606299213" right="0.74803149606299213" top="0.98425196850393704" bottom="0.98425196850393704" header="0.51181102362204722" footer="0.51181102362204722"/>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I53"/>
  <sheetViews>
    <sheetView view="pageBreakPreview" zoomScale="115" zoomScaleNormal="100" zoomScaleSheetLayoutView="115" workbookViewId="0">
      <selection activeCell="A2" sqref="A2:I2"/>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9" t="s">
        <v>219</v>
      </c>
      <c r="B1" s="240"/>
      <c r="C1" s="240"/>
      <c r="D1" s="240"/>
      <c r="E1" s="240"/>
      <c r="F1" s="240"/>
      <c r="G1" s="240"/>
      <c r="H1" s="240"/>
      <c r="I1" s="240"/>
    </row>
    <row r="2" spans="1:9" ht="12.75" customHeight="1" x14ac:dyDescent="0.25">
      <c r="A2" s="241" t="s">
        <v>487</v>
      </c>
      <c r="B2" s="194"/>
      <c r="C2" s="194"/>
      <c r="D2" s="194"/>
      <c r="E2" s="194"/>
      <c r="F2" s="194"/>
      <c r="G2" s="194"/>
      <c r="H2" s="194"/>
      <c r="I2" s="194"/>
    </row>
    <row r="3" spans="1:9" x14ac:dyDescent="0.25">
      <c r="A3" s="262" t="s">
        <v>437</v>
      </c>
      <c r="B3" s="263"/>
      <c r="C3" s="263"/>
      <c r="D3" s="263"/>
      <c r="E3" s="263"/>
      <c r="F3" s="263"/>
      <c r="G3" s="263"/>
      <c r="H3" s="263"/>
      <c r="I3" s="263"/>
    </row>
    <row r="4" spans="1:9" x14ac:dyDescent="0.25">
      <c r="A4" s="242" t="s">
        <v>464</v>
      </c>
      <c r="B4" s="197"/>
      <c r="C4" s="197"/>
      <c r="D4" s="197"/>
      <c r="E4" s="197"/>
      <c r="F4" s="197"/>
      <c r="G4" s="197"/>
      <c r="H4" s="197"/>
      <c r="I4" s="198"/>
    </row>
    <row r="5" spans="1:9" ht="22.2" x14ac:dyDescent="0.25">
      <c r="A5" s="247" t="s">
        <v>2</v>
      </c>
      <c r="B5" s="202"/>
      <c r="C5" s="202"/>
      <c r="D5" s="202"/>
      <c r="E5" s="202"/>
      <c r="F5" s="202"/>
      <c r="G5" s="28" t="s">
        <v>103</v>
      </c>
      <c r="H5" s="29" t="s">
        <v>299</v>
      </c>
      <c r="I5" s="29" t="s">
        <v>278</v>
      </c>
    </row>
    <row r="6" spans="1:9" x14ac:dyDescent="0.25">
      <c r="A6" s="248">
        <v>1</v>
      </c>
      <c r="B6" s="202"/>
      <c r="C6" s="202"/>
      <c r="D6" s="202"/>
      <c r="E6" s="202"/>
      <c r="F6" s="202"/>
      <c r="G6" s="105">
        <v>2</v>
      </c>
      <c r="H6" s="29" t="s">
        <v>166</v>
      </c>
      <c r="I6" s="29" t="s">
        <v>167</v>
      </c>
    </row>
    <row r="7" spans="1:9" x14ac:dyDescent="0.25">
      <c r="A7" s="256" t="s">
        <v>168</v>
      </c>
      <c r="B7" s="257"/>
      <c r="C7" s="257"/>
      <c r="D7" s="257"/>
      <c r="E7" s="257"/>
      <c r="F7" s="257"/>
      <c r="G7" s="257"/>
      <c r="H7" s="257"/>
      <c r="I7" s="258"/>
    </row>
    <row r="8" spans="1:9" x14ac:dyDescent="0.25">
      <c r="A8" s="260" t="s">
        <v>220</v>
      </c>
      <c r="B8" s="260"/>
      <c r="C8" s="260"/>
      <c r="D8" s="260"/>
      <c r="E8" s="260"/>
      <c r="F8" s="260"/>
      <c r="G8" s="10">
        <v>1</v>
      </c>
      <c r="H8" s="106">
        <v>0</v>
      </c>
      <c r="I8" s="106">
        <v>0</v>
      </c>
    </row>
    <row r="9" spans="1:9" x14ac:dyDescent="0.25">
      <c r="A9" s="253" t="s">
        <v>221</v>
      </c>
      <c r="B9" s="253"/>
      <c r="C9" s="253"/>
      <c r="D9" s="253"/>
      <c r="E9" s="253"/>
      <c r="F9" s="253"/>
      <c r="G9" s="11">
        <v>2</v>
      </c>
      <c r="H9" s="107">
        <v>0</v>
      </c>
      <c r="I9" s="107">
        <v>0</v>
      </c>
    </row>
    <row r="10" spans="1:9" x14ac:dyDescent="0.25">
      <c r="A10" s="253" t="s">
        <v>222</v>
      </c>
      <c r="B10" s="253"/>
      <c r="C10" s="253"/>
      <c r="D10" s="253"/>
      <c r="E10" s="253"/>
      <c r="F10" s="253"/>
      <c r="G10" s="11">
        <v>3</v>
      </c>
      <c r="H10" s="107">
        <v>0</v>
      </c>
      <c r="I10" s="107">
        <v>0</v>
      </c>
    </row>
    <row r="11" spans="1:9" x14ac:dyDescent="0.25">
      <c r="A11" s="253" t="s">
        <v>223</v>
      </c>
      <c r="B11" s="253"/>
      <c r="C11" s="253"/>
      <c r="D11" s="253"/>
      <c r="E11" s="253"/>
      <c r="F11" s="253"/>
      <c r="G11" s="11">
        <v>4</v>
      </c>
      <c r="H11" s="107">
        <v>0</v>
      </c>
      <c r="I11" s="107">
        <v>0</v>
      </c>
    </row>
    <row r="12" spans="1:9" x14ac:dyDescent="0.25">
      <c r="A12" s="253" t="s">
        <v>378</v>
      </c>
      <c r="B12" s="253"/>
      <c r="C12" s="253"/>
      <c r="D12" s="253"/>
      <c r="E12" s="253"/>
      <c r="F12" s="253"/>
      <c r="G12" s="11">
        <v>5</v>
      </c>
      <c r="H12" s="107">
        <v>0</v>
      </c>
      <c r="I12" s="107">
        <v>0</v>
      </c>
    </row>
    <row r="13" spans="1:9" ht="24.6" customHeight="1" x14ac:dyDescent="0.25">
      <c r="A13" s="261" t="s">
        <v>379</v>
      </c>
      <c r="B13" s="261"/>
      <c r="C13" s="261"/>
      <c r="D13" s="261"/>
      <c r="E13" s="261"/>
      <c r="F13" s="261"/>
      <c r="G13" s="25">
        <v>6</v>
      </c>
      <c r="H13" s="108">
        <f>SUM(H8:H12)</f>
        <v>0</v>
      </c>
      <c r="I13" s="108">
        <f>SUM(I8:I12)</f>
        <v>0</v>
      </c>
    </row>
    <row r="14" spans="1:9" ht="12.75" customHeight="1" x14ac:dyDescent="0.25">
      <c r="A14" s="253" t="s">
        <v>380</v>
      </c>
      <c r="B14" s="253"/>
      <c r="C14" s="253"/>
      <c r="D14" s="253"/>
      <c r="E14" s="253"/>
      <c r="F14" s="253"/>
      <c r="G14" s="11">
        <v>7</v>
      </c>
      <c r="H14" s="107">
        <v>0</v>
      </c>
      <c r="I14" s="107">
        <v>0</v>
      </c>
    </row>
    <row r="15" spans="1:9" ht="12.75" customHeight="1" x14ac:dyDescent="0.25">
      <c r="A15" s="253" t="s">
        <v>381</v>
      </c>
      <c r="B15" s="253"/>
      <c r="C15" s="253"/>
      <c r="D15" s="253"/>
      <c r="E15" s="253"/>
      <c r="F15" s="253"/>
      <c r="G15" s="11">
        <v>8</v>
      </c>
      <c r="H15" s="107">
        <v>0</v>
      </c>
      <c r="I15" s="107">
        <v>0</v>
      </c>
    </row>
    <row r="16" spans="1:9" ht="12.75" customHeight="1" x14ac:dyDescent="0.25">
      <c r="A16" s="253" t="s">
        <v>382</v>
      </c>
      <c r="B16" s="253"/>
      <c r="C16" s="253"/>
      <c r="D16" s="253"/>
      <c r="E16" s="253"/>
      <c r="F16" s="253"/>
      <c r="G16" s="11">
        <v>9</v>
      </c>
      <c r="H16" s="107">
        <v>0</v>
      </c>
      <c r="I16" s="107">
        <v>0</v>
      </c>
    </row>
    <row r="17" spans="1:9" ht="12.75" customHeight="1" x14ac:dyDescent="0.25">
      <c r="A17" s="253" t="s">
        <v>383</v>
      </c>
      <c r="B17" s="253"/>
      <c r="C17" s="253"/>
      <c r="D17" s="253"/>
      <c r="E17" s="253"/>
      <c r="F17" s="253"/>
      <c r="G17" s="11">
        <v>10</v>
      </c>
      <c r="H17" s="107">
        <v>0</v>
      </c>
      <c r="I17" s="107">
        <v>0</v>
      </c>
    </row>
    <row r="18" spans="1:9" ht="12.75" customHeight="1" x14ac:dyDescent="0.25">
      <c r="A18" s="253" t="s">
        <v>384</v>
      </c>
      <c r="B18" s="253"/>
      <c r="C18" s="253"/>
      <c r="D18" s="253"/>
      <c r="E18" s="253"/>
      <c r="F18" s="253"/>
      <c r="G18" s="11">
        <v>11</v>
      </c>
      <c r="H18" s="107">
        <v>0</v>
      </c>
      <c r="I18" s="107">
        <v>0</v>
      </c>
    </row>
    <row r="19" spans="1:9" ht="12.75" customHeight="1" x14ac:dyDescent="0.25">
      <c r="A19" s="253" t="s">
        <v>385</v>
      </c>
      <c r="B19" s="253"/>
      <c r="C19" s="253"/>
      <c r="D19" s="253"/>
      <c r="E19" s="253"/>
      <c r="F19" s="253"/>
      <c r="G19" s="11">
        <v>12</v>
      </c>
      <c r="H19" s="107">
        <v>0</v>
      </c>
      <c r="I19" s="107">
        <v>0</v>
      </c>
    </row>
    <row r="20" spans="1:9" ht="26.25" customHeight="1" x14ac:dyDescent="0.25">
      <c r="A20" s="261" t="s">
        <v>386</v>
      </c>
      <c r="B20" s="261"/>
      <c r="C20" s="261"/>
      <c r="D20" s="261"/>
      <c r="E20" s="261"/>
      <c r="F20" s="261"/>
      <c r="G20" s="25">
        <v>13</v>
      </c>
      <c r="H20" s="108">
        <f>SUM(H14:H19)</f>
        <v>0</v>
      </c>
      <c r="I20" s="108">
        <f>SUM(I14:I19)</f>
        <v>0</v>
      </c>
    </row>
    <row r="21" spans="1:9" ht="27.6" customHeight="1" x14ac:dyDescent="0.25">
      <c r="A21" s="259" t="s">
        <v>387</v>
      </c>
      <c r="B21" s="259"/>
      <c r="C21" s="259"/>
      <c r="D21" s="259"/>
      <c r="E21" s="259"/>
      <c r="F21" s="259"/>
      <c r="G21" s="26">
        <v>14</v>
      </c>
      <c r="H21" s="109">
        <f>H13+H20</f>
        <v>0</v>
      </c>
      <c r="I21" s="109">
        <f>I13+I20</f>
        <v>0</v>
      </c>
    </row>
    <row r="22" spans="1:9" x14ac:dyDescent="0.25">
      <c r="A22" s="256" t="s">
        <v>188</v>
      </c>
      <c r="B22" s="257"/>
      <c r="C22" s="257"/>
      <c r="D22" s="257"/>
      <c r="E22" s="257"/>
      <c r="F22" s="257"/>
      <c r="G22" s="257"/>
      <c r="H22" s="257"/>
      <c r="I22" s="258"/>
    </row>
    <row r="23" spans="1:9" ht="26.4" customHeight="1" x14ac:dyDescent="0.25">
      <c r="A23" s="260" t="s">
        <v>224</v>
      </c>
      <c r="B23" s="260"/>
      <c r="C23" s="260"/>
      <c r="D23" s="260"/>
      <c r="E23" s="260"/>
      <c r="F23" s="260"/>
      <c r="G23" s="10">
        <v>15</v>
      </c>
      <c r="H23" s="106">
        <v>0</v>
      </c>
      <c r="I23" s="106">
        <v>0</v>
      </c>
    </row>
    <row r="24" spans="1:9" ht="12.75" customHeight="1" x14ac:dyDescent="0.25">
      <c r="A24" s="253" t="s">
        <v>225</v>
      </c>
      <c r="B24" s="253"/>
      <c r="C24" s="253"/>
      <c r="D24" s="253"/>
      <c r="E24" s="253"/>
      <c r="F24" s="253"/>
      <c r="G24" s="10">
        <v>16</v>
      </c>
      <c r="H24" s="107">
        <v>0</v>
      </c>
      <c r="I24" s="107">
        <v>0</v>
      </c>
    </row>
    <row r="25" spans="1:9" ht="12.75" customHeight="1" x14ac:dyDescent="0.25">
      <c r="A25" s="253" t="s">
        <v>226</v>
      </c>
      <c r="B25" s="253"/>
      <c r="C25" s="253"/>
      <c r="D25" s="253"/>
      <c r="E25" s="253"/>
      <c r="F25" s="253"/>
      <c r="G25" s="10">
        <v>17</v>
      </c>
      <c r="H25" s="107">
        <v>0</v>
      </c>
      <c r="I25" s="107">
        <v>0</v>
      </c>
    </row>
    <row r="26" spans="1:9" ht="12.75" customHeight="1" x14ac:dyDescent="0.25">
      <c r="A26" s="253" t="s">
        <v>227</v>
      </c>
      <c r="B26" s="253"/>
      <c r="C26" s="253"/>
      <c r="D26" s="253"/>
      <c r="E26" s="253"/>
      <c r="F26" s="253"/>
      <c r="G26" s="10">
        <v>18</v>
      </c>
      <c r="H26" s="107">
        <v>0</v>
      </c>
      <c r="I26" s="107">
        <v>0</v>
      </c>
    </row>
    <row r="27" spans="1:9" ht="12.75" customHeight="1" x14ac:dyDescent="0.25">
      <c r="A27" s="253" t="s">
        <v>228</v>
      </c>
      <c r="B27" s="253"/>
      <c r="C27" s="253"/>
      <c r="D27" s="253"/>
      <c r="E27" s="253"/>
      <c r="F27" s="253"/>
      <c r="G27" s="10">
        <v>19</v>
      </c>
      <c r="H27" s="107">
        <v>0</v>
      </c>
      <c r="I27" s="107">
        <v>0</v>
      </c>
    </row>
    <row r="28" spans="1:9" ht="12.75" customHeight="1" x14ac:dyDescent="0.25">
      <c r="A28" s="253" t="s">
        <v>229</v>
      </c>
      <c r="B28" s="253"/>
      <c r="C28" s="253"/>
      <c r="D28" s="253"/>
      <c r="E28" s="253"/>
      <c r="F28" s="253"/>
      <c r="G28" s="10">
        <v>20</v>
      </c>
      <c r="H28" s="107">
        <v>0</v>
      </c>
      <c r="I28" s="107">
        <v>0</v>
      </c>
    </row>
    <row r="29" spans="1:9" ht="24" customHeight="1" x14ac:dyDescent="0.25">
      <c r="A29" s="254" t="s">
        <v>388</v>
      </c>
      <c r="B29" s="254"/>
      <c r="C29" s="254"/>
      <c r="D29" s="254"/>
      <c r="E29" s="254"/>
      <c r="F29" s="254"/>
      <c r="G29" s="25">
        <v>21</v>
      </c>
      <c r="H29" s="110">
        <f>SUM(H23:H28)</f>
        <v>0</v>
      </c>
      <c r="I29" s="110">
        <f>SUM(I23:I28)</f>
        <v>0</v>
      </c>
    </row>
    <row r="30" spans="1:9" ht="27" customHeight="1" x14ac:dyDescent="0.25">
      <c r="A30" s="253" t="s">
        <v>230</v>
      </c>
      <c r="B30" s="253"/>
      <c r="C30" s="253"/>
      <c r="D30" s="253"/>
      <c r="E30" s="253"/>
      <c r="F30" s="253"/>
      <c r="G30" s="11">
        <v>22</v>
      </c>
      <c r="H30" s="107">
        <v>0</v>
      </c>
      <c r="I30" s="107">
        <v>0</v>
      </c>
    </row>
    <row r="31" spans="1:9" ht="12.75" customHeight="1" x14ac:dyDescent="0.25">
      <c r="A31" s="253" t="s">
        <v>231</v>
      </c>
      <c r="B31" s="253"/>
      <c r="C31" s="253"/>
      <c r="D31" s="253"/>
      <c r="E31" s="253"/>
      <c r="F31" s="253"/>
      <c r="G31" s="11">
        <v>23</v>
      </c>
      <c r="H31" s="107">
        <v>0</v>
      </c>
      <c r="I31" s="107">
        <v>0</v>
      </c>
    </row>
    <row r="32" spans="1:9" ht="12.75" customHeight="1" x14ac:dyDescent="0.25">
      <c r="A32" s="253" t="s">
        <v>389</v>
      </c>
      <c r="B32" s="253"/>
      <c r="C32" s="253"/>
      <c r="D32" s="253"/>
      <c r="E32" s="253"/>
      <c r="F32" s="253"/>
      <c r="G32" s="11">
        <v>24</v>
      </c>
      <c r="H32" s="107">
        <v>0</v>
      </c>
      <c r="I32" s="107">
        <v>0</v>
      </c>
    </row>
    <row r="33" spans="1:9" ht="12.75" customHeight="1" x14ac:dyDescent="0.25">
      <c r="A33" s="253" t="s">
        <v>232</v>
      </c>
      <c r="B33" s="253"/>
      <c r="C33" s="253"/>
      <c r="D33" s="253"/>
      <c r="E33" s="253"/>
      <c r="F33" s="253"/>
      <c r="G33" s="11">
        <v>25</v>
      </c>
      <c r="H33" s="107">
        <v>0</v>
      </c>
      <c r="I33" s="107">
        <v>0</v>
      </c>
    </row>
    <row r="34" spans="1:9" ht="12.75" customHeight="1" x14ac:dyDescent="0.25">
      <c r="A34" s="253" t="s">
        <v>233</v>
      </c>
      <c r="B34" s="253"/>
      <c r="C34" s="253"/>
      <c r="D34" s="253"/>
      <c r="E34" s="253"/>
      <c r="F34" s="253"/>
      <c r="G34" s="11">
        <v>26</v>
      </c>
      <c r="H34" s="107">
        <v>0</v>
      </c>
      <c r="I34" s="107">
        <v>0</v>
      </c>
    </row>
    <row r="35" spans="1:9" ht="25.95" customHeight="1" x14ac:dyDescent="0.25">
      <c r="A35" s="254" t="s">
        <v>390</v>
      </c>
      <c r="B35" s="254"/>
      <c r="C35" s="254"/>
      <c r="D35" s="254"/>
      <c r="E35" s="254"/>
      <c r="F35" s="254"/>
      <c r="G35" s="25">
        <v>27</v>
      </c>
      <c r="H35" s="110">
        <f>SUM(H30:H34)</f>
        <v>0</v>
      </c>
      <c r="I35" s="110">
        <f>SUM(I30:I34)</f>
        <v>0</v>
      </c>
    </row>
    <row r="36" spans="1:9" ht="28.2" customHeight="1" x14ac:dyDescent="0.25">
      <c r="A36" s="259" t="s">
        <v>391</v>
      </c>
      <c r="B36" s="259"/>
      <c r="C36" s="259"/>
      <c r="D36" s="259"/>
      <c r="E36" s="259"/>
      <c r="F36" s="259"/>
      <c r="G36" s="26">
        <v>28</v>
      </c>
      <c r="H36" s="111">
        <f>H29+H35</f>
        <v>0</v>
      </c>
      <c r="I36" s="111">
        <f>I29+I35</f>
        <v>0</v>
      </c>
    </row>
    <row r="37" spans="1:9" x14ac:dyDescent="0.25">
      <c r="A37" s="256" t="s">
        <v>203</v>
      </c>
      <c r="B37" s="257"/>
      <c r="C37" s="257"/>
      <c r="D37" s="257"/>
      <c r="E37" s="257"/>
      <c r="F37" s="257"/>
      <c r="G37" s="257">
        <v>0</v>
      </c>
      <c r="H37" s="257"/>
      <c r="I37" s="258"/>
    </row>
    <row r="38" spans="1:9" ht="12.75" customHeight="1" x14ac:dyDescent="0.25">
      <c r="A38" s="255" t="s">
        <v>234</v>
      </c>
      <c r="B38" s="255"/>
      <c r="C38" s="255"/>
      <c r="D38" s="255"/>
      <c r="E38" s="255"/>
      <c r="F38" s="255"/>
      <c r="G38" s="10">
        <v>29</v>
      </c>
      <c r="H38" s="106">
        <v>0</v>
      </c>
      <c r="I38" s="106">
        <v>0</v>
      </c>
    </row>
    <row r="39" spans="1:9" ht="25.2" customHeight="1" x14ac:dyDescent="0.25">
      <c r="A39" s="252" t="s">
        <v>235</v>
      </c>
      <c r="B39" s="252"/>
      <c r="C39" s="252"/>
      <c r="D39" s="252"/>
      <c r="E39" s="252"/>
      <c r="F39" s="252"/>
      <c r="G39" s="11">
        <v>30</v>
      </c>
      <c r="H39" s="107">
        <v>0</v>
      </c>
      <c r="I39" s="107">
        <v>0</v>
      </c>
    </row>
    <row r="40" spans="1:9" ht="12.75" customHeight="1" x14ac:dyDescent="0.25">
      <c r="A40" s="252" t="s">
        <v>236</v>
      </c>
      <c r="B40" s="252"/>
      <c r="C40" s="252"/>
      <c r="D40" s="252"/>
      <c r="E40" s="252"/>
      <c r="F40" s="252"/>
      <c r="G40" s="11">
        <v>31</v>
      </c>
      <c r="H40" s="107">
        <v>0</v>
      </c>
      <c r="I40" s="107">
        <v>0</v>
      </c>
    </row>
    <row r="41" spans="1:9" ht="12.75" customHeight="1" x14ac:dyDescent="0.25">
      <c r="A41" s="252" t="s">
        <v>237</v>
      </c>
      <c r="B41" s="252"/>
      <c r="C41" s="252"/>
      <c r="D41" s="252"/>
      <c r="E41" s="252"/>
      <c r="F41" s="252"/>
      <c r="G41" s="11">
        <v>32</v>
      </c>
      <c r="H41" s="107">
        <v>0</v>
      </c>
      <c r="I41" s="107">
        <v>0</v>
      </c>
    </row>
    <row r="42" spans="1:9" ht="25.95" customHeight="1" x14ac:dyDescent="0.25">
      <c r="A42" s="254" t="s">
        <v>392</v>
      </c>
      <c r="B42" s="254"/>
      <c r="C42" s="254"/>
      <c r="D42" s="254"/>
      <c r="E42" s="254"/>
      <c r="F42" s="254"/>
      <c r="G42" s="25">
        <v>33</v>
      </c>
      <c r="H42" s="110">
        <f>H41+H40+H39+H38</f>
        <v>0</v>
      </c>
      <c r="I42" s="110">
        <f>I41+I40+I39+I38</f>
        <v>0</v>
      </c>
    </row>
    <row r="43" spans="1:9" ht="24.6" customHeight="1" x14ac:dyDescent="0.25">
      <c r="A43" s="252" t="s">
        <v>238</v>
      </c>
      <c r="B43" s="252"/>
      <c r="C43" s="252"/>
      <c r="D43" s="252"/>
      <c r="E43" s="252"/>
      <c r="F43" s="252"/>
      <c r="G43" s="11">
        <v>34</v>
      </c>
      <c r="H43" s="107">
        <v>0</v>
      </c>
      <c r="I43" s="107">
        <v>0</v>
      </c>
    </row>
    <row r="44" spans="1:9" ht="12.75" customHeight="1" x14ac:dyDescent="0.25">
      <c r="A44" s="252" t="s">
        <v>239</v>
      </c>
      <c r="B44" s="252"/>
      <c r="C44" s="252"/>
      <c r="D44" s="252"/>
      <c r="E44" s="252"/>
      <c r="F44" s="252"/>
      <c r="G44" s="11">
        <v>35</v>
      </c>
      <c r="H44" s="107">
        <v>0</v>
      </c>
      <c r="I44" s="107">
        <v>0</v>
      </c>
    </row>
    <row r="45" spans="1:9" ht="12.75" customHeight="1" x14ac:dyDescent="0.25">
      <c r="A45" s="252" t="s">
        <v>240</v>
      </c>
      <c r="B45" s="252"/>
      <c r="C45" s="252"/>
      <c r="D45" s="252"/>
      <c r="E45" s="252"/>
      <c r="F45" s="252"/>
      <c r="G45" s="11">
        <v>36</v>
      </c>
      <c r="H45" s="107">
        <v>0</v>
      </c>
      <c r="I45" s="107">
        <v>0</v>
      </c>
    </row>
    <row r="46" spans="1:9" ht="21" customHeight="1" x14ac:dyDescent="0.25">
      <c r="A46" s="252" t="s">
        <v>241</v>
      </c>
      <c r="B46" s="252"/>
      <c r="C46" s="252"/>
      <c r="D46" s="252"/>
      <c r="E46" s="252"/>
      <c r="F46" s="252"/>
      <c r="G46" s="11">
        <v>37</v>
      </c>
      <c r="H46" s="107">
        <v>0</v>
      </c>
      <c r="I46" s="107">
        <v>0</v>
      </c>
    </row>
    <row r="47" spans="1:9" ht="12.75" customHeight="1" x14ac:dyDescent="0.25">
      <c r="A47" s="252" t="s">
        <v>242</v>
      </c>
      <c r="B47" s="252"/>
      <c r="C47" s="252"/>
      <c r="D47" s="252"/>
      <c r="E47" s="252"/>
      <c r="F47" s="252"/>
      <c r="G47" s="11">
        <v>38</v>
      </c>
      <c r="H47" s="107">
        <v>0</v>
      </c>
      <c r="I47" s="107">
        <v>0</v>
      </c>
    </row>
    <row r="48" spans="1:9" ht="22.95" customHeight="1" x14ac:dyDescent="0.25">
      <c r="A48" s="254" t="s">
        <v>393</v>
      </c>
      <c r="B48" s="254"/>
      <c r="C48" s="254"/>
      <c r="D48" s="254"/>
      <c r="E48" s="254"/>
      <c r="F48" s="254"/>
      <c r="G48" s="25">
        <v>39</v>
      </c>
      <c r="H48" s="110">
        <f>H47+H46+H45+H44+H43</f>
        <v>0</v>
      </c>
      <c r="I48" s="110">
        <f>I47+I46+I45+I44+I43</f>
        <v>0</v>
      </c>
    </row>
    <row r="49" spans="1:9" ht="25.95" customHeight="1" x14ac:dyDescent="0.25">
      <c r="A49" s="265" t="s">
        <v>423</v>
      </c>
      <c r="B49" s="265"/>
      <c r="C49" s="265"/>
      <c r="D49" s="265"/>
      <c r="E49" s="265"/>
      <c r="F49" s="265"/>
      <c r="G49" s="25">
        <v>40</v>
      </c>
      <c r="H49" s="110">
        <f>H48+H42</f>
        <v>0</v>
      </c>
      <c r="I49" s="110">
        <f>I48+I42</f>
        <v>0</v>
      </c>
    </row>
    <row r="50" spans="1:9" ht="12.75" customHeight="1" x14ac:dyDescent="0.25">
      <c r="A50" s="253" t="s">
        <v>243</v>
      </c>
      <c r="B50" s="253"/>
      <c r="C50" s="253"/>
      <c r="D50" s="253"/>
      <c r="E50" s="253"/>
      <c r="F50" s="253"/>
      <c r="G50" s="11">
        <v>41</v>
      </c>
      <c r="H50" s="107">
        <v>0</v>
      </c>
      <c r="I50" s="107">
        <v>0</v>
      </c>
    </row>
    <row r="51" spans="1:9" ht="25.95" customHeight="1" x14ac:dyDescent="0.25">
      <c r="A51" s="265" t="s">
        <v>394</v>
      </c>
      <c r="B51" s="265"/>
      <c r="C51" s="265"/>
      <c r="D51" s="265"/>
      <c r="E51" s="265"/>
      <c r="F51" s="265"/>
      <c r="G51" s="25">
        <v>42</v>
      </c>
      <c r="H51" s="110">
        <f>H21+H36+H49+H50</f>
        <v>0</v>
      </c>
      <c r="I51" s="110">
        <f>I21+I36+I49+I50</f>
        <v>0</v>
      </c>
    </row>
    <row r="52" spans="1:9" ht="12.75" customHeight="1" x14ac:dyDescent="0.25">
      <c r="A52" s="266" t="s">
        <v>217</v>
      </c>
      <c r="B52" s="266"/>
      <c r="C52" s="266"/>
      <c r="D52" s="266"/>
      <c r="E52" s="266"/>
      <c r="F52" s="266"/>
      <c r="G52" s="11">
        <v>43</v>
      </c>
      <c r="H52" s="107">
        <v>0</v>
      </c>
      <c r="I52" s="107">
        <v>0</v>
      </c>
    </row>
    <row r="53" spans="1:9" ht="31.95" customHeight="1" x14ac:dyDescent="0.25">
      <c r="A53" s="264" t="s">
        <v>395</v>
      </c>
      <c r="B53" s="264"/>
      <c r="C53" s="264"/>
      <c r="D53" s="264"/>
      <c r="E53" s="264"/>
      <c r="F53" s="264"/>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Z63"/>
  <sheetViews>
    <sheetView view="pageBreakPreview" topLeftCell="J37" zoomScale="80" zoomScaleNormal="100" zoomScaleSheetLayoutView="80" workbookViewId="0">
      <selection activeCell="Z59" sqref="Z59"/>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7" t="s">
        <v>244</v>
      </c>
      <c r="B1" s="268"/>
      <c r="C1" s="268"/>
      <c r="D1" s="268"/>
      <c r="E1" s="268"/>
      <c r="F1" s="268"/>
      <c r="G1" s="268"/>
      <c r="H1" s="268"/>
      <c r="I1" s="268"/>
      <c r="J1" s="268"/>
      <c r="K1" s="14"/>
    </row>
    <row r="2" spans="1:26" ht="15.6" x14ac:dyDescent="0.25">
      <c r="A2" s="2"/>
      <c r="B2" s="3"/>
      <c r="C2" s="269" t="s">
        <v>245</v>
      </c>
      <c r="D2" s="269"/>
      <c r="E2" s="5">
        <v>46023</v>
      </c>
      <c r="F2" s="4" t="s">
        <v>0</v>
      </c>
      <c r="G2" s="5">
        <v>46295</v>
      </c>
      <c r="H2" s="15"/>
      <c r="I2" s="15"/>
      <c r="J2" s="15"/>
      <c r="K2" s="14"/>
      <c r="Y2" s="16" t="s">
        <v>438</v>
      </c>
    </row>
    <row r="3" spans="1:26" ht="13.5" customHeight="1" x14ac:dyDescent="0.25">
      <c r="A3" s="272" t="s">
        <v>246</v>
      </c>
      <c r="B3" s="273"/>
      <c r="C3" s="273"/>
      <c r="D3" s="273"/>
      <c r="E3" s="273"/>
      <c r="F3" s="273"/>
      <c r="G3" s="272" t="s">
        <v>3</v>
      </c>
      <c r="H3" s="275" t="s">
        <v>247</v>
      </c>
      <c r="I3" s="275"/>
      <c r="J3" s="275"/>
      <c r="K3" s="275"/>
      <c r="L3" s="275"/>
      <c r="M3" s="275"/>
      <c r="N3" s="275"/>
      <c r="O3" s="275"/>
      <c r="P3" s="275"/>
      <c r="Q3" s="275"/>
      <c r="R3" s="275"/>
      <c r="S3" s="275"/>
      <c r="T3" s="275"/>
      <c r="U3" s="275"/>
      <c r="V3" s="275"/>
      <c r="W3" s="275"/>
      <c r="X3" s="275"/>
      <c r="Y3" s="275" t="s">
        <v>248</v>
      </c>
      <c r="Z3" s="275" t="s">
        <v>249</v>
      </c>
    </row>
    <row r="4" spans="1:26" ht="81.599999999999994" x14ac:dyDescent="0.25">
      <c r="A4" s="273"/>
      <c r="B4" s="273"/>
      <c r="C4" s="273"/>
      <c r="D4" s="273"/>
      <c r="E4" s="273"/>
      <c r="F4" s="273"/>
      <c r="G4" s="274"/>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6"/>
      <c r="Z4" s="276"/>
    </row>
    <row r="5" spans="1:26" ht="20.399999999999999" x14ac:dyDescent="0.25">
      <c r="A5" s="277">
        <v>1</v>
      </c>
      <c r="B5" s="277"/>
      <c r="C5" s="277"/>
      <c r="D5" s="277"/>
      <c r="E5" s="277"/>
      <c r="F5" s="277"/>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5">
      <c r="A6" s="278" t="s">
        <v>263</v>
      </c>
      <c r="B6" s="278"/>
      <c r="C6" s="278"/>
      <c r="D6" s="278"/>
      <c r="E6" s="278"/>
      <c r="F6" s="278"/>
      <c r="G6" s="278"/>
      <c r="H6" s="278"/>
      <c r="I6" s="278"/>
      <c r="J6" s="278"/>
      <c r="K6" s="278"/>
      <c r="L6" s="278"/>
      <c r="M6" s="278"/>
      <c r="N6" s="279"/>
      <c r="O6" s="279"/>
      <c r="P6" s="279"/>
      <c r="Q6" s="279"/>
      <c r="R6" s="279"/>
      <c r="S6" s="279"/>
      <c r="T6" s="279"/>
      <c r="U6" s="279"/>
      <c r="V6" s="279"/>
      <c r="W6" s="279"/>
      <c r="X6" s="279"/>
      <c r="Y6" s="279"/>
      <c r="Z6" s="280"/>
    </row>
    <row r="7" spans="1:26" x14ac:dyDescent="0.25">
      <c r="A7" s="281" t="s">
        <v>296</v>
      </c>
      <c r="B7" s="281"/>
      <c r="C7" s="281"/>
      <c r="D7" s="281"/>
      <c r="E7" s="281"/>
      <c r="F7" s="281"/>
      <c r="G7" s="117">
        <v>1</v>
      </c>
      <c r="H7" s="120">
        <v>30420000</v>
      </c>
      <c r="I7" s="120">
        <v>389194.89</v>
      </c>
      <c r="J7" s="120">
        <v>3195697.87</v>
      </c>
      <c r="K7" s="120">
        <v>925836.64</v>
      </c>
      <c r="L7" s="120">
        <v>448288</v>
      </c>
      <c r="M7" s="120">
        <v>0</v>
      </c>
      <c r="N7" s="120">
        <v>991395.49</v>
      </c>
      <c r="O7" s="120">
        <v>0</v>
      </c>
      <c r="P7" s="120">
        <v>0</v>
      </c>
      <c r="Q7" s="120">
        <v>0</v>
      </c>
      <c r="R7" s="120">
        <v>0</v>
      </c>
      <c r="S7" s="120">
        <v>0</v>
      </c>
      <c r="T7" s="120">
        <v>0</v>
      </c>
      <c r="U7" s="120">
        <v>0</v>
      </c>
      <c r="V7" s="120">
        <v>19219511.41</v>
      </c>
      <c r="W7" s="120">
        <v>0</v>
      </c>
      <c r="X7" s="122">
        <f>H7+I7+J7+K7-L7+M7+N7+O7+P7+Q7+R7+V7+W7+S7+T7+U7</f>
        <v>54693348.299999997</v>
      </c>
      <c r="Y7" s="120">
        <v>0</v>
      </c>
      <c r="Z7" s="122">
        <f>X7+Y7</f>
        <v>54693348.299999997</v>
      </c>
    </row>
    <row r="8" spans="1:26" x14ac:dyDescent="0.25">
      <c r="A8" s="270" t="s">
        <v>264</v>
      </c>
      <c r="B8" s="270"/>
      <c r="C8" s="270"/>
      <c r="D8" s="270"/>
      <c r="E8" s="270"/>
      <c r="F8" s="270"/>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70" t="s">
        <v>265</v>
      </c>
      <c r="B9" s="270"/>
      <c r="C9" s="270"/>
      <c r="D9" s="270"/>
      <c r="E9" s="270"/>
      <c r="F9" s="270"/>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71" t="s">
        <v>297</v>
      </c>
      <c r="B10" s="271"/>
      <c r="C10" s="271"/>
      <c r="D10" s="271"/>
      <c r="E10" s="271"/>
      <c r="F10" s="271"/>
      <c r="G10" s="118">
        <v>4</v>
      </c>
      <c r="H10" s="122">
        <f>H7+H8+H9</f>
        <v>30420000</v>
      </c>
      <c r="I10" s="122">
        <f t="shared" ref="I10:Z10" si="2">I7+I8+I9</f>
        <v>389194.89</v>
      </c>
      <c r="J10" s="122">
        <f t="shared" si="2"/>
        <v>3195697.87</v>
      </c>
      <c r="K10" s="122">
        <f>K7+K8+K9</f>
        <v>925836.64</v>
      </c>
      <c r="L10" s="122">
        <f t="shared" si="2"/>
        <v>448288</v>
      </c>
      <c r="M10" s="122">
        <f t="shared" si="2"/>
        <v>0</v>
      </c>
      <c r="N10" s="122">
        <f t="shared" si="2"/>
        <v>991395.49</v>
      </c>
      <c r="O10" s="122">
        <f t="shared" si="2"/>
        <v>0</v>
      </c>
      <c r="P10" s="122">
        <f t="shared" si="2"/>
        <v>0</v>
      </c>
      <c r="Q10" s="122">
        <f t="shared" si="2"/>
        <v>0</v>
      </c>
      <c r="R10" s="122">
        <f t="shared" si="2"/>
        <v>0</v>
      </c>
      <c r="S10" s="122">
        <f t="shared" si="2"/>
        <v>0</v>
      </c>
      <c r="T10" s="122">
        <f>T7+T8+T9</f>
        <v>0</v>
      </c>
      <c r="U10" s="122">
        <f>U7+U8+U9</f>
        <v>0</v>
      </c>
      <c r="V10" s="122">
        <f>V7+V8+V9</f>
        <v>19219511.41</v>
      </c>
      <c r="W10" s="122">
        <f>W7+W8+W9</f>
        <v>0</v>
      </c>
      <c r="X10" s="122">
        <f>X7+X8+X9</f>
        <v>54693348.299999997</v>
      </c>
      <c r="Y10" s="122">
        <f t="shared" si="2"/>
        <v>0</v>
      </c>
      <c r="Z10" s="122">
        <f t="shared" si="2"/>
        <v>54693348.299999997</v>
      </c>
    </row>
    <row r="11" spans="1:26" x14ac:dyDescent="0.25">
      <c r="A11" s="270" t="s">
        <v>266</v>
      </c>
      <c r="B11" s="270"/>
      <c r="C11" s="270"/>
      <c r="D11" s="270"/>
      <c r="E11" s="270"/>
      <c r="F11" s="270"/>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8580017.1999999993</v>
      </c>
      <c r="X11" s="122">
        <f>H11+I11+J11+K11-L11+M11+N11+O11+P11+Q11+R11+V11+W11+S11+T11+U11</f>
        <v>8580017.1999999993</v>
      </c>
      <c r="Y11" s="120">
        <v>0</v>
      </c>
      <c r="Z11" s="122">
        <f t="shared" ref="Z11:Z29" si="3">X11+Y11</f>
        <v>8580017.1999999993</v>
      </c>
    </row>
    <row r="12" spans="1:26" x14ac:dyDescent="0.25">
      <c r="A12" s="270" t="s">
        <v>267</v>
      </c>
      <c r="B12" s="270"/>
      <c r="C12" s="270"/>
      <c r="D12" s="270"/>
      <c r="E12" s="270"/>
      <c r="F12" s="270"/>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70" t="s">
        <v>268</v>
      </c>
      <c r="B13" s="270"/>
      <c r="C13" s="270"/>
      <c r="D13" s="270"/>
      <c r="E13" s="270"/>
      <c r="F13" s="270"/>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70" t="s">
        <v>399</v>
      </c>
      <c r="B14" s="270"/>
      <c r="C14" s="270"/>
      <c r="D14" s="270"/>
      <c r="E14" s="270"/>
      <c r="F14" s="270"/>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70" t="s">
        <v>269</v>
      </c>
      <c r="B15" s="270"/>
      <c r="C15" s="270"/>
      <c r="D15" s="270"/>
      <c r="E15" s="270"/>
      <c r="F15" s="270"/>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70" t="s">
        <v>270</v>
      </c>
      <c r="B16" s="270"/>
      <c r="C16" s="270"/>
      <c r="D16" s="270"/>
      <c r="E16" s="270"/>
      <c r="F16" s="270"/>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70" t="s">
        <v>271</v>
      </c>
      <c r="B17" s="270"/>
      <c r="C17" s="270"/>
      <c r="D17" s="270"/>
      <c r="E17" s="270"/>
      <c r="F17" s="270"/>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70" t="s">
        <v>272</v>
      </c>
      <c r="B18" s="270"/>
      <c r="C18" s="270"/>
      <c r="D18" s="270"/>
      <c r="E18" s="270"/>
      <c r="F18" s="270"/>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70" t="s">
        <v>273</v>
      </c>
      <c r="B19" s="270"/>
      <c r="C19" s="270"/>
      <c r="D19" s="270"/>
      <c r="E19" s="270"/>
      <c r="F19" s="270"/>
      <c r="G19" s="117">
        <v>13</v>
      </c>
      <c r="H19" s="120">
        <v>0</v>
      </c>
      <c r="I19" s="120">
        <v>0</v>
      </c>
      <c r="J19" s="120">
        <v>0</v>
      </c>
      <c r="K19" s="120">
        <v>0</v>
      </c>
      <c r="L19" s="120">
        <v>-80383</v>
      </c>
      <c r="M19" s="120">
        <v>0</v>
      </c>
      <c r="N19" s="120">
        <v>0</v>
      </c>
      <c r="O19" s="120">
        <v>0</v>
      </c>
      <c r="P19" s="120">
        <v>0</v>
      </c>
      <c r="Q19" s="120">
        <v>0</v>
      </c>
      <c r="R19" s="120">
        <v>0</v>
      </c>
      <c r="S19" s="120">
        <v>0</v>
      </c>
      <c r="T19" s="120">
        <v>0</v>
      </c>
      <c r="U19" s="120">
        <v>0</v>
      </c>
      <c r="V19" s="120">
        <v>0</v>
      </c>
      <c r="W19" s="120">
        <v>0</v>
      </c>
      <c r="X19" s="122">
        <f t="shared" si="4"/>
        <v>80383</v>
      </c>
      <c r="Y19" s="120">
        <v>0</v>
      </c>
      <c r="Z19" s="122">
        <f t="shared" si="3"/>
        <v>80383</v>
      </c>
    </row>
    <row r="20" spans="1:26" x14ac:dyDescent="0.25">
      <c r="A20" s="270" t="s">
        <v>274</v>
      </c>
      <c r="B20" s="270"/>
      <c r="C20" s="270"/>
      <c r="D20" s="270"/>
      <c r="E20" s="270"/>
      <c r="F20" s="270"/>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70" t="s">
        <v>400</v>
      </c>
      <c r="B21" s="270"/>
      <c r="C21" s="270"/>
      <c r="D21" s="270"/>
      <c r="E21" s="270"/>
      <c r="F21" s="270"/>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70" t="s">
        <v>401</v>
      </c>
      <c r="B22" s="270"/>
      <c r="C22" s="270"/>
      <c r="D22" s="270"/>
      <c r="E22" s="270"/>
      <c r="F22" s="270"/>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70" t="s">
        <v>402</v>
      </c>
      <c r="B23" s="270"/>
      <c r="C23" s="270"/>
      <c r="D23" s="270"/>
      <c r="E23" s="270"/>
      <c r="F23" s="270"/>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70" t="s">
        <v>275</v>
      </c>
      <c r="B24" s="270"/>
      <c r="C24" s="270"/>
      <c r="D24" s="270"/>
      <c r="E24" s="270"/>
      <c r="F24" s="270"/>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70" t="s">
        <v>403</v>
      </c>
      <c r="B25" s="270"/>
      <c r="C25" s="270"/>
      <c r="D25" s="270"/>
      <c r="E25" s="270"/>
      <c r="F25" s="270"/>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70" t="s">
        <v>411</v>
      </c>
      <c r="B26" s="270"/>
      <c r="C26" s="270"/>
      <c r="D26" s="270"/>
      <c r="E26" s="270"/>
      <c r="F26" s="270"/>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-1920740</v>
      </c>
      <c r="W26" s="120">
        <v>0</v>
      </c>
      <c r="X26" s="122">
        <f t="shared" si="4"/>
        <v>-1920740</v>
      </c>
      <c r="Y26" s="120">
        <v>0</v>
      </c>
      <c r="Z26" s="122">
        <f t="shared" si="3"/>
        <v>-1920740</v>
      </c>
    </row>
    <row r="27" spans="1:26" ht="12.75" customHeight="1" x14ac:dyDescent="0.25">
      <c r="A27" s="270" t="s">
        <v>404</v>
      </c>
      <c r="B27" s="270"/>
      <c r="C27" s="270"/>
      <c r="D27" s="270"/>
      <c r="E27" s="270"/>
      <c r="F27" s="270"/>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1655334</v>
      </c>
      <c r="W27" s="120">
        <v>0</v>
      </c>
      <c r="X27" s="122">
        <f t="shared" si="4"/>
        <v>1655334</v>
      </c>
      <c r="Y27" s="120">
        <v>0</v>
      </c>
      <c r="Z27" s="122">
        <f t="shared" si="3"/>
        <v>1655334</v>
      </c>
    </row>
    <row r="28" spans="1:26" ht="12.75" customHeight="1" x14ac:dyDescent="0.25">
      <c r="A28" s="270" t="s">
        <v>405</v>
      </c>
      <c r="B28" s="270"/>
      <c r="C28" s="270"/>
      <c r="D28" s="270"/>
      <c r="E28" s="270"/>
      <c r="F28" s="270"/>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-1655334</v>
      </c>
      <c r="W28" s="120">
        <v>0</v>
      </c>
      <c r="X28" s="122">
        <f t="shared" si="4"/>
        <v>-1655334</v>
      </c>
      <c r="Y28" s="120">
        <v>0</v>
      </c>
      <c r="Z28" s="122">
        <f t="shared" si="3"/>
        <v>-1655334</v>
      </c>
    </row>
    <row r="29" spans="1:26" ht="12.75" customHeight="1" x14ac:dyDescent="0.25">
      <c r="A29" s="270" t="s">
        <v>406</v>
      </c>
      <c r="B29" s="270"/>
      <c r="C29" s="270"/>
      <c r="D29" s="270"/>
      <c r="E29" s="270"/>
      <c r="F29" s="270"/>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71" t="s">
        <v>407</v>
      </c>
      <c r="B30" s="271"/>
      <c r="C30" s="271"/>
      <c r="D30" s="271"/>
      <c r="E30" s="271"/>
      <c r="F30" s="271"/>
      <c r="G30" s="118">
        <v>24</v>
      </c>
      <c r="H30" s="122">
        <f>SUM(H10:H29)</f>
        <v>30420000</v>
      </c>
      <c r="I30" s="122">
        <f t="shared" ref="I30:Z30" si="5">SUM(I10:I29)</f>
        <v>389194.89</v>
      </c>
      <c r="J30" s="122">
        <f t="shared" si="5"/>
        <v>3195697.87</v>
      </c>
      <c r="K30" s="122">
        <f t="shared" si="5"/>
        <v>925836.64</v>
      </c>
      <c r="L30" s="122">
        <f t="shared" si="5"/>
        <v>367905</v>
      </c>
      <c r="M30" s="122">
        <f t="shared" si="5"/>
        <v>0</v>
      </c>
      <c r="N30" s="122">
        <f t="shared" si="5"/>
        <v>991395.49</v>
      </c>
      <c r="O30" s="122">
        <f t="shared" si="5"/>
        <v>0</v>
      </c>
      <c r="P30" s="122">
        <f t="shared" si="5"/>
        <v>0</v>
      </c>
      <c r="Q30" s="122">
        <f t="shared" si="5"/>
        <v>0</v>
      </c>
      <c r="R30" s="122">
        <f t="shared" si="5"/>
        <v>0</v>
      </c>
      <c r="S30" s="122">
        <f t="shared" si="5"/>
        <v>0</v>
      </c>
      <c r="T30" s="122">
        <f t="shared" si="5"/>
        <v>0</v>
      </c>
      <c r="U30" s="122">
        <f t="shared" si="5"/>
        <v>0</v>
      </c>
      <c r="V30" s="122">
        <f t="shared" si="5"/>
        <v>17298771.41</v>
      </c>
      <c r="W30" s="122">
        <f t="shared" si="5"/>
        <v>8580017.1999999993</v>
      </c>
      <c r="X30" s="122">
        <f>SUM(X10:X29)</f>
        <v>61433008.5</v>
      </c>
      <c r="Y30" s="122">
        <f t="shared" si="5"/>
        <v>0</v>
      </c>
      <c r="Z30" s="122">
        <f t="shared" si="5"/>
        <v>61433008.5</v>
      </c>
    </row>
    <row r="31" spans="1:26" x14ac:dyDescent="0.25">
      <c r="A31" s="278" t="s">
        <v>276</v>
      </c>
      <c r="B31" s="280"/>
      <c r="C31" s="280"/>
      <c r="D31" s="280"/>
      <c r="E31" s="280"/>
      <c r="F31" s="280"/>
      <c r="G31" s="280"/>
      <c r="H31" s="280"/>
      <c r="I31" s="280"/>
      <c r="J31" s="280"/>
      <c r="K31" s="280"/>
      <c r="L31" s="280"/>
      <c r="M31" s="280"/>
      <c r="N31" s="280"/>
      <c r="O31" s="280"/>
      <c r="P31" s="280"/>
      <c r="Q31" s="280"/>
      <c r="R31" s="280"/>
      <c r="S31" s="280"/>
      <c r="T31" s="280"/>
      <c r="U31" s="280"/>
      <c r="V31" s="280"/>
      <c r="W31" s="280"/>
      <c r="X31" s="280"/>
      <c r="Y31" s="280"/>
      <c r="Z31" s="280"/>
    </row>
    <row r="32" spans="1:26" ht="36.75" customHeight="1" x14ac:dyDescent="0.25">
      <c r="A32" s="282" t="s">
        <v>277</v>
      </c>
      <c r="B32" s="282"/>
      <c r="C32" s="282"/>
      <c r="D32" s="282"/>
      <c r="E32" s="282"/>
      <c r="F32" s="282"/>
      <c r="G32" s="118">
        <v>25</v>
      </c>
      <c r="H32" s="122">
        <f>SUM(H12:H20)</f>
        <v>0</v>
      </c>
      <c r="I32" s="122">
        <f t="shared" ref="I32:Z32" si="6">SUM(I12:I20)</f>
        <v>0</v>
      </c>
      <c r="J32" s="122">
        <f t="shared" si="6"/>
        <v>0</v>
      </c>
      <c r="K32" s="122">
        <f t="shared" si="6"/>
        <v>0</v>
      </c>
      <c r="L32" s="122">
        <f t="shared" si="6"/>
        <v>-80383</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80383</v>
      </c>
      <c r="Y32" s="122">
        <f t="shared" si="6"/>
        <v>0</v>
      </c>
      <c r="Z32" s="122">
        <f t="shared" si="6"/>
        <v>80383</v>
      </c>
    </row>
    <row r="33" spans="1:26" ht="31.5" customHeight="1" x14ac:dyDescent="0.25">
      <c r="A33" s="282" t="s">
        <v>408</v>
      </c>
      <c r="B33" s="282"/>
      <c r="C33" s="282"/>
      <c r="D33" s="282"/>
      <c r="E33" s="282"/>
      <c r="F33" s="282"/>
      <c r="G33" s="118">
        <v>26</v>
      </c>
      <c r="H33" s="122">
        <f>H11+H32</f>
        <v>0</v>
      </c>
      <c r="I33" s="122">
        <f t="shared" ref="I33:Z33" si="9">I11+I32</f>
        <v>0</v>
      </c>
      <c r="J33" s="122">
        <f t="shared" si="9"/>
        <v>0</v>
      </c>
      <c r="K33" s="122">
        <f t="shared" si="9"/>
        <v>0</v>
      </c>
      <c r="L33" s="122">
        <f t="shared" si="9"/>
        <v>-80383</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8580017.1999999993</v>
      </c>
      <c r="X33" s="122">
        <f>X11+X32</f>
        <v>8660400.1999999993</v>
      </c>
      <c r="Y33" s="122">
        <f t="shared" si="9"/>
        <v>0</v>
      </c>
      <c r="Z33" s="122">
        <f t="shared" si="9"/>
        <v>8660400.1999999993</v>
      </c>
    </row>
    <row r="34" spans="1:26" ht="30.75" customHeight="1" x14ac:dyDescent="0.25">
      <c r="A34" s="282" t="s">
        <v>409</v>
      </c>
      <c r="B34" s="282"/>
      <c r="C34" s="282"/>
      <c r="D34" s="282"/>
      <c r="E34" s="282"/>
      <c r="F34" s="282"/>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-1920740</v>
      </c>
      <c r="W34" s="122">
        <f t="shared" si="12"/>
        <v>0</v>
      </c>
      <c r="X34" s="122">
        <f>SUM(X21:X29)</f>
        <v>-1920740</v>
      </c>
      <c r="Y34" s="122">
        <f t="shared" si="12"/>
        <v>0</v>
      </c>
      <c r="Z34" s="122">
        <f t="shared" si="12"/>
        <v>-1920740</v>
      </c>
    </row>
    <row r="35" spans="1:26" x14ac:dyDescent="0.25">
      <c r="A35" s="278" t="s">
        <v>278</v>
      </c>
      <c r="B35" s="274"/>
      <c r="C35" s="274"/>
      <c r="D35" s="274"/>
      <c r="E35" s="274"/>
      <c r="F35" s="274"/>
      <c r="G35" s="274"/>
      <c r="H35" s="274"/>
      <c r="I35" s="274"/>
      <c r="J35" s="274"/>
      <c r="K35" s="274"/>
      <c r="L35" s="274"/>
      <c r="M35" s="274"/>
      <c r="N35" s="274"/>
      <c r="O35" s="274"/>
      <c r="P35" s="274"/>
      <c r="Q35" s="274"/>
      <c r="R35" s="274"/>
      <c r="S35" s="274"/>
      <c r="T35" s="274"/>
      <c r="U35" s="274"/>
      <c r="V35" s="274"/>
      <c r="W35" s="274"/>
      <c r="X35" s="274"/>
      <c r="Y35" s="274"/>
      <c r="Z35" s="274"/>
    </row>
    <row r="36" spans="1:26" ht="12.75" customHeight="1" x14ac:dyDescent="0.25">
      <c r="A36" s="281" t="s">
        <v>298</v>
      </c>
      <c r="B36" s="281"/>
      <c r="C36" s="281"/>
      <c r="D36" s="281"/>
      <c r="E36" s="281"/>
      <c r="F36" s="281"/>
      <c r="G36" s="117">
        <v>28</v>
      </c>
      <c r="H36" s="120">
        <v>30420000</v>
      </c>
      <c r="I36" s="120">
        <v>389194.89</v>
      </c>
      <c r="J36" s="120">
        <v>3195697.87</v>
      </c>
      <c r="K36" s="120">
        <v>138145.04</v>
      </c>
      <c r="L36" s="120">
        <v>138145.04</v>
      </c>
      <c r="M36" s="120">
        <v>0</v>
      </c>
      <c r="N36" s="120">
        <v>991395.49</v>
      </c>
      <c r="O36" s="120">
        <v>0</v>
      </c>
      <c r="P36" s="120">
        <v>0</v>
      </c>
      <c r="Q36" s="120">
        <v>0</v>
      </c>
      <c r="R36" s="120">
        <v>0</v>
      </c>
      <c r="S36" s="120">
        <v>0</v>
      </c>
      <c r="T36" s="120">
        <v>0</v>
      </c>
      <c r="U36" s="120">
        <v>0</v>
      </c>
      <c r="V36" s="120">
        <v>21809411.309999999</v>
      </c>
      <c r="W36" s="120">
        <v>0</v>
      </c>
      <c r="X36" s="121">
        <f>H36+I36+J36+K36-L36+M36+N36+O36+P36+Q36+R36+V36+W36+S36+T36+U36</f>
        <v>56805699.560000002</v>
      </c>
      <c r="Y36" s="120">
        <v>0</v>
      </c>
      <c r="Z36" s="121">
        <f t="shared" ref="Z36:Z38" si="15">X36+Y36</f>
        <v>56805699.560000002</v>
      </c>
    </row>
    <row r="37" spans="1:26" ht="12.75" customHeight="1" x14ac:dyDescent="0.25">
      <c r="A37" s="270" t="s">
        <v>264</v>
      </c>
      <c r="B37" s="270"/>
      <c r="C37" s="270"/>
      <c r="D37" s="270"/>
      <c r="E37" s="270"/>
      <c r="F37" s="270"/>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70" t="s">
        <v>265</v>
      </c>
      <c r="B38" s="270"/>
      <c r="C38" s="270"/>
      <c r="D38" s="270"/>
      <c r="E38" s="270"/>
      <c r="F38" s="270"/>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71" t="s">
        <v>410</v>
      </c>
      <c r="B39" s="271"/>
      <c r="C39" s="271"/>
      <c r="D39" s="271"/>
      <c r="E39" s="271"/>
      <c r="F39" s="271"/>
      <c r="G39" s="118">
        <v>31</v>
      </c>
      <c r="H39" s="122">
        <f>H36+H37+H38</f>
        <v>30420000</v>
      </c>
      <c r="I39" s="122">
        <f t="shared" ref="I39:Z39" si="17">I36+I37+I38</f>
        <v>389194.89</v>
      </c>
      <c r="J39" s="122">
        <f t="shared" si="17"/>
        <v>3195697.87</v>
      </c>
      <c r="K39" s="122">
        <f t="shared" si="17"/>
        <v>138145.04</v>
      </c>
      <c r="L39" s="122">
        <f t="shared" si="17"/>
        <v>138145.04</v>
      </c>
      <c r="M39" s="122">
        <f t="shared" si="17"/>
        <v>0</v>
      </c>
      <c r="N39" s="122">
        <f t="shared" si="17"/>
        <v>991395.49</v>
      </c>
      <c r="O39" s="122">
        <f t="shared" si="17"/>
        <v>0</v>
      </c>
      <c r="P39" s="122">
        <f t="shared" si="17"/>
        <v>0</v>
      </c>
      <c r="Q39" s="122">
        <f t="shared" si="17"/>
        <v>0</v>
      </c>
      <c r="R39" s="122">
        <f t="shared" si="17"/>
        <v>0</v>
      </c>
      <c r="S39" s="122">
        <f t="shared" si="17"/>
        <v>0</v>
      </c>
      <c r="T39" s="122">
        <f t="shared" si="17"/>
        <v>0</v>
      </c>
      <c r="U39" s="122">
        <f t="shared" si="17"/>
        <v>0</v>
      </c>
      <c r="V39" s="122">
        <f t="shared" si="17"/>
        <v>21809411.309999999</v>
      </c>
      <c r="W39" s="122">
        <f t="shared" si="17"/>
        <v>0</v>
      </c>
      <c r="X39" s="122">
        <f>X36+X37+X38</f>
        <v>56805699.560000002</v>
      </c>
      <c r="Y39" s="122">
        <f t="shared" si="17"/>
        <v>0</v>
      </c>
      <c r="Z39" s="122">
        <f t="shared" si="17"/>
        <v>56805699.560000002</v>
      </c>
    </row>
    <row r="40" spans="1:26" ht="12.75" customHeight="1" x14ac:dyDescent="0.25">
      <c r="A40" s="270" t="s">
        <v>266</v>
      </c>
      <c r="B40" s="270"/>
      <c r="C40" s="270"/>
      <c r="D40" s="270"/>
      <c r="E40" s="270"/>
      <c r="F40" s="270"/>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10291181.699999999</v>
      </c>
      <c r="X40" s="121">
        <f>H40+I40+J40+K40-L40+M40+N40+O40+P40+Q40+R40+V40+W40+S40+T40+U40</f>
        <v>10291181.699999999</v>
      </c>
      <c r="Y40" s="120">
        <v>0</v>
      </c>
      <c r="Z40" s="121">
        <f t="shared" ref="Z40:Z58" si="18">X40+Y40</f>
        <v>10291181.699999999</v>
      </c>
    </row>
    <row r="41" spans="1:26" ht="12.75" customHeight="1" x14ac:dyDescent="0.25">
      <c r="A41" s="270" t="s">
        <v>267</v>
      </c>
      <c r="B41" s="270"/>
      <c r="C41" s="270"/>
      <c r="D41" s="270"/>
      <c r="E41" s="270"/>
      <c r="F41" s="270"/>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70" t="s">
        <v>279</v>
      </c>
      <c r="B42" s="270"/>
      <c r="C42" s="270"/>
      <c r="D42" s="270"/>
      <c r="E42" s="270"/>
      <c r="F42" s="270"/>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70" t="s">
        <v>399</v>
      </c>
      <c r="B43" s="270"/>
      <c r="C43" s="270"/>
      <c r="D43" s="270"/>
      <c r="E43" s="270"/>
      <c r="F43" s="270"/>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70" t="s">
        <v>269</v>
      </c>
      <c r="B44" s="270"/>
      <c r="C44" s="270"/>
      <c r="D44" s="270"/>
      <c r="E44" s="270"/>
      <c r="F44" s="270"/>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70" t="s">
        <v>270</v>
      </c>
      <c r="B45" s="270"/>
      <c r="C45" s="270"/>
      <c r="D45" s="270"/>
      <c r="E45" s="270"/>
      <c r="F45" s="270"/>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70" t="s">
        <v>280</v>
      </c>
      <c r="B46" s="270"/>
      <c r="C46" s="270"/>
      <c r="D46" s="270"/>
      <c r="E46" s="270"/>
      <c r="F46" s="270"/>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70" t="s">
        <v>272</v>
      </c>
      <c r="B47" s="270"/>
      <c r="C47" s="270"/>
      <c r="D47" s="270"/>
      <c r="E47" s="270"/>
      <c r="F47" s="270"/>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70" t="s">
        <v>273</v>
      </c>
      <c r="B48" s="270"/>
      <c r="C48" s="270"/>
      <c r="D48" s="270"/>
      <c r="E48" s="270"/>
      <c r="F48" s="270"/>
      <c r="G48" s="117">
        <v>40</v>
      </c>
      <c r="H48" s="120">
        <v>0</v>
      </c>
      <c r="I48" s="120">
        <v>0</v>
      </c>
      <c r="J48" s="120">
        <v>0</v>
      </c>
      <c r="K48" s="120">
        <v>0</v>
      </c>
      <c r="L48" s="120">
        <v>55308.6</v>
      </c>
      <c r="M48" s="120">
        <v>0</v>
      </c>
      <c r="N48" s="120">
        <v>0</v>
      </c>
      <c r="O48" s="120">
        <v>0</v>
      </c>
      <c r="P48" s="120">
        <v>0</v>
      </c>
      <c r="Q48" s="120">
        <v>0</v>
      </c>
      <c r="R48" s="120">
        <v>0</v>
      </c>
      <c r="S48" s="120">
        <v>0</v>
      </c>
      <c r="T48" s="120">
        <v>0</v>
      </c>
      <c r="U48" s="120">
        <v>0</v>
      </c>
      <c r="V48" s="120">
        <v>0</v>
      </c>
      <c r="W48" s="120">
        <v>0</v>
      </c>
      <c r="X48" s="121">
        <f t="shared" si="19"/>
        <v>-55308.6</v>
      </c>
      <c r="Y48" s="120">
        <v>0</v>
      </c>
      <c r="Z48" s="121">
        <f t="shared" si="18"/>
        <v>-55308.6</v>
      </c>
    </row>
    <row r="49" spans="1:26" ht="12.75" customHeight="1" x14ac:dyDescent="0.25">
      <c r="A49" s="270" t="s">
        <v>274</v>
      </c>
      <c r="B49" s="270"/>
      <c r="C49" s="270"/>
      <c r="D49" s="270"/>
      <c r="E49" s="270"/>
      <c r="F49" s="270"/>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70" t="s">
        <v>400</v>
      </c>
      <c r="B50" s="270"/>
      <c r="C50" s="270"/>
      <c r="D50" s="270"/>
      <c r="E50" s="270"/>
      <c r="F50" s="270"/>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70" t="s">
        <v>401</v>
      </c>
      <c r="B51" s="270"/>
      <c r="C51" s="270"/>
      <c r="D51" s="270"/>
      <c r="E51" s="270"/>
      <c r="F51" s="270"/>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70" t="s">
        <v>402</v>
      </c>
      <c r="B52" s="270"/>
      <c r="C52" s="270"/>
      <c r="D52" s="270"/>
      <c r="E52" s="270"/>
      <c r="F52" s="270"/>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70" t="s">
        <v>275</v>
      </c>
      <c r="B53" s="270"/>
      <c r="C53" s="270"/>
      <c r="D53" s="270"/>
      <c r="E53" s="270"/>
      <c r="F53" s="270"/>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70" t="s">
        <v>403</v>
      </c>
      <c r="B54" s="270"/>
      <c r="C54" s="270"/>
      <c r="D54" s="270"/>
      <c r="E54" s="270"/>
      <c r="F54" s="270"/>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70" t="s">
        <v>411</v>
      </c>
      <c r="B55" s="270"/>
      <c r="C55" s="270"/>
      <c r="D55" s="270"/>
      <c r="E55" s="270"/>
      <c r="F55" s="270"/>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-2023368.48</v>
      </c>
      <c r="W55" s="120">
        <v>0</v>
      </c>
      <c r="X55" s="121">
        <f t="shared" si="19"/>
        <v>-2023368.48</v>
      </c>
      <c r="Y55" s="120">
        <v>0</v>
      </c>
      <c r="Z55" s="121">
        <f t="shared" si="18"/>
        <v>-2023368.48</v>
      </c>
    </row>
    <row r="56" spans="1:26" ht="12.75" customHeight="1" x14ac:dyDescent="0.25">
      <c r="A56" s="270" t="s">
        <v>404</v>
      </c>
      <c r="B56" s="270"/>
      <c r="C56" s="270"/>
      <c r="D56" s="270"/>
      <c r="E56" s="270"/>
      <c r="F56" s="270"/>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1699579.82</v>
      </c>
      <c r="W56" s="120">
        <v>0</v>
      </c>
      <c r="X56" s="121">
        <f t="shared" si="19"/>
        <v>1699579.82</v>
      </c>
      <c r="Y56" s="120">
        <v>0</v>
      </c>
      <c r="Z56" s="121">
        <f t="shared" si="18"/>
        <v>1699579.82</v>
      </c>
    </row>
    <row r="57" spans="1:26" ht="12.75" customHeight="1" x14ac:dyDescent="0.25">
      <c r="A57" s="270" t="s">
        <v>412</v>
      </c>
      <c r="B57" s="270"/>
      <c r="C57" s="270"/>
      <c r="D57" s="270"/>
      <c r="E57" s="270"/>
      <c r="F57" s="270"/>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-1699579.82</v>
      </c>
      <c r="W57" s="120">
        <v>0</v>
      </c>
      <c r="X57" s="121">
        <f t="shared" si="19"/>
        <v>-1699579.82</v>
      </c>
      <c r="Y57" s="120">
        <v>0</v>
      </c>
      <c r="Z57" s="121">
        <f t="shared" si="18"/>
        <v>-1699579.82</v>
      </c>
    </row>
    <row r="58" spans="1:26" ht="12.75" customHeight="1" x14ac:dyDescent="0.25">
      <c r="A58" s="270" t="s">
        <v>406</v>
      </c>
      <c r="B58" s="270"/>
      <c r="C58" s="270"/>
      <c r="D58" s="270"/>
      <c r="E58" s="270"/>
      <c r="F58" s="270"/>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71" t="s">
        <v>413</v>
      </c>
      <c r="B59" s="271"/>
      <c r="C59" s="271"/>
      <c r="D59" s="271"/>
      <c r="E59" s="271"/>
      <c r="F59" s="271"/>
      <c r="G59" s="118">
        <v>51</v>
      </c>
      <c r="H59" s="122">
        <f>SUM(H39:H58)</f>
        <v>30420000</v>
      </c>
      <c r="I59" s="122">
        <f t="shared" ref="I59:Z59" si="20">SUM(I39:I58)</f>
        <v>389194.89</v>
      </c>
      <c r="J59" s="122">
        <f t="shared" si="20"/>
        <v>3195697.87</v>
      </c>
      <c r="K59" s="122">
        <f t="shared" si="20"/>
        <v>138145.04</v>
      </c>
      <c r="L59" s="122">
        <f t="shared" si="20"/>
        <v>193453.64</v>
      </c>
      <c r="M59" s="122">
        <f t="shared" si="20"/>
        <v>0</v>
      </c>
      <c r="N59" s="122">
        <f t="shared" si="20"/>
        <v>991395.49</v>
      </c>
      <c r="O59" s="122">
        <f t="shared" si="20"/>
        <v>0</v>
      </c>
      <c r="P59" s="122">
        <f t="shared" si="20"/>
        <v>0</v>
      </c>
      <c r="Q59" s="122">
        <f t="shared" si="20"/>
        <v>0</v>
      </c>
      <c r="R59" s="122">
        <f t="shared" si="20"/>
        <v>0</v>
      </c>
      <c r="S59" s="122">
        <f t="shared" si="20"/>
        <v>0</v>
      </c>
      <c r="T59" s="122">
        <f t="shared" si="20"/>
        <v>0</v>
      </c>
      <c r="U59" s="122">
        <f t="shared" si="20"/>
        <v>0</v>
      </c>
      <c r="V59" s="122">
        <f t="shared" si="20"/>
        <v>19786042.829999998</v>
      </c>
      <c r="W59" s="122">
        <f t="shared" si="20"/>
        <v>10291181.699999999</v>
      </c>
      <c r="X59" s="122">
        <f>SUM(X39:X58)</f>
        <v>65018204.18</v>
      </c>
      <c r="Y59" s="122">
        <f t="shared" si="20"/>
        <v>0</v>
      </c>
      <c r="Z59" s="122">
        <f t="shared" si="20"/>
        <v>65018204.18</v>
      </c>
    </row>
    <row r="60" spans="1:26" x14ac:dyDescent="0.25">
      <c r="A60" s="278" t="s">
        <v>276</v>
      </c>
      <c r="B60" s="280"/>
      <c r="C60" s="280"/>
      <c r="D60" s="280"/>
      <c r="E60" s="280"/>
      <c r="F60" s="280"/>
      <c r="G60" s="280"/>
      <c r="H60" s="280"/>
      <c r="I60" s="280"/>
      <c r="J60" s="280"/>
      <c r="K60" s="280"/>
      <c r="L60" s="280"/>
      <c r="M60" s="280"/>
      <c r="N60" s="280"/>
      <c r="O60" s="280"/>
      <c r="P60" s="280"/>
      <c r="Q60" s="280"/>
      <c r="R60" s="280"/>
      <c r="S60" s="280"/>
      <c r="T60" s="280"/>
      <c r="U60" s="280"/>
      <c r="V60" s="280"/>
      <c r="W60" s="280"/>
      <c r="X60" s="280"/>
      <c r="Y60" s="280"/>
      <c r="Z60" s="280"/>
    </row>
    <row r="61" spans="1:26" ht="31.5" customHeight="1" x14ac:dyDescent="0.25">
      <c r="A61" s="282" t="s">
        <v>414</v>
      </c>
      <c r="B61" s="282"/>
      <c r="C61" s="282"/>
      <c r="D61" s="282"/>
      <c r="E61" s="282"/>
      <c r="F61" s="282"/>
      <c r="G61" s="118">
        <v>52</v>
      </c>
      <c r="H61" s="121">
        <f>SUM(H41:H49)</f>
        <v>0</v>
      </c>
      <c r="I61" s="121">
        <f t="shared" ref="I61:Z61" si="21">SUM(I41:I49)</f>
        <v>0</v>
      </c>
      <c r="J61" s="121">
        <f t="shared" si="21"/>
        <v>0</v>
      </c>
      <c r="K61" s="121">
        <f t="shared" si="21"/>
        <v>0</v>
      </c>
      <c r="L61" s="121">
        <f t="shared" si="21"/>
        <v>55308.6</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-55308.6</v>
      </c>
      <c r="Y61" s="121">
        <f t="shared" si="21"/>
        <v>0</v>
      </c>
      <c r="Z61" s="121">
        <f t="shared" si="21"/>
        <v>-55308.6</v>
      </c>
    </row>
    <row r="62" spans="1:26" ht="27.75" customHeight="1" x14ac:dyDescent="0.25">
      <c r="A62" s="282" t="s">
        <v>415</v>
      </c>
      <c r="B62" s="282"/>
      <c r="C62" s="282"/>
      <c r="D62" s="282"/>
      <c r="E62" s="282"/>
      <c r="F62" s="282"/>
      <c r="G62" s="118">
        <v>53</v>
      </c>
      <c r="H62" s="121">
        <f>H40+H61</f>
        <v>0</v>
      </c>
      <c r="I62" s="121">
        <f t="shared" ref="I62:Z62" si="24">I40+I61</f>
        <v>0</v>
      </c>
      <c r="J62" s="121">
        <f t="shared" si="24"/>
        <v>0</v>
      </c>
      <c r="K62" s="121">
        <f t="shared" si="24"/>
        <v>0</v>
      </c>
      <c r="L62" s="121">
        <f t="shared" si="24"/>
        <v>55308.6</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10291181.699999999</v>
      </c>
      <c r="X62" s="121">
        <f>X40+X61</f>
        <v>10235873.1</v>
      </c>
      <c r="Y62" s="121">
        <f t="shared" si="24"/>
        <v>0</v>
      </c>
      <c r="Z62" s="121">
        <f t="shared" si="24"/>
        <v>10235873.1</v>
      </c>
    </row>
    <row r="63" spans="1:26" ht="29.25" customHeight="1" x14ac:dyDescent="0.25">
      <c r="A63" s="282" t="s">
        <v>416</v>
      </c>
      <c r="B63" s="282"/>
      <c r="C63" s="282"/>
      <c r="D63" s="282"/>
      <c r="E63" s="282"/>
      <c r="F63" s="282"/>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-2023368.48</v>
      </c>
      <c r="W63" s="121">
        <f t="shared" si="27"/>
        <v>0</v>
      </c>
      <c r="X63" s="121">
        <f>SUM(X50:X58)</f>
        <v>-2023368.48</v>
      </c>
      <c r="Y63" s="121">
        <f t="shared" si="27"/>
        <v>0</v>
      </c>
      <c r="Z63" s="121">
        <f t="shared" si="27"/>
        <v>-2023368.48</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formula1>9999999999</formula1>
    </dataValidation>
  </dataValidations>
  <pageMargins left="0.74803149606299213" right="0.74803149606299213" top="0.98425196850393704" bottom="0.98425196850393704" header="0.51181102362204722" footer="0.51181102362204722"/>
  <pageSetup paperSize="9" scale="38"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tabSelected="1" view="pageBreakPreview" topLeftCell="A34" zoomScale="64" zoomScaleNormal="64" zoomScaleSheetLayoutView="64" workbookViewId="0">
      <selection activeCell="A38" sqref="A38"/>
    </sheetView>
  </sheetViews>
  <sheetFormatPr defaultColWidth="8.88671875" defaultRowHeight="17.399999999999999" x14ac:dyDescent="0.3"/>
  <cols>
    <col min="1" max="1" width="124.33203125" style="125" customWidth="1"/>
    <col min="2" max="2" width="1.88671875" style="125" customWidth="1"/>
    <col min="3" max="3" width="4.44140625" style="125" customWidth="1"/>
    <col min="4" max="5" width="3.5546875" style="125" customWidth="1"/>
    <col min="6" max="6" width="3.6640625" style="125" customWidth="1"/>
    <col min="7" max="7" width="5.33203125" style="125" customWidth="1"/>
    <col min="8" max="8" width="8.6640625" style="125" customWidth="1"/>
    <col min="9" max="9" width="95" style="125" customWidth="1"/>
    <col min="10" max="16384" width="8.88671875" style="125"/>
  </cols>
  <sheetData>
    <row r="1" spans="1:9" ht="168" customHeight="1" x14ac:dyDescent="0.3">
      <c r="A1" s="123" t="s">
        <v>488</v>
      </c>
      <c r="B1" s="124"/>
      <c r="C1" s="124"/>
      <c r="D1" s="124"/>
      <c r="E1" s="124"/>
      <c r="F1" s="124"/>
      <c r="G1" s="124"/>
      <c r="H1" s="124"/>
      <c r="I1" s="124"/>
    </row>
    <row r="2" spans="1:9" ht="31.95" customHeight="1" x14ac:dyDescent="0.3">
      <c r="A2" s="126" t="s">
        <v>465</v>
      </c>
      <c r="B2" s="124"/>
      <c r="C2" s="124"/>
      <c r="D2" s="124"/>
      <c r="E2" s="124"/>
      <c r="F2" s="124"/>
      <c r="G2" s="124"/>
      <c r="H2" s="124"/>
      <c r="I2" s="124"/>
    </row>
    <row r="3" spans="1:9" ht="25.95" customHeight="1" x14ac:dyDescent="0.3">
      <c r="A3" s="127" t="s">
        <v>466</v>
      </c>
      <c r="B3" s="124"/>
      <c r="C3" s="124"/>
      <c r="D3" s="124"/>
      <c r="E3" s="124"/>
      <c r="F3" s="124"/>
      <c r="G3" s="124"/>
      <c r="H3" s="124"/>
      <c r="I3" s="124"/>
    </row>
    <row r="4" spans="1:9" ht="67.95" customHeight="1" x14ac:dyDescent="0.3">
      <c r="A4" s="123" t="s">
        <v>507</v>
      </c>
      <c r="B4" s="124"/>
      <c r="C4" s="124"/>
      <c r="D4" s="124"/>
      <c r="E4" s="124"/>
      <c r="F4" s="124"/>
      <c r="G4" s="124"/>
      <c r="H4" s="124"/>
      <c r="I4" s="124"/>
    </row>
    <row r="5" spans="1:9" ht="28.95" customHeight="1" x14ac:dyDescent="0.3">
      <c r="A5" s="128" t="s">
        <v>467</v>
      </c>
      <c r="B5" s="124"/>
      <c r="C5" s="124"/>
      <c r="D5" s="124"/>
      <c r="E5" s="124"/>
      <c r="F5" s="124"/>
      <c r="G5" s="124"/>
      <c r="H5" s="124"/>
      <c r="I5" s="124"/>
    </row>
    <row r="6" spans="1:9" ht="70.95" customHeight="1" x14ac:dyDescent="0.3">
      <c r="A6" s="123" t="s">
        <v>489</v>
      </c>
      <c r="B6" s="124"/>
      <c r="C6" s="124"/>
      <c r="D6" s="124"/>
      <c r="E6" s="124"/>
      <c r="F6" s="124"/>
      <c r="G6" s="124"/>
      <c r="H6" s="124"/>
      <c r="I6" s="124"/>
    </row>
    <row r="7" spans="1:9" ht="30.6" customHeight="1" x14ac:dyDescent="0.3">
      <c r="A7" s="128" t="s">
        <v>468</v>
      </c>
      <c r="B7" s="124"/>
      <c r="C7" s="124"/>
      <c r="D7" s="124"/>
      <c r="E7" s="124"/>
      <c r="F7" s="124"/>
      <c r="G7" s="124"/>
      <c r="H7" s="124"/>
      <c r="I7" s="124"/>
    </row>
    <row r="8" spans="1:9" ht="54.6" customHeight="1" x14ac:dyDescent="0.3">
      <c r="A8" s="123" t="s">
        <v>490</v>
      </c>
      <c r="B8" s="124"/>
      <c r="C8" s="124"/>
      <c r="D8" s="124"/>
      <c r="E8" s="124"/>
      <c r="F8" s="124"/>
      <c r="G8" s="124"/>
      <c r="H8" s="124"/>
      <c r="I8" s="124"/>
    </row>
    <row r="9" spans="1:9" ht="26.4" customHeight="1" x14ac:dyDescent="0.3">
      <c r="A9" s="127" t="s">
        <v>469</v>
      </c>
      <c r="B9" s="124"/>
      <c r="C9" s="124"/>
      <c r="D9" s="124"/>
      <c r="E9" s="124"/>
      <c r="F9" s="124"/>
      <c r="G9" s="124"/>
      <c r="H9" s="124"/>
      <c r="I9" s="124"/>
    </row>
    <row r="10" spans="1:9" ht="54" customHeight="1" x14ac:dyDescent="0.3">
      <c r="A10" s="123" t="s">
        <v>491</v>
      </c>
      <c r="B10" s="124"/>
      <c r="C10" s="124"/>
      <c r="D10" s="124"/>
      <c r="E10" s="124"/>
      <c r="F10" s="124"/>
      <c r="G10" s="124"/>
      <c r="H10" s="124"/>
      <c r="I10" s="124"/>
    </row>
    <row r="11" spans="1:9" ht="31.2" customHeight="1" x14ac:dyDescent="0.3">
      <c r="A11" s="127" t="s">
        <v>470</v>
      </c>
      <c r="B11" s="124"/>
      <c r="C11" s="124"/>
      <c r="D11" s="124"/>
      <c r="E11" s="124"/>
      <c r="F11" s="124"/>
      <c r="G11" s="124"/>
      <c r="H11" s="124"/>
      <c r="I11" s="124"/>
    </row>
    <row r="12" spans="1:9" ht="50.4" customHeight="1" x14ac:dyDescent="0.3">
      <c r="A12" s="123" t="s">
        <v>492</v>
      </c>
      <c r="B12" s="124"/>
      <c r="C12" s="124"/>
      <c r="D12" s="124"/>
      <c r="E12" s="124"/>
      <c r="F12" s="124"/>
      <c r="G12" s="124"/>
      <c r="H12" s="124"/>
      <c r="I12" s="124"/>
    </row>
    <row r="13" spans="1:9" ht="17.399999999999999" customHeight="1" x14ac:dyDescent="0.3">
      <c r="A13" s="123"/>
      <c r="B13" s="124"/>
      <c r="C13" s="124"/>
      <c r="D13" s="124"/>
      <c r="E13" s="124"/>
      <c r="F13" s="124"/>
      <c r="G13" s="124"/>
      <c r="H13" s="124"/>
      <c r="I13" s="124"/>
    </row>
    <row r="14" spans="1:9" ht="38.4" customHeight="1" x14ac:dyDescent="0.3">
      <c r="A14" s="128" t="s">
        <v>471</v>
      </c>
      <c r="B14" s="124"/>
      <c r="C14" s="124"/>
      <c r="D14" s="124"/>
      <c r="E14" s="124"/>
      <c r="F14" s="124"/>
      <c r="G14" s="124"/>
      <c r="H14" s="124"/>
      <c r="I14" s="124"/>
    </row>
    <row r="15" spans="1:9" ht="36.6" customHeight="1" x14ac:dyDescent="0.3">
      <c r="A15" s="128" t="s">
        <v>472</v>
      </c>
      <c r="B15" s="124"/>
      <c r="C15" s="124"/>
      <c r="D15" s="124"/>
      <c r="E15" s="124"/>
      <c r="F15" s="124"/>
      <c r="G15" s="124"/>
      <c r="H15" s="124"/>
      <c r="I15" s="124"/>
    </row>
    <row r="16" spans="1:9" ht="65.400000000000006" customHeight="1" x14ac:dyDescent="0.3">
      <c r="A16" s="123" t="s">
        <v>493</v>
      </c>
      <c r="B16" s="124"/>
      <c r="C16" s="124"/>
      <c r="D16" s="124"/>
      <c r="E16" s="124"/>
      <c r="F16" s="124"/>
      <c r="G16" s="124"/>
      <c r="H16" s="124"/>
      <c r="I16" s="124"/>
    </row>
    <row r="17" spans="1:9" ht="30" customHeight="1" x14ac:dyDescent="0.3">
      <c r="A17" s="128" t="s">
        <v>473</v>
      </c>
      <c r="B17" s="124"/>
      <c r="C17" s="124"/>
      <c r="D17" s="124"/>
      <c r="E17" s="124"/>
      <c r="F17" s="124"/>
      <c r="G17" s="124"/>
      <c r="H17" s="124"/>
      <c r="I17" s="124"/>
    </row>
    <row r="18" spans="1:9" ht="61.95" customHeight="1" x14ac:dyDescent="0.3">
      <c r="A18" s="123" t="s">
        <v>504</v>
      </c>
      <c r="B18" s="124"/>
      <c r="C18" s="124"/>
      <c r="D18" s="124"/>
      <c r="E18" s="124"/>
      <c r="F18" s="124"/>
      <c r="G18" s="124"/>
      <c r="H18" s="124"/>
      <c r="I18" s="124"/>
    </row>
    <row r="19" spans="1:9" ht="29.4" customHeight="1" x14ac:dyDescent="0.3">
      <c r="A19" s="128" t="s">
        <v>474</v>
      </c>
      <c r="B19" s="124"/>
      <c r="C19" s="124"/>
      <c r="D19" s="124"/>
      <c r="E19" s="124"/>
      <c r="F19" s="124"/>
      <c r="G19" s="124"/>
      <c r="H19" s="124"/>
      <c r="I19" s="124"/>
    </row>
    <row r="20" spans="1:9" ht="44.4" customHeight="1" x14ac:dyDescent="0.3">
      <c r="A20" s="123" t="s">
        <v>494</v>
      </c>
      <c r="B20" s="124"/>
      <c r="C20" s="124"/>
      <c r="D20" s="124"/>
      <c r="E20" s="124"/>
      <c r="F20" s="124"/>
      <c r="G20" s="124"/>
      <c r="H20" s="124"/>
      <c r="I20" s="124"/>
    </row>
    <row r="21" spans="1:9" ht="55.2" customHeight="1" x14ac:dyDescent="0.3">
      <c r="A21" s="123" t="s">
        <v>475</v>
      </c>
      <c r="B21" s="124"/>
      <c r="C21" s="124"/>
      <c r="D21" s="124"/>
      <c r="E21" s="124"/>
      <c r="F21" s="124"/>
      <c r="G21" s="124"/>
      <c r="H21" s="124"/>
      <c r="I21" s="124"/>
    </row>
    <row r="22" spans="1:9" ht="54.6" customHeight="1" x14ac:dyDescent="0.3">
      <c r="A22" s="123" t="s">
        <v>476</v>
      </c>
      <c r="B22" s="124"/>
      <c r="C22" s="124"/>
      <c r="D22" s="124"/>
      <c r="E22" s="124"/>
      <c r="F22" s="124"/>
      <c r="G22" s="124"/>
      <c r="H22" s="124"/>
      <c r="I22" s="124"/>
    </row>
    <row r="23" spans="1:9" ht="73.2" customHeight="1" x14ac:dyDescent="0.3">
      <c r="A23" s="123" t="s">
        <v>495</v>
      </c>
      <c r="B23" s="124"/>
      <c r="C23" s="124"/>
      <c r="D23" s="124"/>
      <c r="E23" s="124"/>
      <c r="F23" s="124"/>
      <c r="G23" s="124"/>
      <c r="H23" s="124"/>
      <c r="I23" s="124"/>
    </row>
    <row r="24" spans="1:9" ht="129.6" customHeight="1" x14ac:dyDescent="0.3">
      <c r="A24" s="123" t="s">
        <v>496</v>
      </c>
      <c r="B24" s="124"/>
      <c r="C24" s="124"/>
      <c r="D24" s="124"/>
      <c r="E24" s="124"/>
      <c r="F24" s="124"/>
      <c r="G24" s="124"/>
      <c r="H24" s="124"/>
      <c r="I24" s="124"/>
    </row>
    <row r="25" spans="1:9" ht="72" customHeight="1" x14ac:dyDescent="0.3">
      <c r="A25" s="123" t="s">
        <v>497</v>
      </c>
      <c r="B25" s="124"/>
      <c r="C25" s="124"/>
      <c r="D25" s="124"/>
      <c r="E25" s="124"/>
      <c r="F25" s="124"/>
      <c r="G25" s="124"/>
      <c r="H25" s="124"/>
      <c r="I25" s="124"/>
    </row>
    <row r="26" spans="1:9" ht="76.95" customHeight="1" x14ac:dyDescent="0.3">
      <c r="A26" s="123" t="s">
        <v>498</v>
      </c>
      <c r="B26" s="124"/>
      <c r="C26" s="124"/>
      <c r="D26" s="124"/>
      <c r="E26" s="124"/>
      <c r="F26" s="124"/>
      <c r="G26" s="124"/>
      <c r="H26" s="124"/>
      <c r="I26" s="124"/>
    </row>
    <row r="27" spans="1:9" ht="80.400000000000006" customHeight="1" x14ac:dyDescent="0.3">
      <c r="A27" s="123" t="s">
        <v>509</v>
      </c>
      <c r="B27" s="124"/>
      <c r="C27" s="124"/>
      <c r="D27" s="124"/>
      <c r="E27" s="124"/>
      <c r="F27" s="124"/>
      <c r="G27" s="124"/>
      <c r="H27" s="124"/>
      <c r="I27" s="124"/>
    </row>
    <row r="28" spans="1:9" ht="75" customHeight="1" x14ac:dyDescent="0.3">
      <c r="A28" s="123" t="s">
        <v>499</v>
      </c>
      <c r="B28" s="124"/>
      <c r="C28" s="124"/>
      <c r="D28" s="124"/>
      <c r="E28" s="124"/>
      <c r="F28" s="124"/>
      <c r="G28" s="124"/>
      <c r="H28" s="124"/>
      <c r="I28" s="124"/>
    </row>
    <row r="29" spans="1:9" ht="41.4" customHeight="1" x14ac:dyDescent="0.3">
      <c r="A29" s="123" t="s">
        <v>500</v>
      </c>
      <c r="B29" s="124"/>
      <c r="C29" s="124"/>
      <c r="D29" s="124"/>
      <c r="E29" s="124"/>
      <c r="F29" s="124"/>
      <c r="G29" s="124"/>
      <c r="H29" s="124"/>
      <c r="I29" s="124"/>
    </row>
    <row r="30" spans="1:9" ht="135" customHeight="1" x14ac:dyDescent="0.3">
      <c r="A30" s="123" t="s">
        <v>501</v>
      </c>
      <c r="B30" s="124"/>
      <c r="C30" s="124"/>
      <c r="D30" s="124"/>
      <c r="E30" s="124"/>
      <c r="F30" s="124"/>
      <c r="G30" s="124"/>
      <c r="H30" s="124"/>
      <c r="I30" s="124"/>
    </row>
    <row r="31" spans="1:9" ht="176.4" customHeight="1" x14ac:dyDescent="0.3">
      <c r="A31" s="123" t="s">
        <v>505</v>
      </c>
      <c r="B31" s="124"/>
      <c r="C31" s="124"/>
      <c r="D31" s="124"/>
      <c r="E31" s="124"/>
      <c r="F31" s="124"/>
      <c r="G31" s="124"/>
      <c r="H31" s="124"/>
      <c r="I31" s="124"/>
    </row>
    <row r="32" spans="1:9" ht="57.6" customHeight="1" x14ac:dyDescent="0.3">
      <c r="A32" s="123" t="s">
        <v>502</v>
      </c>
      <c r="B32" s="124"/>
      <c r="C32" s="124"/>
      <c r="D32" s="124"/>
      <c r="E32" s="124"/>
      <c r="F32" s="124"/>
      <c r="G32" s="124"/>
      <c r="H32" s="124"/>
      <c r="I32" s="124"/>
    </row>
    <row r="33" spans="1:9" ht="35.4" customHeight="1" x14ac:dyDescent="0.3">
      <c r="A33" s="123" t="s">
        <v>477</v>
      </c>
      <c r="B33" s="124"/>
      <c r="C33" s="124"/>
      <c r="D33" s="124"/>
      <c r="E33" s="124"/>
      <c r="F33" s="124"/>
      <c r="G33" s="124"/>
      <c r="H33" s="124"/>
      <c r="I33" s="124"/>
    </row>
    <row r="34" spans="1:9" ht="57.6" customHeight="1" x14ac:dyDescent="0.3">
      <c r="A34" s="123" t="s">
        <v>478</v>
      </c>
      <c r="B34" s="124"/>
      <c r="C34" s="124"/>
      <c r="D34" s="124"/>
      <c r="E34" s="124"/>
      <c r="F34" s="124"/>
      <c r="G34" s="124"/>
      <c r="H34" s="124"/>
      <c r="I34" s="124"/>
    </row>
    <row r="35" spans="1:9" ht="57" customHeight="1" x14ac:dyDescent="0.3">
      <c r="A35" s="123" t="s">
        <v>479</v>
      </c>
      <c r="B35" s="124"/>
      <c r="C35" s="124"/>
      <c r="D35" s="124"/>
      <c r="E35" s="124"/>
      <c r="F35" s="124"/>
      <c r="G35" s="124"/>
      <c r="H35" s="124"/>
      <c r="I35" s="124"/>
    </row>
    <row r="36" spans="1:9" ht="39.6" customHeight="1" x14ac:dyDescent="0.3">
      <c r="A36" s="123" t="s">
        <v>480</v>
      </c>
      <c r="B36" s="124"/>
      <c r="C36" s="124"/>
      <c r="D36" s="124"/>
      <c r="E36" s="124"/>
      <c r="F36" s="124"/>
      <c r="G36" s="124"/>
      <c r="H36" s="124"/>
      <c r="I36" s="124"/>
    </row>
    <row r="37" spans="1:9" ht="177.6" customHeight="1" x14ac:dyDescent="0.3">
      <c r="A37" s="123" t="s">
        <v>506</v>
      </c>
      <c r="B37" s="124"/>
      <c r="C37" s="124"/>
      <c r="D37" s="124"/>
      <c r="E37" s="124"/>
      <c r="F37" s="124"/>
      <c r="G37" s="124"/>
      <c r="H37" s="124"/>
      <c r="I37" s="124"/>
    </row>
    <row r="38" spans="1:9" ht="57" customHeight="1" x14ac:dyDescent="0.3">
      <c r="A38" s="123" t="s">
        <v>481</v>
      </c>
      <c r="B38" s="124"/>
      <c r="C38" s="124"/>
      <c r="D38" s="124"/>
      <c r="E38" s="124"/>
      <c r="F38" s="124"/>
      <c r="G38" s="124"/>
      <c r="H38" s="124"/>
      <c r="I38" s="124"/>
    </row>
    <row r="39" spans="1:9" ht="46.95" customHeight="1" x14ac:dyDescent="0.3">
      <c r="A39" s="123" t="s">
        <v>510</v>
      </c>
      <c r="B39" s="124"/>
      <c r="C39" s="124"/>
      <c r="D39" s="124"/>
      <c r="E39" s="124"/>
      <c r="F39" s="124"/>
      <c r="G39" s="124"/>
      <c r="H39" s="124"/>
      <c r="I39" s="124"/>
    </row>
    <row r="40" spans="1:9" ht="124.2" customHeight="1" x14ac:dyDescent="0.3">
      <c r="A40" s="123" t="s">
        <v>503</v>
      </c>
      <c r="B40" s="124"/>
      <c r="C40" s="124"/>
      <c r="D40" s="124"/>
      <c r="E40" s="124"/>
      <c r="F40" s="124"/>
      <c r="G40" s="124"/>
      <c r="H40" s="124"/>
      <c r="I40" s="124"/>
    </row>
    <row r="41" spans="1:9" ht="40.950000000000003" customHeight="1" x14ac:dyDescent="0.3">
      <c r="A41" s="123" t="s">
        <v>482</v>
      </c>
    </row>
    <row r="42" spans="1:9" ht="71.400000000000006" customHeight="1" x14ac:dyDescent="0.3">
      <c r="A42" s="123" t="s">
        <v>508</v>
      </c>
    </row>
    <row r="43" spans="1:9" ht="23.4" customHeight="1" x14ac:dyDescent="0.3">
      <c r="A43" s="123" t="s">
        <v>483</v>
      </c>
    </row>
  </sheetData>
  <pageMargins left="0.70866141732283472" right="0.70866141732283472" top="0.74803149606299213" bottom="0.74803149606299213" header="0.31496062992125984" footer="0.31496062992125984"/>
  <pageSetup paperSize="9" scale="78" orientation="portrait" r:id="rId1"/>
  <rowBreaks count="2" manualBreakCount="2">
    <brk id="20" man="1"/>
    <brk id="3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2006/documentManagement/types"/>
    <ds:schemaRef ds:uri="http://schemas.openxmlformats.org/package/2006/metadata/core-properties"/>
    <ds:schemaRef ds:uri="http://purl.org/dc/elements/1.1/"/>
    <ds:schemaRef ds:uri="http://www.w3.org/XML/1998/namespace"/>
    <ds:schemaRef ds:uri="http://purl.org/dc/terms/"/>
    <ds:schemaRef ds:uri="f00c05a3-a522-4b3b-aeec-75a37a6bc44f"/>
    <ds:schemaRef ds:uri="2090b57c-2e4d-4ed9-b313-510fc704fe75"/>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6</vt:i4>
      </vt:variant>
    </vt:vector>
  </HeadingPairs>
  <TitlesOfParts>
    <vt:vector size="13" baseType="lpstr">
      <vt:lpstr>Opći podaci</vt:lpstr>
      <vt:lpstr>Bilanca</vt:lpstr>
      <vt:lpstr>RDG</vt:lpstr>
      <vt:lpstr>NT_I</vt:lpstr>
      <vt:lpstr>NT_D</vt:lpstr>
      <vt:lpstr>PK</vt:lpstr>
      <vt:lpstr>Bilješke </vt:lpstr>
      <vt:lpstr>Bilanca!Podrucje_ispisa</vt:lpstr>
      <vt:lpstr>'Bilješke '!Podrucje_ispisa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Zorka S</cp:lastModifiedBy>
  <cp:lastPrinted>2026-10-16T05:41:55Z</cp:lastPrinted>
  <dcterms:created xsi:type="dcterms:W3CDTF">2008-10-17T11:51:54Z</dcterms:created>
  <dcterms:modified xsi:type="dcterms:W3CDTF">2026-10-26T13:32:26Z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