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aveExternalLinkValues="0" codeName="ThisWorkbook" defaultThemeVersion="124226"/>
  <mc:AlternateContent xmlns:mc="http://schemas.openxmlformats.org/markup-compatibility/2006">
    <mc:Choice Requires="x15">
      <x15ac:absPath xmlns:x15ac="http://schemas.microsoft.com/office/spreadsheetml/2010/11/ac" url="D:\HANFA+BURZA-IZVJEŠTAJI\KVARTALNI IZVJEŠTAJI\"/>
    </mc:Choice>
  </mc:AlternateContent>
  <xr:revisionPtr revIDLastSave="0" documentId="8_{890AB183-96CB-4376-8758-3C4DA45E6C2E}" xr6:coauthVersionLast="47" xr6:coauthVersionMax="47" xr10:uidLastSave="{00000000-0000-0000-0000-000000000000}"/>
  <bookViews>
    <workbookView xWindow="-120" yWindow="-120" windowWidth="29040" windowHeight="15720" activeTab="5" xr2:uid="{5B6FA09C-A3A8-4EAB-9187-DBC7341FAC39}"/>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Bilješke!$A$1:$I$121</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22" l="1"/>
  <c r="W9" i="22"/>
  <c r="W7" i="22"/>
  <c r="J98" i="26"/>
  <c r="K98" i="26"/>
  <c r="I98" i="26"/>
  <c r="H98" i="26"/>
  <c r="J91" i="26"/>
  <c r="K91" i="26"/>
  <c r="I91" i="26"/>
  <c r="H91" i="26"/>
  <c r="K90" i="26"/>
  <c r="J108" i="26"/>
  <c r="J109" i="26"/>
  <c r="H108" i="26"/>
  <c r="H109" i="26"/>
  <c r="K108" i="26"/>
  <c r="K109" i="26"/>
  <c r="J90" i="26"/>
  <c r="I108" i="26"/>
  <c r="I109" i="26"/>
  <c r="I90" i="26"/>
  <c r="H90" i="26"/>
  <c r="S61" i="22"/>
  <c r="S62" i="22"/>
  <c r="T61" i="22"/>
  <c r="T62" i="22"/>
  <c r="S63" i="22"/>
  <c r="T63" i="22"/>
  <c r="S32" i="22"/>
  <c r="S33" i="22"/>
  <c r="T32" i="22"/>
  <c r="T33" i="22"/>
  <c r="S34" i="22"/>
  <c r="T34" i="22"/>
  <c r="W41" i="22"/>
  <c r="W42" i="22"/>
  <c r="W43" i="22"/>
  <c r="W44" i="22"/>
  <c r="W45" i="22"/>
  <c r="W46" i="22"/>
  <c r="W47" i="22"/>
  <c r="W48" i="22"/>
  <c r="W49" i="22"/>
  <c r="Y49" i="22"/>
  <c r="W50" i="22"/>
  <c r="W51" i="22"/>
  <c r="W52" i="22"/>
  <c r="W53" i="22"/>
  <c r="W54" i="22"/>
  <c r="Y54" i="22"/>
  <c r="W55" i="22"/>
  <c r="W56" i="22"/>
  <c r="W57" i="22"/>
  <c r="W58" i="22"/>
  <c r="W40" i="22"/>
  <c r="S39" i="22"/>
  <c r="S59" i="22"/>
  <c r="T39" i="22"/>
  <c r="T59" i="22"/>
  <c r="W37" i="22"/>
  <c r="W38" i="22"/>
  <c r="W36" i="22"/>
  <c r="W25" i="22"/>
  <c r="Y25" i="22"/>
  <c r="W12" i="22"/>
  <c r="W13" i="22"/>
  <c r="W14" i="22"/>
  <c r="W15" i="22"/>
  <c r="W16" i="22"/>
  <c r="W17" i="22"/>
  <c r="W18" i="22"/>
  <c r="W19" i="22"/>
  <c r="W20" i="22"/>
  <c r="W21" i="22"/>
  <c r="W22" i="22"/>
  <c r="W23" i="22"/>
  <c r="W24" i="22"/>
  <c r="W26" i="22"/>
  <c r="W27" i="22"/>
  <c r="W28" i="22"/>
  <c r="W29" i="22"/>
  <c r="W34" i="22"/>
  <c r="W11" i="22"/>
  <c r="S10" i="22"/>
  <c r="S30" i="22"/>
  <c r="T10" i="22"/>
  <c r="T30" i="22"/>
  <c r="I48" i="21"/>
  <c r="H48" i="21"/>
  <c r="I42" i="21"/>
  <c r="H42" i="21"/>
  <c r="I35" i="21"/>
  <c r="H35" i="21"/>
  <c r="I29" i="21"/>
  <c r="H29" i="21"/>
  <c r="I20" i="21"/>
  <c r="H20" i="21"/>
  <c r="I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c r="I14" i="26"/>
  <c r="I61" i="26"/>
  <c r="K14" i="26"/>
  <c r="K61" i="26"/>
  <c r="J14" i="26"/>
  <c r="J61" i="26"/>
  <c r="J60" i="26"/>
  <c r="I60" i="26"/>
  <c r="K60" i="26"/>
  <c r="H60" i="26"/>
  <c r="H14" i="26"/>
  <c r="H61" i="26"/>
  <c r="I21" i="21"/>
  <c r="H36" i="21"/>
  <c r="I36" i="21"/>
  <c r="H49" i="21"/>
  <c r="I49" i="21"/>
  <c r="I64" i="26"/>
  <c r="I62" i="26"/>
  <c r="I66" i="26"/>
  <c r="I63" i="26"/>
  <c r="K63" i="26"/>
  <c r="J64" i="26"/>
  <c r="K64" i="26"/>
  <c r="J62" i="26"/>
  <c r="J67" i="26"/>
  <c r="J63" i="26"/>
  <c r="H63" i="26"/>
  <c r="K62" i="26"/>
  <c r="K66" i="26"/>
  <c r="H62" i="26"/>
  <c r="H68" i="26"/>
  <c r="H64" i="26"/>
  <c r="I51" i="21"/>
  <c r="I53" i="21"/>
  <c r="H51" i="21"/>
  <c r="H53" i="21"/>
  <c r="I67" i="26"/>
  <c r="I68" i="26"/>
  <c r="J66" i="26"/>
  <c r="J68" i="26"/>
  <c r="K67" i="26"/>
  <c r="K68" i="26"/>
  <c r="H66" i="26"/>
  <c r="H67" i="26"/>
  <c r="I85" i="18"/>
  <c r="H85" i="18"/>
  <c r="I78" i="18"/>
  <c r="H78" i="18"/>
  <c r="H54" i="20"/>
  <c r="H48" i="20"/>
  <c r="H41" i="20"/>
  <c r="H35" i="20"/>
  <c r="H19" i="20"/>
  <c r="I9" i="20"/>
  <c r="H117" i="18"/>
  <c r="H105" i="18"/>
  <c r="H98" i="18"/>
  <c r="H94" i="18"/>
  <c r="H91" i="18"/>
  <c r="H60" i="18"/>
  <c r="H53" i="18"/>
  <c r="H45" i="18"/>
  <c r="H38" i="18"/>
  <c r="H27" i="18"/>
  <c r="H17" i="18"/>
  <c r="H10" i="18"/>
  <c r="H63" i="22"/>
  <c r="H61" i="22"/>
  <c r="H62" i="22"/>
  <c r="H39" i="22"/>
  <c r="H59" i="22"/>
  <c r="H34" i="22"/>
  <c r="H32" i="22"/>
  <c r="H33" i="22"/>
  <c r="K10" i="22"/>
  <c r="H42" i="20"/>
  <c r="H55" i="20"/>
  <c r="H9" i="18"/>
  <c r="H75" i="18"/>
  <c r="H133" i="18"/>
  <c r="H44" i="18"/>
  <c r="X63" i="22"/>
  <c r="V63" i="22"/>
  <c r="U63" i="22"/>
  <c r="R63" i="22"/>
  <c r="Q63" i="22"/>
  <c r="P63" i="22"/>
  <c r="O63" i="22"/>
  <c r="N63" i="22"/>
  <c r="M63" i="22"/>
  <c r="L63" i="22"/>
  <c r="K63" i="22"/>
  <c r="J63" i="22"/>
  <c r="I63" i="22"/>
  <c r="X61" i="22"/>
  <c r="X62" i="22"/>
  <c r="V61" i="22"/>
  <c r="V62" i="22"/>
  <c r="U61" i="22"/>
  <c r="U62" i="22"/>
  <c r="R61" i="22"/>
  <c r="R62" i="22"/>
  <c r="Q61" i="22"/>
  <c r="Q62" i="22"/>
  <c r="P61" i="22"/>
  <c r="P62" i="22"/>
  <c r="O61" i="22"/>
  <c r="O62" i="22"/>
  <c r="N61" i="22"/>
  <c r="N62" i="22"/>
  <c r="M61" i="22"/>
  <c r="M62" i="22"/>
  <c r="L61" i="22"/>
  <c r="L62" i="22"/>
  <c r="K61" i="22"/>
  <c r="K62" i="22"/>
  <c r="J61" i="22"/>
  <c r="J62" i="22"/>
  <c r="I61" i="22"/>
  <c r="I62" i="22"/>
  <c r="Y58" i="22"/>
  <c r="Y57" i="22"/>
  <c r="Y56" i="22"/>
  <c r="Y55" i="22"/>
  <c r="Y53" i="22"/>
  <c r="Y52" i="22"/>
  <c r="Y51" i="22"/>
  <c r="Y50" i="22"/>
  <c r="Y48" i="22"/>
  <c r="Y47" i="22"/>
  <c r="Y46" i="22"/>
  <c r="Y45" i="22"/>
  <c r="Y44" i="22"/>
  <c r="Y43" i="22"/>
  <c r="Y42" i="22"/>
  <c r="Y41" i="22"/>
  <c r="Y40" i="22"/>
  <c r="X39" i="22"/>
  <c r="X59" i="22"/>
  <c r="V39" i="22"/>
  <c r="V59" i="22"/>
  <c r="U39" i="22"/>
  <c r="U59" i="22"/>
  <c r="R39" i="22"/>
  <c r="R59" i="22"/>
  <c r="Q39" i="22"/>
  <c r="Q59" i="22"/>
  <c r="P39" i="22"/>
  <c r="P59" i="22"/>
  <c r="O39" i="22"/>
  <c r="O59" i="22"/>
  <c r="N39" i="22"/>
  <c r="N59" i="22"/>
  <c r="M39" i="22"/>
  <c r="M59" i="22"/>
  <c r="L39" i="22"/>
  <c r="L59" i="22"/>
  <c r="K39" i="22"/>
  <c r="K59" i="22"/>
  <c r="J39" i="22"/>
  <c r="J59" i="22"/>
  <c r="I39" i="22"/>
  <c r="I59" i="22"/>
  <c r="Y38" i="22"/>
  <c r="Y37" i="22"/>
  <c r="Y36" i="22"/>
  <c r="X34" i="22"/>
  <c r="V34" i="22"/>
  <c r="U34" i="22"/>
  <c r="R34" i="22"/>
  <c r="Q34" i="22"/>
  <c r="P34" i="22"/>
  <c r="O34" i="22"/>
  <c r="N34" i="22"/>
  <c r="M34" i="22"/>
  <c r="L34" i="22"/>
  <c r="K34" i="22"/>
  <c r="J34" i="22"/>
  <c r="I34" i="22"/>
  <c r="X32" i="22"/>
  <c r="X33" i="22"/>
  <c r="V32" i="22"/>
  <c r="V33" i="22"/>
  <c r="U32" i="22"/>
  <c r="U33" i="22"/>
  <c r="R32" i="22"/>
  <c r="R33" i="22"/>
  <c r="Q32" i="22"/>
  <c r="Q33" i="22"/>
  <c r="P32" i="22"/>
  <c r="P33" i="22"/>
  <c r="O32" i="22"/>
  <c r="O33" i="22"/>
  <c r="N32" i="22"/>
  <c r="N33" i="22"/>
  <c r="M32" i="22"/>
  <c r="M33" i="22"/>
  <c r="L32" i="22"/>
  <c r="L33" i="22"/>
  <c r="K32" i="22"/>
  <c r="K33" i="22"/>
  <c r="J32" i="22"/>
  <c r="J33" i="22"/>
  <c r="I32" i="22"/>
  <c r="I33" i="22"/>
  <c r="Y29" i="22"/>
  <c r="Y34" i="22"/>
  <c r="Y28" i="22"/>
  <c r="Y27" i="22"/>
  <c r="Y26" i="22"/>
  <c r="Y24" i="22"/>
  <c r="Y23" i="22"/>
  <c r="Y22" i="22"/>
  <c r="Y21" i="22"/>
  <c r="Y20" i="22"/>
  <c r="Y19" i="22"/>
  <c r="Y18" i="22"/>
  <c r="Y17" i="22"/>
  <c r="Y16" i="22"/>
  <c r="Y15" i="22"/>
  <c r="Y14" i="22"/>
  <c r="Y13" i="22"/>
  <c r="Y12" i="22"/>
  <c r="Y11" i="22"/>
  <c r="X10" i="22"/>
  <c r="X30" i="22"/>
  <c r="V10" i="22"/>
  <c r="V30" i="22"/>
  <c r="U10" i="22"/>
  <c r="U30" i="22"/>
  <c r="R10" i="22"/>
  <c r="R30" i="22"/>
  <c r="Q10" i="22"/>
  <c r="Q30" i="22"/>
  <c r="P10" i="22"/>
  <c r="P30" i="22"/>
  <c r="O10" i="22"/>
  <c r="O30" i="22"/>
  <c r="N10" i="22"/>
  <c r="N30" i="22"/>
  <c r="M10" i="22"/>
  <c r="M30" i="22"/>
  <c r="L10" i="22"/>
  <c r="L30" i="22"/>
  <c r="K30" i="22"/>
  <c r="J10" i="22"/>
  <c r="J30" i="22"/>
  <c r="I10" i="22"/>
  <c r="I30" i="22"/>
  <c r="H10" i="22"/>
  <c r="H30" i="22"/>
  <c r="Y9" i="22"/>
  <c r="Y8" i="22"/>
  <c r="Y7" i="22"/>
  <c r="I54" i="20"/>
  <c r="I48" i="20"/>
  <c r="I41" i="20"/>
  <c r="I35" i="20"/>
  <c r="I19" i="20"/>
  <c r="I18" i="20"/>
  <c r="H9" i="20"/>
  <c r="H18" i="20"/>
  <c r="H24" i="20"/>
  <c r="H27" i="20"/>
  <c r="I117" i="18"/>
  <c r="I105" i="18"/>
  <c r="I98" i="18"/>
  <c r="I94" i="18"/>
  <c r="I91" i="18"/>
  <c r="I60" i="18"/>
  <c r="I53" i="18"/>
  <c r="I45" i="18"/>
  <c r="I38" i="18"/>
  <c r="I27" i="18"/>
  <c r="I17" i="18"/>
  <c r="I10" i="18"/>
  <c r="H57" i="20"/>
  <c r="H59" i="20"/>
  <c r="I24" i="20"/>
  <c r="I27" i="20"/>
  <c r="I55" i="20"/>
  <c r="H72" i="18"/>
  <c r="I44" i="18"/>
  <c r="I75" i="18"/>
  <c r="I133" i="18"/>
  <c r="Y63" i="22"/>
  <c r="W63" i="22"/>
  <c r="I9" i="18"/>
  <c r="I42" i="20"/>
  <c r="W61" i="22"/>
  <c r="W62" i="22"/>
  <c r="Y32" i="22"/>
  <c r="Y33" i="22"/>
  <c r="W32" i="22"/>
  <c r="W33" i="22"/>
  <c r="Y39" i="22"/>
  <c r="W39" i="22"/>
  <c r="W59" i="22"/>
  <c r="Y10" i="22"/>
  <c r="Y30" i="22"/>
  <c r="W10" i="22"/>
  <c r="W30" i="22"/>
  <c r="I57" i="20"/>
  <c r="I59" i="20"/>
  <c r="I72" i="18"/>
  <c r="Y61" i="22"/>
  <c r="Y62" i="22"/>
  <c r="Y59" i="22"/>
</calcChain>
</file>

<file path=xl/sharedStrings.xml><?xml version="1.0" encoding="utf-8"?>
<sst xmlns="http://schemas.openxmlformats.org/spreadsheetml/2006/main" count="581" uniqueCount="508">
  <si>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</si>
  <si>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</si>
  <si>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</si>
  <si>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</si>
  <si>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</si>
  <si>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</si>
  <si>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</si>
  <si>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</si>
  <si>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</si>
  <si>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</si>
  <si>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</si>
  <si>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</si>
  <si>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</si>
  <si>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</si>
  <si>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</si>
  <si>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</si>
  <si>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</si>
  <si>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</si>
  <si>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</si>
  <si>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</si>
  <si>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</si>
  <si>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</si>
  <si>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</si>
  <si>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</si>
  <si>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</si>
  <si>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</si>
  <si>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</si>
  <si>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</si>
  <si>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</si>
  <si>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</si>
  <si>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</si>
  <si>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</si>
  <si>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</si>
  <si>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</si>
  <si>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</si>
  <si>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</si>
  <si>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</si>
  <si>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</si>
  <si>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</si>
  <si>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</si>
  <si>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</si>
  <si>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</si>
  <si>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</si>
  <si>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</si>
  <si>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</si>
  <si>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</si>
  <si>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</si>
  <si>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</si>
  <si>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</si>
  <si>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</si>
  <si>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</si>
  <si>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</si>
  <si>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</si>
  <si>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</si>
  <si>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</si>
  <si>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</si>
  <si>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</si>
  <si>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</si>
  <si>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</si>
  <si>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</si>
  <si>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</si>
  <si>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</si>
  <si>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</si>
  <si>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</si>
  <si>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</si>
  <si>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</si>
  <si>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</si>
  <si>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</si>
  <si>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</si>
  <si>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</si>
  <si>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</si>
  <si>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</si>
  <si>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</si>
  <si>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</si>
  <si>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</si>
  <si>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</si>
  <si>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</si>
  <si>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</si>
  <si>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</si>
  <si>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</si>
  <si>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</si>
  <si>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</si>
  <si>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</si>
  <si>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</si>
  <si>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</si>
  <si>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</si>
  <si>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</si>
  <si>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</si>
  <si>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</si>
  <si>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</si>
  <si>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</si>
  <si>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</si>
  <si>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</si>
  <si>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</si>
  <si>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</si>
  <si>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</si>
  <si>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</si>
  <si>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</si>
  <si>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</si>
  <si>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</si>
  <si>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</si>
  <si>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</si>
  <si>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</si>
  <si>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</si>
  <si>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</si>
  <si>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</si>
  <si>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</si>
  <si>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</si>
  <si>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</si>
  <si>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</si>
  <si>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</si>
  <si>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</si>
  <si>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</si>
  <si>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</si>
  <si>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</si>
  <si>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</si>
  <si>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</si>
  <si>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</si>
  <si>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</si>
  <si>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</si>
  <si>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</si>
  <si>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</si>
  <si>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</si>
  <si>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</si>
  <si>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</si>
  <si>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</si>
  <si>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</si>
  <si>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</si>
  <si>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</si>
  <si>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</si>
  <si>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</si>
  <si>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</si>
  <si>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</si>
  <si>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</si>
  <si>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</si>
  <si>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</si>
  <si>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</si>
  <si>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</si>
  <si>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</si>
  <si>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</si>
  <si>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</si>
  <si>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</si>
  <si>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</si>
  <si>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</si>
  <si>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</si>
  <si>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</si>
  <si>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</si>
  <si>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</si>
  <si>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</si>
  <si>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</si>
  <si>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</si>
  <si>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</si>
  <si>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</si>
  <si>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</si>
  <si>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</si>
  <si>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</si>
  <si>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</si>
  <si>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</si>
  <si>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</si>
  <si>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</si>
  <si>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</si>
  <si>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</si>
  <si>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</si>
  <si>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</si>
  <si>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</si>
  <si>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</si>
  <si>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</si>
  <si>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</si>
  <si>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</si>
  <si>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</si>
  <si>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</si>
  <si>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</si>
  <si>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</si>
  <si>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</si>
  <si>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</si>
  <si>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</si>
  <si>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</si>
  <si>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</si>
  <si>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</si>
  <si>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</si>
  <si>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</si>
  <si>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</si>
  <si>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</si>
  <si>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</si>
  <si>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</si>
  <si>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</si>
  <si>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</si>
  <si>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</si>
  <si>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</si>
  <si>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</si>
  <si>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</si>
  <si>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</si>
  <si>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</si>
  <si>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</si>
  <si>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</si>
  <si>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</si>
  <si>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</si>
  <si>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</si>
  <si>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</si>
  <si>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</si>
  <si>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</si>
  <si>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</si>
  <si>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</si>
  <si>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</si>
  <si>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</si>
  <si>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</si>
  <si>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</si>
  <si>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</si>
  <si>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</si>
  <si>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</si>
  <si>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</si>
  <si>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</si>
  <si>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</si>
  <si>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</si>
  <si>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</si>
  <si>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</si>
  <si>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</si>
  <si>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</si>
  <si>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</si>
  <si>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</si>
  <si>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</si>
  <si>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</si>
  <si>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</si>
  <si>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</si>
  <si>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</si>
  <si>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</si>
  <si>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</si>
  <si>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</si>
  <si>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</si>
  <si>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</si>
  <si>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</si>
  <si>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</si>
  <si>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</si>
  <si>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</si>
  <si>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</si>
  <si>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</si>
  <si>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</si>
  <si>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</si>
  <si>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</si>
  <si>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</si>
  <si>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</si>
  <si>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</si>
  <si>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</si>
  <si>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</si>
  <si>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</si>
  <si>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</si>
  <si>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</si>
  <si>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</si>
  <si>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</si>
  <si>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</si>
  <si>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</si>
  <si>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</si>
  <si>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</si>
  <si>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</si>
  <si>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</si>
  <si>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</si>
  <si>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</si>
  <si>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</si>
  <si>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</si>
  <si>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</si>
  <si>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</si>
  <si>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</si>
  <si>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</si>
  <si>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</si>
  <si>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</si>
  <si>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</si>
  <si>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</si>
  <si>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</si>
  <si>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</si>
  <si>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</si>
  <si>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</si>
  <si>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</si>
  <si>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</si>
  <si>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</si>
  <si>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</si>
  <si>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</si>
  <si>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</si>
  <si>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</si>
  <si>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</si>
  <si>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</si>
  <si>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</si>
  <si>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</si>
  <si>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</si>
  <si>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</si>
  <si>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</si>
  <si>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</si>
  <si>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</si>
  <si>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</si>
  <si>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</si>
  <si>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</si>
  <si>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</si>
  <si>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</si>
  <si>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</si>
  <si>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</si>
  <si>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</si>
  <si>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</si>
  <si>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</si>
  <si>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</si>
  <si>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</si>
  <si>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</si>
  <si>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</si>
  <si>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</si>
  <si>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</si>
  <si>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</si>
  <si>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</si>
  <si>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</si>
  <si>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</si>
  <si>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</si>
  <si>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</si>
  <si>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</si>
  <si>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</si>
  <si>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</si>
  <si>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</si>
  <si>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</si>
  <si>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</si>
  <si>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</si>
  <si>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</si>
  <si>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</si>
  <si>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</si>
  <si>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</si>
  <si>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</si>
  <si>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</si>
  <si>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</si>
  <si>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</si>
  <si>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</si>
  <si>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</si>
  <si>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</si>
  <si>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</si>
  <si>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</si>
  <si>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</si>
  <si>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</si>
  <si>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</si>
  <si>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</si>
  <si>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</si>
  <si>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</si>
  <si>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</si>
  <si>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</si>
  <si>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</si>
  <si>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</si>
  <si>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</si>
  <si>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</si>
  <si>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</si>
  <si>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</si>
  <si>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</si>
  <si>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</si>
  <si>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</si>
  <si>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</si>
  <si>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</si>
  <si>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</si>
  <si>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</si>
  <si>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</si>
  <si>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</si>
  <si>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</si>
  <si>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</si>
  <si>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</si>
  <si>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</si>
  <si>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</si>
  <si>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</si>
  <si>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</si>
  <si>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</si>
  <si>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</si>
  <si>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</si>
  <si>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</si>
  <si>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</si>
  <si>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</si>
  <si>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</si>
  <si>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</si>
  <si>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</si>
  <si>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</si>
  <si>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</si>
  <si>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</si>
  <si>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</si>
  <si>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</si>
  <si>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</si>
  <si>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</si>
  <si>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</si>
  <si>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</si>
  <si>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</si>
  <si>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</si>
  <si>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</si>
  <si>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</si>
  <si>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</si>
  <si>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</si>
  <si>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</si>
  <si>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</si>
  <si>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</si>
  <si>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</si>
  <si>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</si>
  <si>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</si>
  <si>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</si>
  <si>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</si>
  <si>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</si>
  <si>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</si>
  <si>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</si>
  <si>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</si>
  <si>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</si>
  <si>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</si>
  <si>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</si>
  <si>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</si>
  <si>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</si>
  <si>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</si>
  <si>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</si>
  <si>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</si>
  <si>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</si>
  <si>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</si>
  <si>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</si>
  <si>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</si>
  <si>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</si>
  <si>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</si>
  <si>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</si>
  <si>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</si>
  <si>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</si>
  <si>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</si>
  <si>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</si>
  <si>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</si>
  <si>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</si>
  <si>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</si>
  <si>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</si>
  <si>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</si>
  <si>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</si>
  <si>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</si>
  <si>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</si>
  <si>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</si>
  <si>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</si>
  <si>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</si>
  <si>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</si>
  <si>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</si>
  <si>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</si>
  <si>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</si>
  <si>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</si>
  <si>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</si>
  <si>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</si>
  <si>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</si>
  <si>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</si>
  <si>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</si>
  <si>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</si>
  <si>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</si>
  <si>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</si>
  <si>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</si>
  <si>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</si>
  <si>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</si>
  <si>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</si>
  <si>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</si>
  <si>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</si>
  <si>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</si>
  <si>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</si>
  <si>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</si>
  <si>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93245284305</t>
  </si>
  <si>
    <t>ING-GRAD D.D.</t>
  </si>
  <si>
    <t>ZAGREB</t>
  </si>
  <si>
    <t>KALINOVICA 3/IV</t>
  </si>
  <si>
    <t>ing-grad@ing-grad.hr</t>
  </si>
  <si>
    <t>www.ing-grad.hr</t>
  </si>
  <si>
    <t>u razdoblju 01.01.2025. do 31.03.2025.</t>
  </si>
  <si>
    <t>Obveznik: ING-GRAD D.D.</t>
  </si>
  <si>
    <t>Obveznik:ING-GRAD D.D.</t>
  </si>
  <si>
    <t>747800V0634Q77II6N67</t>
  </si>
  <si>
    <t>03747115</t>
  </si>
  <si>
    <t>KRPAN VIŠNJA</t>
  </si>
  <si>
    <t>01/30 33 020</t>
  </si>
  <si>
    <t>080189931</t>
  </si>
  <si>
    <t>HR</t>
  </si>
  <si>
    <t>visnja.krpan@ing-grad.hr</t>
  </si>
  <si>
    <t>118729</t>
  </si>
  <si>
    <t xml:space="preserve">Bilješka </t>
  </si>
  <si>
    <t xml:space="preserve">b) Revidirani godišnji financijski izvještaji za 2024. godinu dostupni su na internetskim stranicama ING-GRAD d.d. www.ing-grad.hr, na internetskim stranicama Zagrebačke burze d.d., Službenom registru propisanih informacija pri Hrvatskoj agenciji za nadzor financijskih usluga i obavijest o navedenom Hrvatskoj izvještajnoj novinskoj agenciji-HINA. </t>
  </si>
  <si>
    <t>c) Financijski izvještaji pripremljeni su temeljem istih računovodstvenih politika, prikaza i metoda izračuna koji su se koristili prilikom pripreme godišnjih financijskih izvještaja na dan 31. prosinca 2024. godine.</t>
  </si>
  <si>
    <t>d) ING-GRAD d.d. ne obavlja djelatnost sezonske prirode</t>
  </si>
  <si>
    <t>31.12.2024.</t>
  </si>
  <si>
    <t>Zalihe</t>
  </si>
  <si>
    <t xml:space="preserve">Potraživanja </t>
  </si>
  <si>
    <t>Kratkotrajna financijska imovina</t>
  </si>
  <si>
    <t>Novac u banci i blagajni</t>
  </si>
  <si>
    <t>Kratkotrajna imovina</t>
  </si>
  <si>
    <t>Obveze za zajmove i kredite</t>
  </si>
  <si>
    <t>Obveze prema dobavljačima</t>
  </si>
  <si>
    <t>Obveze prema zaposlenima</t>
  </si>
  <si>
    <t>Ostale kratkoročne obveze</t>
  </si>
  <si>
    <t>Kratkoročne obveze</t>
  </si>
  <si>
    <t xml:space="preserve">Izdavatelj: ING-GRAD d.d. </t>
  </si>
  <si>
    <t>Adresa: Kalinovica 3/IV, 10000 Zagreb</t>
  </si>
  <si>
    <t>MBS: 080189931</t>
  </si>
  <si>
    <t>OIB: 93245284305</t>
  </si>
  <si>
    <t xml:space="preserve">Tržište: Zagrebačka burza d.d. – Službeno tržište </t>
  </si>
  <si>
    <t>LEI: 747800V0634Q77II6N67</t>
  </si>
  <si>
    <t>Matična država članica: Hrvatska</t>
  </si>
  <si>
    <t>1.</t>
  </si>
  <si>
    <t>2. Tijekom izvještajnog razdoblja računovodstvene politike nisu se mijenjale u odnosu na prethodnu godinu</t>
  </si>
  <si>
    <t>3. Ukupno izdana jamstva u obliku bankarskih garancije na izvještajni datum iznose 52,9 mil. EUR. Iste se odnose na jamstva za dobro izvršenje posla, jamstva za jamstveni rok te u manjem opsegu ponudbena jamstva.</t>
  </si>
  <si>
    <t>7. Tijekom izvještajnog razdoblja nije bilo kapitaliziranja troška plaća</t>
  </si>
  <si>
    <t>11. ING-GRAD d.d. nema potvrda o sudjelovanju, konvertibilnih zadužnica, jamstava, opcija ili sličnih vrijednosnica ili prava.</t>
  </si>
  <si>
    <t>12. ING-GRAD d.d. nema udjela u društvima s neograničenom odgovornosti</t>
  </si>
  <si>
    <t>13. Nije primjenjivo</t>
  </si>
  <si>
    <t>14. Nije primjenjivo</t>
  </si>
  <si>
    <t>15. Nije primjenjivo</t>
  </si>
  <si>
    <t>17. Nema značajnih događaja koji su nastupili nakon datuma bilance i nisu odraženi u računu dobiti i gubitka ili bilanci.</t>
  </si>
  <si>
    <t xml:space="preserve">stanje na dan 30.06.2025. </t>
  </si>
  <si>
    <t>u razdoblju 01.01.2025. do 30.06.2025.</t>
  </si>
  <si>
    <r>
      <t>a) Financijski izvještaji ING-GRAD d.d. sastavljeni su sukladno Međunarodnim standardima financijskog izvještavanja (MSFI) koji su usvojei u Europskoj uniji. Financijski izvještaji ING-GRAD d.d. sastavljeni su u eurima</t>
    </r>
    <r>
      <rPr>
        <sz val="11"/>
        <rFont val="Cambria"/>
        <family val="1"/>
        <charset val="238"/>
      </rPr>
      <t xml:space="preserve"> </t>
    </r>
    <r>
      <rPr>
        <sz val="10"/>
        <rFont val="Ebrima"/>
        <charset val="238"/>
      </rPr>
      <t>uz primjenu temeljne računovodstvene pretpostavke nastanka poslovnog događaja po kojemu se učinci transakcija priznaju kada su nastali i iskazuju u financijskim izvještajima za razdoblje na koje se odnose, te uz primjenu temeljne računovodstvene pretpostavke vremenske neograničenosti poslovanja.Sastavljanje financijskih izvještaja sukladno MSFI zahtijeva upotrebu određenih ključnih računovodstvenih procjena koje se donose razumno u primjerenim okolnostima na temelju prosudbi menadžmenta.
Značajni poslovni događaji i transakcije u promatranom razdoblju, koji su značajni za razumijevanje promjena u Izvještaju o financijskom položaju  i poslovnim rezultatima objašnjeni su u dokumentu - Izvještaj poslovodstva za razdoblje 01.01.2025.-30.06.2025. godine.</t>
    </r>
  </si>
  <si>
    <t>e) Dugotrajna nematerijalna imovina iznosi 4.667 EUR. Dugotrajna materijalna imovina iznosi 4.534.656 EUR i  veća je za 797.710 EUR u odnosu na početak godine na što je utjecala nabava nove opreme te produžetak najma poslovnih nekretnina. Imovina s pravom korištenja iskazana je unutar dugotrajne materijalne imovine prema vrsti imovine, dok se obveze po osnovi najma iskazuju unutar ostalih dugoročnih i kratkoročnih obveza.</t>
  </si>
  <si>
    <t>30.06.2025.</t>
  </si>
  <si>
    <t>4. 	                  30.06.2024.                 	30.06.2025.
	                    u eurima                    	u eurima
Poslovni prihodi	48.856.019              	  79.150.785
Poslovni rashodi	(40.229.204)        	(65.683.088)
Operativna dobit	8.626.815	      13.467.697
Financijski prihodi	329.949                  	401.542
Financijski rashodi	(37.160)                	(110.614)
Financijski prihodi                                                               / (rashodi)  – neto	292.789	                      (290.928)
Dobit prije                                                                oporezivanja	8.919.604     13.758.625</t>
  </si>
  <si>
    <t>6. Prosječan broj zaposlenih tijekom tekućeg razdoblja 01.01.-30.06.2025. godine iznosi 223 zaposlenika (tijekom razdoblja 01.01.-30.06.2024. godine prosječan broj zaposlenih iznosio je 202 zaposlenika</t>
  </si>
  <si>
    <t>8. Odgođena porezna imovina na dan 30.06.2025. godine iznosi 36.807 eura. (na dan 31.12.2024. godine      36.807  eura).</t>
  </si>
  <si>
    <t>9. Na dan 30.06.2025. godine, ING-GRAD d.d. nema većinskog udjela u kapitalu niti u jednom društvu. Društva kćeri ING-GRAD-a uključuju društvo ING-JET d.o.o. u kojem ING-GRAD d.d. drži 19% vlasništva i društvo INGOMONT d.o.o. u kojem ING-GRAD d.d. drži 50% vlasništva</t>
  </si>
  <si>
    <t>10. Temeljni kapital na dan 30.06.2025. godine iznosi 3.990.000 eura, a podijeljen je na 3.990.000 dionica od čega Ing-grad d.d. ima 3,92% u ukupnom kapitalu. Nominalna vrijednost jedne dionice iznosi 1,00 euro</t>
  </si>
  <si>
    <t>16. Nema materijalnih aranžmana s društvima koja nisu uključena u financijske izvještaje na dan 30.06.2025. godine.</t>
  </si>
  <si>
    <t xml:space="preserve">BILJEŠKE UZ FINANCIJSKE IZVJEŠTAJE - TFI
(koji se sastavljaju za tromjesečna razdoblja)
Naziv izdavatelja:   ING-GRAD D.D.
OIB:   93245284305
Izvještajno razdoblje: 01.01.-30.06.2025.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</si>
</sst>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1"/>
      <name val="Arial"/>
      <family val="2"/>
      <charset val="238"/>
    </font>
    <font>
      <sz val="11"/>
      <name val="Arial"/>
      <family val="2"/>
      <charset val="238"/>
    </font>
    <font>
      <sz val="10"/>
      <name val="Times New Roman"/>
      <family val="1"/>
      <charset val="238"/>
    </font>
    <font>
      <sz val="11"/>
      <name val="Cambria"/>
      <family val="1"/>
      <charset val="238"/>
    </font>
    <font>
      <sz val="10"/>
      <name val="Ebrima"/>
      <charset val="238"/>
    </font>
    <font>
      <sz val="11"/>
      <name val="Calibri"/>
      <family val="2"/>
      <charset val="238"/>
    </font>
    <font>
      <b/>
      <sz val="10"/>
      <name val="Ebrima"/>
      <charset val="238"/>
    </font>
    <font>
      <b/>
      <i/>
      <sz val="10"/>
      <name val="Ebrima"/>
      <charset val="238"/>
    </font>
    <font>
      <sz val="11"/>
      <color theme="1"/>
      <name val="Calibri"/>
      <family val="2"/>
      <charset val="238"/>
      <scheme val="minor"/>
    </font>
    <font>
      <sz val="11"/>
      <color theme="0"/>
      <name val="Calibri"/>
      <family val="2"/>
      <charset val="238"/>
      <scheme val="minor"/>
    </font>
    <font>
      <b/>
      <sz val="8"/>
      <color theme="0"/>
      <name val="Arial"/>
      <family val="2"/>
      <charset val="238"/>
    </font>
    <font>
      <sz val="11"/>
      <name val="Calibri"/>
      <family val="2"/>
      <charset val="238"/>
      <scheme val="minor"/>
    </font>
    <font>
      <sz val="9"/>
      <color theme="4"/>
      <name val="Arial"/>
      <family val="2"/>
      <charset val="238"/>
    </font>
    <font>
      <sz val="11"/>
      <color theme="1"/>
      <name val="Arial"/>
      <family val="2"/>
      <charset val="238"/>
    </font>
    <font>
      <sz val="11"/>
      <color theme="0"/>
      <name val="Arial"/>
      <family val="2"/>
      <charset val="238"/>
    </font>
    <font>
      <b/>
      <sz val="12"/>
      <color theme="1"/>
      <name val="Arial Rounded MT Bold"/>
      <family val="2"/>
    </font>
    <font>
      <b/>
      <sz val="12"/>
      <color theme="1"/>
      <name val="Arial"/>
      <family val="2"/>
      <charset val="238"/>
    </font>
  </fonts>
  <fills count="16">
    <fill>
      <patternFill patternType="none"/>
    </fill>
    <fill>
      <patternFill patternType="gray125"/>
    </fill>
    <fill>
      <patternFill patternType="solid">
        <fgColor indexed="55"/>
        <bgColor indexed="64"/>
      </patternFill>
    </fill>
    <fill>
      <patternFill patternType="lightGray">
        <fgColor indexed="22"/>
      </patternFill>
    </fill>
    <fill>
      <patternFill patternType="lightUp">
        <fgColor indexed="22"/>
      </patternFill>
    </fill>
    <fill>
      <patternFill patternType="solid">
        <fgColor indexed="65"/>
        <bgColor indexed="64"/>
      </patternFill>
    </fill>
    <fill>
      <patternFill patternType="solid">
        <fgColor indexed="22"/>
        <bgColor indexed="64"/>
      </patternFill>
    </fill>
    <fill>
      <patternFill patternType="gray125">
        <fgColor indexed="22"/>
      </patternFill>
    </fill>
    <fill>
      <patternFill patternType="mediumGray">
        <fgColor indexed="22"/>
      </patternFill>
    </fill>
    <fill>
      <patternFill patternType="gray125">
        <fgColor indexed="22"/>
        <bgColor indexed="22"/>
      </patternFill>
    </fill>
    <fill>
      <patternFill patternType="solid">
        <fgColor theme="4" tint="0.79998168889431442"/>
        <bgColor indexed="64"/>
      </patternFill>
    </fill>
    <fill>
      <patternFill patternType="solid">
        <fgColor theme="3" tint="0.79998168889431442"/>
        <bgColor indexed="64"/>
      </patternFill>
    </fill>
    <fill>
      <patternFill patternType="lightGray">
        <fgColor rgb="FFC0C0C0"/>
        <bgColor theme="0"/>
      </patternFill>
    </fill>
    <fill>
      <patternFill patternType="solid">
        <fgColor theme="0"/>
        <bgColor indexed="64"/>
      </patternFill>
    </fill>
    <fill>
      <patternFill patternType="solid">
        <fgColor theme="0"/>
      </patternFill>
    </fill>
    <fill>
      <patternFill patternType="solid">
        <fgColor theme="0"/>
        <bgColor rgb="FFC0C0C0"/>
      </patternFill>
    </fill>
  </fills>
  <borders count="42">
    <border>
      <left/>
      <right/>
      <top/>
      <bottom/>
      <diagonal/>
    </border>
    <border>
      <left style="thin">
        <color indexed="9"/>
      </left>
      <right style="thin">
        <color indexed="9"/>
      </right>
      <top style="medium">
        <color indexed="22"/>
      </top>
      <bottom style="thin">
        <color indexed="64"/>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8"/>
      </left>
      <right style="thin">
        <color indexed="8"/>
      </right>
      <top style="thin">
        <color indexed="8"/>
      </top>
      <bottom style="thin">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8"/>
      </left>
      <right style="thin">
        <color indexed="8"/>
      </right>
      <top/>
      <bottom style="thin">
        <color indexed="22"/>
      </bottom>
      <diagonal/>
    </border>
    <border>
      <left style="thin">
        <color indexed="64"/>
      </left>
      <right style="thin">
        <color indexed="9"/>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right/>
      <top style="medium">
        <color indexed="64"/>
      </top>
      <bottom/>
      <diagonal/>
    </border>
  </borders>
  <cellStyleXfs count="6">
    <xf numFmtId="0" fontId="0" fillId="0" borderId="0"/>
    <xf numFmtId="0" fontId="9" fillId="0" borderId="0" applyNumberFormat="0" applyFill="0" applyBorder="0" applyAlignment="0" applyProtection="0">
      <alignment vertical="top"/>
      <protection locked="0"/>
    </xf>
    <xf numFmtId="0" fontId="10" fillId="0" borderId="0"/>
    <xf numFmtId="0" fontId="1" fillId="0" borderId="0"/>
    <xf numFmtId="0" fontId="31" fillId="0" borderId="0"/>
    <xf numFmtId="0" fontId="6" fillId="0" borderId="0">
      <alignment vertical="top"/>
    </xf>
  </cellStyleXfs>
  <cellXfs count="326">
    <xf numFmtId="0" fontId="0" fillId="0" borderId="0" xfId="0"/>
    <xf numFmtId="0" fontId="10" fillId="0" borderId="0" xfId="2"/>
    <xf numFmtId="0" fontId="7" fillId="0" borderId="0" xfId="5" applyFont="1" applyAlignment="1">
      <alignment horizontal="center" vertical="center" wrapText="1"/>
    </xf>
    <xf numFmtId="0" fontId="10" fillId="0" borderId="0" xfId="2" applyAlignment="1">
      <alignment horizontal="center" vertical="center" wrapText="1"/>
    </xf>
    <xf numFmtId="0" fontId="5" fillId="0" borderId="0" xfId="5" applyFont="1" applyAlignment="1">
      <alignment horizontal="center" vertical="center"/>
    </xf>
    <xf numFmtId="49" fontId="8" fillId="2" borderId="1" xfId="0" applyNumberFormat="1" applyFont="1" applyFill="1" applyBorder="1" applyAlignment="1">
      <alignment horizontal="center" vertical="center"/>
    </xf>
    <xf numFmtId="165" fontId="17" fillId="0" borderId="2" xfId="0" applyNumberFormat="1" applyFont="1" applyBorder="1" applyAlignment="1">
      <alignment horizontal="center" vertical="center"/>
    </xf>
    <xf numFmtId="165" fontId="17" fillId="10" borderId="2" xfId="0" applyNumberFormat="1" applyFont="1" applyFill="1" applyBorder="1" applyAlignment="1">
      <alignment horizontal="center" vertical="center"/>
    </xf>
    <xf numFmtId="165" fontId="17" fillId="10" borderId="3" xfId="0" applyNumberFormat="1" applyFont="1" applyFill="1" applyBorder="1" applyAlignment="1">
      <alignment horizontal="center" vertical="center"/>
    </xf>
    <xf numFmtId="14" fontId="5" fillId="3" borderId="0" xfId="5" applyNumberFormat="1" applyFont="1" applyFill="1" applyAlignment="1" applyProtection="1">
      <alignment horizontal="center" vertical="center"/>
      <protection locked="0"/>
    </xf>
    <xf numFmtId="3" fontId="17" fillId="2" borderId="4" xfId="0" applyNumberFormat="1" applyFont="1" applyFill="1" applyBorder="1" applyAlignment="1">
      <alignment horizontal="center" vertical="center" wrapText="1"/>
    </xf>
    <xf numFmtId="164" fontId="3" fillId="0" borderId="4" xfId="0" applyNumberFormat="1" applyFont="1" applyBorder="1" applyAlignment="1">
      <alignment horizontal="center" vertical="center"/>
    </xf>
    <xf numFmtId="164" fontId="3" fillId="10" borderId="4" xfId="0" applyNumberFormat="1" applyFont="1" applyFill="1" applyBorder="1" applyAlignment="1">
      <alignment horizontal="center" vertical="center"/>
    </xf>
    <xf numFmtId="0" fontId="10" fillId="0" borderId="0" xfId="2" applyAlignment="1">
      <alignment wrapText="1"/>
    </xf>
    <xf numFmtId="0" fontId="3" fillId="2" borderId="5" xfId="2" applyFont="1" applyFill="1" applyBorder="1" applyAlignment="1">
      <alignment horizontal="center" vertical="center" wrapText="1"/>
    </xf>
    <xf numFmtId="0" fontId="17" fillId="2" borderId="6" xfId="2" applyFont="1" applyFill="1" applyBorder="1" applyAlignment="1">
      <alignment horizontal="center" vertical="center"/>
    </xf>
    <xf numFmtId="164" fontId="3" fillId="0" borderId="7" xfId="0" applyNumberFormat="1" applyFont="1" applyBorder="1" applyAlignment="1">
      <alignment horizontal="center" vertical="center"/>
    </xf>
    <xf numFmtId="164" fontId="3" fillId="0" borderId="8" xfId="0" applyNumberFormat="1" applyFont="1" applyBorder="1" applyAlignment="1">
      <alignment horizontal="center" vertical="center"/>
    </xf>
    <xf numFmtId="3" fontId="4" fillId="0" borderId="4" xfId="0" applyNumberFormat="1" applyFont="1" applyBorder="1" applyAlignment="1" applyProtection="1">
      <alignment horizontal="right" vertical="center" shrinkToFit="1"/>
      <protection locked="0"/>
    </xf>
    <xf numFmtId="3" fontId="10" fillId="0" borderId="0" xfId="2" applyNumberFormat="1"/>
    <xf numFmtId="3" fontId="17" fillId="2" borderId="5" xfId="2" applyNumberFormat="1" applyFont="1" applyFill="1" applyBorder="1" applyAlignment="1">
      <alignment horizontal="center" vertical="center" wrapText="1"/>
    </xf>
    <xf numFmtId="3" fontId="17" fillId="2" borderId="6" xfId="2" applyNumberFormat="1" applyFont="1" applyFill="1" applyBorder="1" applyAlignment="1">
      <alignment horizontal="center" vertical="center" wrapText="1"/>
    </xf>
    <xf numFmtId="3" fontId="10" fillId="0" borderId="0" xfId="2" applyNumberFormat="1" applyAlignment="1">
      <alignment wrapText="1"/>
    </xf>
    <xf numFmtId="3" fontId="4" fillId="0" borderId="7" xfId="0" applyNumberFormat="1" applyFont="1" applyBorder="1" applyAlignment="1" applyProtection="1">
      <alignment vertical="center"/>
      <protection locked="0"/>
    </xf>
    <xf numFmtId="3" fontId="4" fillId="0" borderId="8" xfId="0" applyNumberFormat="1" applyFont="1" applyBorder="1" applyAlignment="1" applyProtection="1">
      <alignment vertical="center"/>
      <protection locked="0"/>
    </xf>
    <xf numFmtId="3" fontId="16" fillId="11" borderId="9" xfId="0" applyNumberFormat="1" applyFont="1" applyFill="1" applyBorder="1" applyAlignment="1">
      <alignment vertical="center"/>
    </xf>
    <xf numFmtId="3" fontId="10" fillId="0" borderId="0" xfId="5" applyNumberFormat="1" applyFont="1" applyAlignment="1">
      <alignment wrapText="1"/>
    </xf>
    <xf numFmtId="3" fontId="10" fillId="0" borderId="0" xfId="2" applyNumberFormat="1" applyAlignment="1">
      <alignment horizontal="center" vertical="center" wrapText="1"/>
    </xf>
    <xf numFmtId="3" fontId="1" fillId="0" borderId="0" xfId="2" applyNumberFormat="1" applyFont="1"/>
    <xf numFmtId="3" fontId="8" fillId="2" borderId="10"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3" fontId="2" fillId="0" borderId="2" xfId="0" applyNumberFormat="1" applyFont="1" applyBorder="1" applyAlignment="1" applyProtection="1">
      <alignment vertical="center" shrinkToFit="1"/>
      <protection locked="0"/>
    </xf>
    <xf numFmtId="3" fontId="22" fillId="10" borderId="2" xfId="0" applyNumberFormat="1" applyFont="1" applyFill="1" applyBorder="1" applyAlignment="1">
      <alignment vertical="center" shrinkToFit="1"/>
    </xf>
    <xf numFmtId="3" fontId="2" fillId="4" borderId="2" xfId="0" applyNumberFormat="1" applyFont="1" applyFill="1" applyBorder="1" applyAlignment="1">
      <alignment vertical="center" shrinkToFit="1"/>
    </xf>
    <xf numFmtId="3" fontId="22" fillId="10" borderId="3" xfId="0" applyNumberFormat="1" applyFont="1" applyFill="1" applyBorder="1" applyAlignment="1">
      <alignment vertical="center" shrinkToFit="1"/>
    </xf>
    <xf numFmtId="3" fontId="22" fillId="0" borderId="2" xfId="0" applyNumberFormat="1" applyFont="1" applyBorder="1" applyAlignment="1">
      <alignment vertical="center" shrinkToFit="1"/>
    </xf>
    <xf numFmtId="3" fontId="22" fillId="0" borderId="3" xfId="0" applyNumberFormat="1" applyFont="1" applyBorder="1" applyAlignment="1">
      <alignment vertical="center" shrinkToFit="1"/>
    </xf>
    <xf numFmtId="1" fontId="3" fillId="12" borderId="12" xfId="4" applyNumberFormat="1" applyFont="1" applyFill="1" applyBorder="1" applyAlignment="1" applyProtection="1">
      <alignment horizontal="center" vertical="center"/>
      <protection locked="0"/>
    </xf>
    <xf numFmtId="0" fontId="3" fillId="12" borderId="12" xfId="4" applyFont="1" applyFill="1" applyBorder="1" applyAlignment="1" applyProtection="1">
      <alignment horizontal="center" vertical="center"/>
      <protection locked="0"/>
    </xf>
    <xf numFmtId="49" fontId="3" fillId="12" borderId="12" xfId="4" applyNumberFormat="1" applyFont="1" applyFill="1" applyBorder="1" applyAlignment="1" applyProtection="1">
      <alignment horizontal="center" vertical="center"/>
      <protection locked="0"/>
    </xf>
    <xf numFmtId="164" fontId="3" fillId="13" borderId="4" xfId="0" applyNumberFormat="1" applyFont="1" applyFill="1" applyBorder="1" applyAlignment="1">
      <alignment horizontal="center" vertical="center"/>
    </xf>
    <xf numFmtId="3" fontId="4" fillId="13" borderId="4" xfId="0" applyNumberFormat="1" applyFont="1" applyFill="1" applyBorder="1" applyAlignment="1" applyProtection="1">
      <alignment horizontal="right" vertical="center" shrinkToFit="1"/>
      <protection locked="0"/>
    </xf>
    <xf numFmtId="3" fontId="1" fillId="0" borderId="0" xfId="3" applyNumberFormat="1"/>
    <xf numFmtId="0" fontId="1" fillId="0" borderId="0" xfId="3"/>
    <xf numFmtId="3" fontId="17" fillId="2" borderId="4" xfId="3" applyNumberFormat="1" applyFont="1" applyFill="1" applyBorder="1" applyAlignment="1">
      <alignment horizontal="center" vertical="center" wrapText="1"/>
    </xf>
    <xf numFmtId="0" fontId="17" fillId="2" borderId="4" xfId="3" applyFont="1" applyFill="1" applyBorder="1" applyAlignment="1">
      <alignment horizontal="center" vertical="center"/>
    </xf>
    <xf numFmtId="3" fontId="16" fillId="11" borderId="4" xfId="3" applyNumberFormat="1" applyFont="1" applyFill="1" applyBorder="1" applyAlignment="1">
      <alignment horizontal="right" vertical="center" shrinkToFit="1"/>
    </xf>
    <xf numFmtId="3" fontId="4" fillId="0" borderId="4" xfId="3" applyNumberFormat="1" applyFont="1" applyBorder="1" applyAlignment="1" applyProtection="1">
      <alignment horizontal="right" vertical="center" shrinkToFit="1"/>
      <protection locked="0"/>
    </xf>
    <xf numFmtId="3" fontId="16" fillId="0" borderId="4" xfId="3" applyNumberFormat="1" applyFont="1" applyBorder="1" applyAlignment="1" applyProtection="1">
      <alignment horizontal="right" vertical="center" shrinkToFit="1"/>
      <protection locked="0"/>
    </xf>
    <xf numFmtId="3" fontId="16" fillId="11" borderId="4" xfId="3" applyNumberFormat="1" applyFont="1" applyFill="1" applyBorder="1" applyAlignment="1">
      <alignment vertical="center"/>
    </xf>
    <xf numFmtId="3" fontId="4" fillId="0" borderId="4" xfId="3" applyNumberFormat="1" applyFont="1" applyBorder="1" applyAlignment="1" applyProtection="1">
      <alignment vertical="center"/>
      <protection locked="0"/>
    </xf>
    <xf numFmtId="164" fontId="3" fillId="10" borderId="8" xfId="0" applyNumberFormat="1" applyFont="1" applyFill="1" applyBorder="1" applyAlignment="1">
      <alignment horizontal="center" vertical="center"/>
    </xf>
    <xf numFmtId="164" fontId="3" fillId="10" borderId="9" xfId="0" applyNumberFormat="1" applyFont="1" applyFill="1" applyBorder="1" applyAlignment="1">
      <alignment horizontal="center" vertical="center"/>
    </xf>
    <xf numFmtId="164" fontId="3" fillId="0" borderId="9" xfId="0" applyNumberFormat="1" applyFont="1" applyBorder="1" applyAlignment="1">
      <alignment horizontal="center" vertical="center"/>
    </xf>
    <xf numFmtId="3" fontId="4" fillId="10" borderId="8" xfId="0" applyNumberFormat="1" applyFont="1" applyFill="1" applyBorder="1" applyAlignment="1" applyProtection="1">
      <alignment vertical="center"/>
      <protection locked="0"/>
    </xf>
    <xf numFmtId="3" fontId="16" fillId="10" borderId="8" xfId="0" applyNumberFormat="1" applyFont="1" applyFill="1" applyBorder="1" applyAlignment="1">
      <alignment vertical="center"/>
    </xf>
    <xf numFmtId="3" fontId="16" fillId="10" borderId="9" xfId="0" applyNumberFormat="1" applyFont="1" applyFill="1" applyBorder="1" applyAlignment="1">
      <alignment vertical="center"/>
    </xf>
    <xf numFmtId="3" fontId="16" fillId="0" borderId="9" xfId="0" applyNumberFormat="1" applyFont="1" applyBorder="1" applyAlignment="1">
      <alignment vertical="center"/>
    </xf>
    <xf numFmtId="0" fontId="3" fillId="2" borderId="4" xfId="2" applyFont="1" applyFill="1" applyBorder="1" applyAlignment="1">
      <alignment horizontal="center" vertical="center" wrapText="1"/>
    </xf>
    <xf numFmtId="3" fontId="17" fillId="2" borderId="4" xfId="2" applyNumberFormat="1" applyFont="1" applyFill="1" applyBorder="1" applyAlignment="1">
      <alignment horizontal="center" vertical="center" wrapText="1"/>
    </xf>
    <xf numFmtId="0" fontId="17" fillId="2" borderId="4" xfId="2" applyFont="1" applyFill="1" applyBorder="1" applyAlignment="1">
      <alignment horizontal="center" vertical="center" wrapText="1"/>
    </xf>
    <xf numFmtId="164" fontId="3" fillId="0" borderId="4" xfId="0" applyNumberFormat="1" applyFont="1" applyBorder="1" applyAlignment="1">
      <alignment horizontal="center" vertical="center" wrapText="1"/>
    </xf>
    <xf numFmtId="3" fontId="4" fillId="0" borderId="4" xfId="0" applyNumberFormat="1" applyFont="1" applyBorder="1" applyAlignment="1" applyProtection="1">
      <alignment horizontal="right" vertical="center" wrapText="1"/>
      <protection locked="0"/>
    </xf>
    <xf numFmtId="164" fontId="3" fillId="11" borderId="4" xfId="0" applyNumberFormat="1" applyFont="1" applyFill="1" applyBorder="1" applyAlignment="1">
      <alignment horizontal="center" vertical="center" wrapText="1"/>
    </xf>
    <xf numFmtId="3" fontId="16" fillId="11" borderId="4" xfId="0" applyNumberFormat="1" applyFont="1" applyFill="1" applyBorder="1" applyAlignment="1">
      <alignment horizontal="right" vertical="center" wrapText="1"/>
    </xf>
    <xf numFmtId="3" fontId="4" fillId="0" borderId="4" xfId="0" applyNumberFormat="1" applyFont="1" applyBorder="1" applyAlignment="1" applyProtection="1">
      <alignment vertical="center" wrapText="1"/>
      <protection locked="0"/>
    </xf>
    <xf numFmtId="3" fontId="16" fillId="11" borderId="4" xfId="0" applyNumberFormat="1" applyFont="1" applyFill="1" applyBorder="1" applyAlignment="1">
      <alignment vertical="center" wrapText="1"/>
    </xf>
    <xf numFmtId="3" fontId="4" fillId="10" borderId="4" xfId="0" applyNumberFormat="1" applyFont="1" applyFill="1" applyBorder="1" applyAlignment="1">
      <alignment vertical="center"/>
    </xf>
    <xf numFmtId="3" fontId="33" fillId="2" borderId="10" xfId="0" applyNumberFormat="1" applyFont="1" applyFill="1" applyBorder="1" applyAlignment="1">
      <alignment horizontal="center" vertical="center" wrapText="1"/>
    </xf>
    <xf numFmtId="3" fontId="16" fillId="11" borderId="4" xfId="3" applyNumberFormat="1" applyFont="1" applyFill="1" applyBorder="1" applyAlignment="1" applyProtection="1">
      <alignment horizontal="right" vertical="center" shrinkToFit="1"/>
      <protection locked="0"/>
    </xf>
    <xf numFmtId="0" fontId="34" fillId="0" borderId="0" xfId="4" applyFont="1" applyProtection="1">
      <protection locked="0"/>
    </xf>
    <xf numFmtId="0" fontId="32" fillId="0" borderId="0" xfId="4" applyFont="1" applyProtection="1">
      <protection locked="0"/>
    </xf>
    <xf numFmtId="0" fontId="31" fillId="0" borderId="0" xfId="4" applyProtection="1">
      <protection locked="0"/>
    </xf>
    <xf numFmtId="0" fontId="34" fillId="5" borderId="0" xfId="4" applyFont="1" applyFill="1" applyProtection="1">
      <protection locked="0"/>
    </xf>
    <xf numFmtId="0" fontId="32" fillId="5" borderId="0" xfId="4" applyFont="1" applyFill="1" applyProtection="1">
      <protection locked="0"/>
    </xf>
    <xf numFmtId="0" fontId="31" fillId="5" borderId="0" xfId="4" applyFill="1" applyProtection="1">
      <protection locked="0"/>
    </xf>
    <xf numFmtId="0" fontId="24" fillId="13" borderId="13" xfId="4" applyFont="1" applyFill="1" applyBorder="1" applyProtection="1">
      <protection locked="0"/>
    </xf>
    <xf numFmtId="0" fontId="24" fillId="13" borderId="14" xfId="4" applyFont="1" applyFill="1" applyBorder="1" applyProtection="1">
      <protection locked="0"/>
    </xf>
    <xf numFmtId="0" fontId="24" fillId="13" borderId="13" xfId="4" applyFont="1" applyFill="1" applyBorder="1" applyAlignment="1" applyProtection="1">
      <alignment vertical="top"/>
      <protection locked="0"/>
    </xf>
    <xf numFmtId="0" fontId="0" fillId="0" borderId="0" xfId="0" applyProtection="1">
      <protection locked="0"/>
    </xf>
    <xf numFmtId="3" fontId="35" fillId="10" borderId="4" xfId="0" applyNumberFormat="1" applyFont="1" applyFill="1" applyBorder="1" applyAlignment="1" applyProtection="1">
      <alignment horizontal="right" vertical="center" shrinkToFit="1"/>
      <protection locked="0"/>
    </xf>
    <xf numFmtId="3" fontId="4" fillId="10" borderId="4"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7"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24" fillId="13" borderId="0" xfId="4" applyFont="1" applyFill="1" applyAlignment="1" applyProtection="1">
      <alignment wrapText="1"/>
      <protection locked="0"/>
    </xf>
    <xf numFmtId="0" fontId="24" fillId="13" borderId="0" xfId="4" applyFont="1" applyFill="1" applyProtection="1">
      <protection locked="0"/>
    </xf>
    <xf numFmtId="0" fontId="3" fillId="12" borderId="15" xfId="4" applyFont="1" applyFill="1" applyBorder="1" applyAlignment="1" applyProtection="1">
      <alignment horizontal="center" vertical="center"/>
      <protection locked="0"/>
    </xf>
    <xf numFmtId="0" fontId="24" fillId="13" borderId="0" xfId="4" applyFont="1" applyFill="1" applyAlignment="1" applyProtection="1">
      <alignment vertical="top" wrapText="1"/>
      <protection locked="0"/>
    </xf>
    <xf numFmtId="0" fontId="24" fillId="13" borderId="0" xfId="4" applyFont="1" applyFill="1" applyAlignment="1" applyProtection="1">
      <alignment vertical="top"/>
      <protection locked="0"/>
    </xf>
    <xf numFmtId="0" fontId="36" fillId="13" borderId="16" xfId="4" applyFont="1" applyFill="1" applyBorder="1"/>
    <xf numFmtId="0" fontId="31" fillId="13" borderId="17" xfId="4" applyFill="1" applyBorder="1"/>
    <xf numFmtId="0" fontId="23" fillId="13" borderId="13" xfId="4" applyFont="1" applyFill="1" applyBorder="1" applyAlignment="1">
      <alignment horizontal="center" vertical="center"/>
    </xf>
    <xf numFmtId="0" fontId="23" fillId="13" borderId="0" xfId="4" applyFont="1" applyFill="1" applyAlignment="1">
      <alignment horizontal="center" vertical="center"/>
    </xf>
    <xf numFmtId="0" fontId="23" fillId="13" borderId="14" xfId="4" applyFont="1" applyFill="1" applyBorder="1" applyAlignment="1">
      <alignment horizontal="center" vertical="center"/>
    </xf>
    <xf numFmtId="0" fontId="3" fillId="13" borderId="13" xfId="4" applyFont="1" applyFill="1" applyBorder="1" applyAlignment="1">
      <alignment vertical="center" wrapText="1"/>
    </xf>
    <xf numFmtId="0" fontId="3" fillId="13" borderId="0" xfId="4" applyFont="1" applyFill="1" applyAlignment="1">
      <alignment vertical="center" wrapText="1"/>
    </xf>
    <xf numFmtId="0" fontId="4" fillId="13" borderId="0" xfId="4" applyFont="1" applyFill="1" applyAlignment="1">
      <alignment horizontal="center" vertical="center"/>
    </xf>
    <xf numFmtId="0" fontId="4" fillId="13" borderId="18" xfId="4" applyFont="1" applyFill="1" applyBorder="1" applyAlignment="1">
      <alignment vertical="center"/>
    </xf>
    <xf numFmtId="0" fontId="3" fillId="13" borderId="0" xfId="4" applyFont="1" applyFill="1" applyAlignment="1">
      <alignment horizontal="right" vertical="center" wrapText="1"/>
    </xf>
    <xf numFmtId="14" fontId="3" fillId="14" borderId="0" xfId="4" applyNumberFormat="1" applyFont="1" applyFill="1" applyAlignment="1">
      <alignment horizontal="center" vertical="center"/>
    </xf>
    <xf numFmtId="1" fontId="3" fillId="14" borderId="0" xfId="4" applyNumberFormat="1" applyFont="1" applyFill="1" applyAlignment="1">
      <alignment horizontal="center" vertical="center"/>
    </xf>
    <xf numFmtId="0" fontId="4" fillId="13" borderId="14" xfId="4" applyFont="1" applyFill="1" applyBorder="1" applyAlignment="1">
      <alignment vertical="center"/>
    </xf>
    <xf numFmtId="14" fontId="3" fillId="15" borderId="0" xfId="4" applyNumberFormat="1" applyFont="1" applyFill="1" applyAlignment="1">
      <alignment horizontal="center" vertical="center"/>
    </xf>
    <xf numFmtId="1" fontId="3" fillId="15" borderId="0" xfId="4" applyNumberFormat="1" applyFont="1" applyFill="1" applyAlignment="1">
      <alignment horizontal="center" vertical="center"/>
    </xf>
    <xf numFmtId="0" fontId="31" fillId="13" borderId="14" xfId="4" applyFill="1" applyBorder="1"/>
    <xf numFmtId="0" fontId="24" fillId="13" borderId="13" xfId="4" applyFont="1" applyFill="1" applyBorder="1" applyAlignment="1">
      <alignment wrapText="1"/>
    </xf>
    <xf numFmtId="0" fontId="4" fillId="13" borderId="0" xfId="4" applyFont="1" applyFill="1" applyAlignment="1">
      <alignment horizontal="right" vertical="center" wrapText="1"/>
    </xf>
    <xf numFmtId="0" fontId="24" fillId="13" borderId="14" xfId="4" applyFont="1" applyFill="1" applyBorder="1" applyAlignment="1">
      <alignment wrapText="1"/>
    </xf>
    <xf numFmtId="0" fontId="24" fillId="13" borderId="13" xfId="4" applyFont="1" applyFill="1" applyBorder="1"/>
    <xf numFmtId="0" fontId="24" fillId="13" borderId="0" xfId="4" applyFont="1" applyFill="1"/>
    <xf numFmtId="0" fontId="24" fillId="13" borderId="0" xfId="4" applyFont="1" applyFill="1" applyAlignment="1">
      <alignment wrapText="1"/>
    </xf>
    <xf numFmtId="0" fontId="4" fillId="13" borderId="13" xfId="4" applyFont="1" applyFill="1" applyBorder="1" applyAlignment="1">
      <alignment horizontal="right" vertical="center" wrapText="1"/>
    </xf>
    <xf numFmtId="0" fontId="24" fillId="13" borderId="14" xfId="4" applyFont="1" applyFill="1" applyBorder="1"/>
    <xf numFmtId="0" fontId="25" fillId="13" borderId="0" xfId="4" applyFont="1" applyFill="1" applyAlignment="1">
      <alignment vertical="center"/>
    </xf>
    <xf numFmtId="0" fontId="25" fillId="13" borderId="14" xfId="4" applyFont="1" applyFill="1" applyBorder="1" applyAlignment="1">
      <alignment vertical="center"/>
    </xf>
    <xf numFmtId="0" fontId="24" fillId="13" borderId="0" xfId="4" applyFont="1" applyFill="1" applyAlignment="1">
      <alignment vertical="top"/>
    </xf>
    <xf numFmtId="0" fontId="3" fillId="13" borderId="0" xfId="4" applyFont="1" applyFill="1" applyAlignment="1">
      <alignment vertical="center"/>
    </xf>
    <xf numFmtId="0" fontId="24" fillId="13" borderId="0" xfId="4" applyFont="1" applyFill="1" applyAlignment="1">
      <alignment vertical="center"/>
    </xf>
    <xf numFmtId="0" fontId="24" fillId="13" borderId="14" xfId="4" applyFont="1" applyFill="1" applyBorder="1" applyAlignment="1">
      <alignment vertical="center"/>
    </xf>
    <xf numFmtId="0" fontId="37" fillId="13" borderId="0" xfId="4" applyFont="1" applyFill="1" applyAlignment="1">
      <alignment vertical="center"/>
    </xf>
    <xf numFmtId="0" fontId="37" fillId="13" borderId="14" xfId="4" applyFont="1" applyFill="1" applyBorder="1" applyAlignment="1">
      <alignment vertical="center"/>
    </xf>
    <xf numFmtId="0" fontId="3" fillId="13" borderId="0" xfId="4" applyFont="1" applyFill="1" applyAlignment="1">
      <alignment horizontal="center" vertical="center"/>
    </xf>
    <xf numFmtId="0" fontId="4" fillId="13" borderId="14" xfId="4" applyFont="1" applyFill="1" applyBorder="1" applyAlignment="1">
      <alignment horizontal="center" vertical="center"/>
    </xf>
    <xf numFmtId="0" fontId="24" fillId="13" borderId="13" xfId="4" applyFont="1" applyFill="1" applyBorder="1" applyAlignment="1">
      <alignment vertical="top"/>
    </xf>
    <xf numFmtId="0" fontId="37" fillId="13" borderId="14" xfId="4" applyFont="1" applyFill="1" applyBorder="1"/>
    <xf numFmtId="0" fontId="31" fillId="13" borderId="19" xfId="4" applyFill="1" applyBorder="1"/>
    <xf numFmtId="0" fontId="31" fillId="13" borderId="20" xfId="4" applyFill="1" applyBorder="1"/>
    <xf numFmtId="0" fontId="31" fillId="13" borderId="15" xfId="4" applyFill="1" applyBorder="1"/>
    <xf numFmtId="0" fontId="1" fillId="0" borderId="0" xfId="0" applyFont="1" applyProtection="1">
      <protection locked="0"/>
    </xf>
    <xf numFmtId="0" fontId="1" fillId="0" borderId="0" xfId="0" applyFont="1"/>
    <xf numFmtId="0" fontId="27" fillId="0" borderId="0" xfId="0" applyFont="1"/>
    <xf numFmtId="0" fontId="27" fillId="0" borderId="0" xfId="0" applyFont="1" applyAlignment="1">
      <alignment horizontal="justify" vertical="center"/>
    </xf>
    <xf numFmtId="0" fontId="28" fillId="0" borderId="0" xfId="0" applyFont="1" applyAlignment="1">
      <alignment vertical="center" wrapText="1"/>
    </xf>
    <xf numFmtId="0" fontId="29" fillId="0" borderId="0" xfId="0" applyFont="1" applyAlignment="1">
      <alignment horizontal="center" vertical="center" wrapText="1"/>
    </xf>
    <xf numFmtId="0" fontId="30" fillId="0" borderId="21" xfId="0" applyFont="1" applyBorder="1" applyAlignment="1">
      <alignment horizontal="center" vertical="center" wrapText="1"/>
    </xf>
    <xf numFmtId="0" fontId="27" fillId="0" borderId="0" xfId="0" applyFont="1" applyAlignment="1">
      <alignment horizontal="left" vertical="center" wrapText="1"/>
    </xf>
    <xf numFmtId="3" fontId="27" fillId="0" borderId="0" xfId="0" applyNumberFormat="1" applyFont="1" applyAlignment="1">
      <alignment horizontal="right" vertical="center" wrapText="1"/>
    </xf>
    <xf numFmtId="0" fontId="29" fillId="0" borderId="0" xfId="0" applyFont="1" applyAlignment="1">
      <alignment horizontal="left" vertical="center" wrapText="1"/>
    </xf>
    <xf numFmtId="3" fontId="29" fillId="0" borderId="22" xfId="0" applyNumberFormat="1" applyFont="1" applyBorder="1" applyAlignment="1">
      <alignment horizontal="right" vertical="center" wrapText="1"/>
    </xf>
    <xf numFmtId="49" fontId="3" fillId="12" borderId="19" xfId="4" applyNumberFormat="1" applyFont="1" applyFill="1" applyBorder="1" applyAlignment="1" applyProtection="1">
      <alignment horizontal="center" vertical="center"/>
      <protection locked="0"/>
    </xf>
    <xf numFmtId="49" fontId="3" fillId="12" borderId="15" xfId="4" applyNumberFormat="1" applyFont="1" applyFill="1" applyBorder="1" applyAlignment="1" applyProtection="1">
      <alignment horizontal="center" vertical="center"/>
      <protection locked="0"/>
    </xf>
    <xf numFmtId="0" fontId="24" fillId="13" borderId="13" xfId="4" applyFont="1" applyFill="1" applyBorder="1" applyAlignment="1">
      <alignment wrapText="1"/>
    </xf>
    <xf numFmtId="0" fontId="24" fillId="13" borderId="0" xfId="4" applyFont="1" applyFill="1" applyAlignment="1">
      <alignment wrapText="1"/>
    </xf>
    <xf numFmtId="0" fontId="39" fillId="13" borderId="24" xfId="4" applyFont="1" applyFill="1" applyBorder="1" applyAlignment="1">
      <alignment vertical="center"/>
    </xf>
    <xf numFmtId="0" fontId="39" fillId="13" borderId="16" xfId="4" applyFont="1" applyFill="1" applyBorder="1" applyAlignment="1">
      <alignment vertical="center"/>
    </xf>
    <xf numFmtId="0" fontId="23" fillId="13" borderId="13" xfId="4" applyFont="1" applyFill="1" applyBorder="1" applyAlignment="1">
      <alignment horizontal="center" vertical="center"/>
    </xf>
    <xf numFmtId="0" fontId="23" fillId="13" borderId="0" xfId="4" applyFont="1" applyFill="1" applyAlignment="1">
      <alignment horizontal="center" vertical="center"/>
    </xf>
    <xf numFmtId="0" fontId="23" fillId="13" borderId="14" xfId="4" applyFont="1" applyFill="1" applyBorder="1" applyAlignment="1">
      <alignment horizontal="center" vertical="center"/>
    </xf>
    <xf numFmtId="0" fontId="3" fillId="13" borderId="13" xfId="4" applyFont="1" applyFill="1" applyBorder="1" applyAlignment="1">
      <alignment vertical="center" wrapText="1"/>
    </xf>
    <xf numFmtId="0" fontId="3" fillId="13" borderId="0" xfId="4" applyFont="1" applyFill="1" applyAlignment="1">
      <alignment vertical="center" wrapText="1"/>
    </xf>
    <xf numFmtId="14" fontId="3" fillId="12" borderId="19" xfId="4" applyNumberFormat="1" applyFont="1" applyFill="1" applyBorder="1" applyAlignment="1" applyProtection="1">
      <alignment horizontal="center" vertical="center"/>
      <protection locked="0"/>
    </xf>
    <xf numFmtId="14" fontId="3" fillId="12" borderId="15" xfId="4" applyNumberFormat="1" applyFont="1" applyFill="1" applyBorder="1" applyAlignment="1" applyProtection="1">
      <alignment horizontal="center" vertical="center"/>
      <protection locked="0"/>
    </xf>
    <xf numFmtId="0" fontId="3" fillId="0" borderId="13" xfId="4" applyFont="1" applyBorder="1" applyAlignment="1">
      <alignment horizontal="center" vertical="center" wrapText="1"/>
    </xf>
    <xf numFmtId="0" fontId="3" fillId="0" borderId="0" xfId="4" applyFont="1" applyAlignment="1">
      <alignment horizontal="center" vertical="center" wrapText="1"/>
    </xf>
    <xf numFmtId="0" fontId="3" fillId="0" borderId="14" xfId="4" applyFont="1" applyBorder="1" applyAlignment="1">
      <alignment horizontal="center" vertical="center" wrapText="1"/>
    </xf>
    <xf numFmtId="0" fontId="24" fillId="13" borderId="0" xfId="4" applyFont="1" applyFill="1"/>
    <xf numFmtId="0" fontId="38" fillId="13" borderId="13" xfId="4" applyFont="1" applyFill="1" applyBorder="1" applyAlignment="1">
      <alignment horizontal="center" vertical="center" wrapText="1"/>
    </xf>
    <xf numFmtId="0" fontId="38" fillId="13" borderId="0" xfId="4" applyFont="1" applyFill="1" applyAlignment="1">
      <alignment horizontal="center" vertical="center" wrapText="1"/>
    </xf>
    <xf numFmtId="0" fontId="4" fillId="13" borderId="13" xfId="4" applyFont="1" applyFill="1" applyBorder="1" applyAlignment="1">
      <alignment horizontal="right" vertical="center"/>
    </xf>
    <xf numFmtId="0" fontId="4" fillId="13" borderId="14" xfId="4" applyFont="1" applyFill="1" applyBorder="1" applyAlignment="1">
      <alignment horizontal="right" vertical="center"/>
    </xf>
    <xf numFmtId="0" fontId="4" fillId="13" borderId="0" xfId="4" applyFont="1" applyFill="1" applyAlignment="1">
      <alignment horizontal="right" vertical="center" wrapText="1"/>
    </xf>
    <xf numFmtId="0" fontId="4" fillId="13" borderId="14" xfId="4" applyFont="1" applyFill="1" applyBorder="1" applyAlignment="1">
      <alignment horizontal="right" vertical="center" wrapText="1"/>
    </xf>
    <xf numFmtId="0" fontId="3" fillId="12" borderId="19" xfId="4" applyFont="1" applyFill="1" applyBorder="1" applyAlignment="1" applyProtection="1">
      <alignment horizontal="center" vertical="center"/>
      <protection locked="0"/>
    </xf>
    <xf numFmtId="0" fontId="3" fillId="12" borderId="15" xfId="4" applyFont="1" applyFill="1" applyBorder="1" applyAlignment="1" applyProtection="1">
      <alignment horizontal="center" vertical="center"/>
      <protection locked="0"/>
    </xf>
    <xf numFmtId="0" fontId="4" fillId="13" borderId="13" xfId="4" applyFont="1" applyFill="1" applyBorder="1" applyAlignment="1">
      <alignment horizontal="right" vertical="center" wrapText="1"/>
    </xf>
    <xf numFmtId="0" fontId="25" fillId="13" borderId="13" xfId="4" applyFont="1" applyFill="1" applyBorder="1" applyAlignment="1">
      <alignment vertical="center"/>
    </xf>
    <xf numFmtId="0" fontId="25" fillId="13" borderId="0" xfId="4" applyFont="1" applyFill="1" applyAlignment="1">
      <alignment vertical="center"/>
    </xf>
    <xf numFmtId="0" fontId="24" fillId="13" borderId="0" xfId="4" applyFont="1" applyFill="1" applyProtection="1">
      <protection locked="0"/>
    </xf>
    <xf numFmtId="0" fontId="24" fillId="13" borderId="13" xfId="4" applyFont="1" applyFill="1" applyBorder="1" applyAlignment="1">
      <alignment vertical="center" wrapText="1"/>
    </xf>
    <xf numFmtId="0" fontId="24" fillId="13" borderId="0" xfId="4" applyFont="1" applyFill="1" applyAlignment="1">
      <alignment vertical="center" wrapText="1"/>
    </xf>
    <xf numFmtId="0" fontId="4" fillId="13" borderId="0" xfId="4" applyFont="1" applyFill="1" applyAlignment="1">
      <alignment horizontal="right" vertical="center"/>
    </xf>
    <xf numFmtId="0" fontId="3" fillId="12" borderId="19" xfId="4" applyFont="1" applyFill="1" applyBorder="1" applyAlignment="1" applyProtection="1">
      <alignment vertical="center"/>
      <protection locked="0"/>
    </xf>
    <xf numFmtId="0" fontId="3" fillId="12" borderId="20" xfId="4" applyFont="1" applyFill="1" applyBorder="1" applyAlignment="1" applyProtection="1">
      <alignment vertical="center"/>
      <protection locked="0"/>
    </xf>
    <xf numFmtId="0" fontId="3" fillId="12" borderId="15" xfId="4" applyFont="1" applyFill="1" applyBorder="1" applyAlignment="1" applyProtection="1">
      <alignment vertical="center"/>
      <protection locked="0"/>
    </xf>
    <xf numFmtId="0" fontId="24" fillId="12" borderId="19" xfId="4" applyFont="1" applyFill="1" applyBorder="1" applyProtection="1">
      <protection locked="0"/>
    </xf>
    <xf numFmtId="0" fontId="24" fillId="12" borderId="20" xfId="4" applyFont="1" applyFill="1" applyBorder="1" applyProtection="1">
      <protection locked="0"/>
    </xf>
    <xf numFmtId="0" fontId="24" fillId="12" borderId="15" xfId="4" applyFont="1" applyFill="1" applyBorder="1" applyProtection="1">
      <protection locked="0"/>
    </xf>
    <xf numFmtId="0" fontId="4" fillId="13" borderId="0" xfId="4" applyFont="1" applyFill="1" applyAlignment="1">
      <alignment vertical="center"/>
    </xf>
    <xf numFmtId="0" fontId="4" fillId="13" borderId="13" xfId="4" applyFont="1" applyFill="1" applyBorder="1" applyAlignment="1">
      <alignment horizontal="center" vertical="center"/>
    </xf>
    <xf numFmtId="0" fontId="4" fillId="13" borderId="0" xfId="4" applyFont="1" applyFill="1" applyAlignment="1">
      <alignment horizontal="center" vertical="center"/>
    </xf>
    <xf numFmtId="0" fontId="3" fillId="12" borderId="19" xfId="4" applyFont="1" applyFill="1" applyBorder="1" applyAlignment="1" applyProtection="1">
      <alignment horizontal="right" vertical="center"/>
      <protection locked="0"/>
    </xf>
    <xf numFmtId="0" fontId="3" fillId="12" borderId="20" xfId="4" applyFont="1" applyFill="1" applyBorder="1" applyAlignment="1" applyProtection="1">
      <alignment horizontal="right" vertical="center"/>
      <protection locked="0"/>
    </xf>
    <xf numFmtId="0" fontId="3" fillId="12" borderId="15" xfId="4" applyFont="1" applyFill="1" applyBorder="1" applyAlignment="1" applyProtection="1">
      <alignment horizontal="right" vertical="center"/>
      <protection locked="0"/>
    </xf>
    <xf numFmtId="0" fontId="24" fillId="13" borderId="0" xfId="4" applyFont="1" applyFill="1" applyAlignment="1" applyProtection="1">
      <alignment vertical="top" wrapText="1"/>
      <protection locked="0"/>
    </xf>
    <xf numFmtId="0" fontId="24" fillId="13" borderId="0" xfId="4" applyFont="1" applyFill="1" applyAlignment="1" applyProtection="1">
      <alignment vertical="top"/>
      <protection locked="0"/>
    </xf>
    <xf numFmtId="0" fontId="24" fillId="13" borderId="0" xfId="4" applyFont="1" applyFill="1" applyAlignment="1">
      <alignment vertical="top"/>
    </xf>
    <xf numFmtId="0" fontId="4" fillId="13" borderId="13" xfId="4" applyFont="1" applyFill="1" applyBorder="1" applyAlignment="1">
      <alignment horizontal="left" vertical="center"/>
    </xf>
    <xf numFmtId="0" fontId="4" fillId="13" borderId="0" xfId="4" applyFont="1" applyFill="1" applyAlignment="1">
      <alignment horizontal="left" vertical="center"/>
    </xf>
    <xf numFmtId="0" fontId="4" fillId="13" borderId="0" xfId="4" applyFont="1" applyFill="1" applyAlignment="1">
      <alignment vertical="top"/>
    </xf>
    <xf numFmtId="49" fontId="3" fillId="12" borderId="19" xfId="4" applyNumberFormat="1" applyFont="1" applyFill="1" applyBorder="1" applyAlignment="1" applyProtection="1">
      <alignment vertical="center"/>
      <protection locked="0"/>
    </xf>
    <xf numFmtId="49" fontId="3" fillId="12" borderId="20" xfId="4" applyNumberFormat="1" applyFont="1" applyFill="1" applyBorder="1" applyAlignment="1" applyProtection="1">
      <alignment vertical="center"/>
      <protection locked="0"/>
    </xf>
    <xf numFmtId="49" fontId="3" fillId="12" borderId="15" xfId="4" applyNumberFormat="1" applyFont="1" applyFill="1" applyBorder="1" applyAlignment="1" applyProtection="1">
      <alignment vertical="center"/>
      <protection locked="0"/>
    </xf>
    <xf numFmtId="0" fontId="4" fillId="13" borderId="14" xfId="4" applyFont="1" applyFill="1" applyBorder="1" applyAlignment="1">
      <alignment horizontal="center" vertical="center"/>
    </xf>
    <xf numFmtId="0" fontId="24" fillId="12" borderId="19" xfId="4" applyFont="1" applyFill="1" applyBorder="1" applyAlignment="1" applyProtection="1">
      <alignment vertical="center"/>
      <protection locked="0"/>
    </xf>
    <xf numFmtId="0" fontId="24" fillId="12" borderId="20" xfId="4" applyFont="1" applyFill="1" applyBorder="1" applyAlignment="1" applyProtection="1">
      <alignment vertical="center"/>
      <protection locked="0"/>
    </xf>
    <xf numFmtId="0" fontId="24" fillId="12" borderId="15" xfId="4" applyFont="1" applyFill="1" applyBorder="1" applyAlignment="1" applyProtection="1">
      <alignment vertical="center"/>
      <protection locked="0"/>
    </xf>
    <xf numFmtId="0" fontId="4" fillId="13" borderId="16" xfId="4" applyFont="1" applyFill="1" applyBorder="1" applyAlignment="1">
      <alignment horizontal="left" vertical="center" wrapText="1"/>
    </xf>
    <xf numFmtId="0" fontId="4" fillId="13" borderId="23" xfId="4" applyFont="1" applyFill="1" applyBorder="1" applyAlignment="1">
      <alignment horizontal="left" vertical="center" wrapText="1"/>
    </xf>
    <xf numFmtId="0" fontId="4" fillId="0" borderId="4" xfId="0" applyFont="1" applyBorder="1" applyAlignment="1">
      <alignment horizontal="left" vertical="center" wrapText="1"/>
    </xf>
    <xf numFmtId="0" fontId="4" fillId="10" borderId="4" xfId="0" applyFont="1" applyFill="1" applyBorder="1" applyAlignment="1">
      <alignment horizontal="left" vertical="center" wrapText="1"/>
    </xf>
    <xf numFmtId="0" fontId="3" fillId="10" borderId="4" xfId="0" applyFont="1" applyFill="1" applyBorder="1" applyAlignment="1">
      <alignment horizontal="left" vertical="center" wrapText="1"/>
    </xf>
    <xf numFmtId="0" fontId="5" fillId="3" borderId="25" xfId="0" applyFont="1" applyFill="1" applyBorder="1" applyAlignment="1" applyProtection="1">
      <alignment vertical="center" wrapText="1"/>
      <protection locked="0"/>
    </xf>
    <xf numFmtId="0" fontId="0" fillId="0" borderId="23" xfId="0" applyBorder="1" applyAlignment="1" applyProtection="1">
      <alignment vertical="center" wrapText="1"/>
      <protection locked="0"/>
    </xf>
    <xf numFmtId="0" fontId="0" fillId="0" borderId="26" xfId="0" applyBorder="1" applyAlignment="1" applyProtection="1">
      <alignment vertical="center" wrapText="1"/>
      <protection locked="0"/>
    </xf>
    <xf numFmtId="0" fontId="17" fillId="2" borderId="4" xfId="0" applyFont="1" applyFill="1" applyBorder="1" applyAlignment="1">
      <alignment horizontal="center" vertical="center"/>
    </xf>
    <xf numFmtId="0" fontId="0" fillId="0" borderId="4" xfId="0" applyBorder="1" applyAlignment="1">
      <alignment horizontal="center" vertical="center"/>
    </xf>
    <xf numFmtId="0" fontId="3" fillId="2" borderId="4" xfId="0" applyFont="1" applyFill="1" applyBorder="1" applyAlignment="1">
      <alignment horizontal="center" vertical="center" wrapText="1"/>
    </xf>
    <xf numFmtId="0" fontId="0" fillId="0" borderId="4" xfId="0" applyBorder="1" applyAlignment="1">
      <alignment horizontal="center" vertical="center" wrapText="1"/>
    </xf>
    <xf numFmtId="0" fontId="10" fillId="6" borderId="4" xfId="0" applyFont="1" applyFill="1" applyBorder="1" applyAlignment="1" applyProtection="1">
      <alignment horizontal="left" vertical="center" wrapText="1"/>
      <protection locked="0"/>
    </xf>
    <xf numFmtId="0" fontId="3" fillId="0" borderId="4" xfId="0" applyFont="1" applyBorder="1" applyAlignment="1">
      <alignment horizontal="left" vertical="center" wrapText="1"/>
    </xf>
    <xf numFmtId="0" fontId="7"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0" xfId="0" applyFont="1" applyBorder="1" applyAlignment="1" applyProtection="1">
      <alignment horizontal="right" vertical="top" wrapText="1"/>
      <protection locked="0"/>
    </xf>
    <xf numFmtId="0" fontId="3" fillId="6" borderId="4" xfId="0" applyFont="1" applyFill="1" applyBorder="1" applyAlignment="1" applyProtection="1">
      <alignment horizontal="left" vertical="center" wrapText="1"/>
      <protection locked="0"/>
    </xf>
    <xf numFmtId="0" fontId="4" fillId="6" borderId="4" xfId="0" applyFont="1" applyFill="1" applyBorder="1" applyAlignment="1" applyProtection="1">
      <alignment vertical="center"/>
      <protection locked="0"/>
    </xf>
    <xf numFmtId="0" fontId="4" fillId="13" borderId="4" xfId="0" applyFont="1" applyFill="1" applyBorder="1" applyAlignment="1">
      <alignment horizontal="left" vertical="center" wrapText="1"/>
    </xf>
    <xf numFmtId="0" fontId="7" fillId="0" borderId="0" xfId="3" applyFont="1" applyAlignment="1">
      <alignment horizontal="center" vertical="center" wrapText="1"/>
    </xf>
    <xf numFmtId="0" fontId="1" fillId="0" borderId="0" xfId="3" applyAlignment="1">
      <alignment horizontal="center" vertical="center" wrapText="1"/>
    </xf>
    <xf numFmtId="0" fontId="5" fillId="0" borderId="0" xfId="3" applyFont="1" applyAlignment="1" applyProtection="1">
      <alignment horizontal="center" vertical="top" wrapText="1"/>
      <protection locked="0"/>
    </xf>
    <xf numFmtId="0" fontId="1" fillId="0" borderId="0" xfId="3" applyAlignment="1" applyProtection="1">
      <alignment horizontal="center" wrapText="1"/>
      <protection locked="0"/>
    </xf>
    <xf numFmtId="0" fontId="1" fillId="0" borderId="0" xfId="3" applyAlignment="1">
      <alignment horizontal="right" vertical="top" wrapText="1"/>
    </xf>
    <xf numFmtId="0" fontId="1" fillId="0" borderId="0" xfId="3" applyAlignment="1">
      <alignment horizontal="right" wrapText="1"/>
    </xf>
    <xf numFmtId="0" fontId="1" fillId="0" borderId="0" xfId="3"/>
    <xf numFmtId="0" fontId="5" fillId="7" borderId="19" xfId="3" applyFont="1" applyFill="1" applyBorder="1" applyAlignment="1" applyProtection="1">
      <alignment vertical="center" wrapText="1"/>
      <protection locked="0"/>
    </xf>
    <xf numFmtId="0" fontId="1" fillId="0" borderId="20" xfId="3" applyBorder="1" applyAlignment="1" applyProtection="1">
      <alignment vertical="center" wrapText="1"/>
      <protection locked="0"/>
    </xf>
    <xf numFmtId="0" fontId="1" fillId="0" borderId="20" xfId="3" applyBorder="1" applyProtection="1">
      <protection locked="0"/>
    </xf>
    <xf numFmtId="0" fontId="3" fillId="2" borderId="4" xfId="3" applyFont="1" applyFill="1" applyBorder="1" applyAlignment="1">
      <alignment horizontal="center" vertical="center" wrapText="1"/>
    </xf>
    <xf numFmtId="0" fontId="1" fillId="0" borderId="4" xfId="3" applyBorder="1" applyAlignment="1">
      <alignment horizontal="center" vertical="center" wrapText="1"/>
    </xf>
    <xf numFmtId="3" fontId="17" fillId="2" borderId="4" xfId="3" applyNumberFormat="1" applyFont="1" applyFill="1" applyBorder="1" applyAlignment="1">
      <alignment horizontal="center" vertical="center" wrapText="1"/>
    </xf>
    <xf numFmtId="3" fontId="1" fillId="0" borderId="4" xfId="3" applyNumberFormat="1" applyBorder="1" applyAlignment="1">
      <alignment horizontal="center" vertical="center" wrapText="1"/>
    </xf>
    <xf numFmtId="0" fontId="14" fillId="10" borderId="4" xfId="0" applyFont="1" applyFill="1" applyBorder="1" applyAlignment="1">
      <alignment horizontal="left" vertical="center" wrapText="1"/>
    </xf>
    <xf numFmtId="0" fontId="20" fillId="0" borderId="4" xfId="0" applyFont="1" applyBorder="1" applyAlignment="1">
      <alignment horizontal="left" vertical="center" wrapText="1"/>
    </xf>
    <xf numFmtId="0" fontId="17" fillId="2" borderId="4" xfId="3" applyFont="1" applyFill="1" applyBorder="1" applyAlignment="1">
      <alignment horizontal="center" vertical="center"/>
    </xf>
    <xf numFmtId="0" fontId="1" fillId="0" borderId="4" xfId="3" applyBorder="1" applyAlignment="1">
      <alignment horizontal="center" vertical="center"/>
    </xf>
    <xf numFmtId="0" fontId="4" fillId="0" borderId="4" xfId="0" applyFont="1" applyBorder="1" applyAlignment="1">
      <alignment horizontal="left" vertical="center" wrapText="1" indent="1"/>
    </xf>
    <xf numFmtId="0" fontId="14" fillId="0" borderId="4" xfId="0" applyFont="1" applyBorder="1" applyAlignment="1">
      <alignment horizontal="left" vertical="center" wrapText="1"/>
    </xf>
    <xf numFmtId="0" fontId="4" fillId="10" borderId="4" xfId="0" applyFont="1" applyFill="1" applyBorder="1" applyAlignment="1">
      <alignment horizontal="left" vertical="center" wrapText="1" indent="1"/>
    </xf>
    <xf numFmtId="0" fontId="11" fillId="6" borderId="4" xfId="3" applyFont="1" applyFill="1" applyBorder="1" applyAlignment="1">
      <alignment horizontal="left" vertical="center" wrapText="1"/>
    </xf>
    <xf numFmtId="0" fontId="11" fillId="6" borderId="4" xfId="3" applyFont="1" applyFill="1" applyBorder="1" applyAlignment="1">
      <alignment vertical="center" wrapText="1"/>
    </xf>
    <xf numFmtId="0" fontId="1" fillId="0" borderId="4" xfId="3" applyBorder="1"/>
    <xf numFmtId="0" fontId="4" fillId="13" borderId="4" xfId="0" applyFont="1" applyFill="1" applyBorder="1" applyAlignment="1">
      <alignment horizontal="left" vertical="center" wrapText="1" indent="1"/>
    </xf>
    <xf numFmtId="0" fontId="11" fillId="10" borderId="4" xfId="0" applyFont="1" applyFill="1" applyBorder="1" applyAlignment="1">
      <alignment horizontal="left" vertical="center" wrapText="1"/>
    </xf>
    <xf numFmtId="0" fontId="11" fillId="0" borderId="4" xfId="0" applyFont="1" applyBorder="1" applyAlignment="1">
      <alignment horizontal="left" vertical="center" wrapText="1" indent="1"/>
    </xf>
    <xf numFmtId="0" fontId="3" fillId="6" borderId="4" xfId="3" applyFont="1" applyFill="1" applyBorder="1" applyAlignment="1">
      <alignment horizontal="left" vertical="center" wrapText="1"/>
    </xf>
    <xf numFmtId="0" fontId="3" fillId="6" borderId="4" xfId="3" applyFont="1" applyFill="1" applyBorder="1" applyAlignment="1">
      <alignment vertical="center" wrapText="1"/>
    </xf>
    <xf numFmtId="0" fontId="4" fillId="0" borderId="4" xfId="3" applyFont="1" applyBorder="1" applyAlignment="1">
      <alignment horizontal="left" vertical="center" wrapText="1" indent="1"/>
    </xf>
    <xf numFmtId="0" fontId="3" fillId="10" borderId="4" xfId="0" applyFont="1" applyFill="1" applyBorder="1" applyAlignment="1">
      <alignment horizontal="left" vertical="center" wrapText="1" indent="1"/>
    </xf>
    <xf numFmtId="0" fontId="7" fillId="0" borderId="0" xfId="2" applyFont="1" applyAlignment="1">
      <alignment horizontal="center" vertical="center" wrapText="1"/>
    </xf>
    <xf numFmtId="0" fontId="0" fillId="0" borderId="0" xfId="0" applyAlignment="1">
      <alignment horizontal="center" wrapText="1"/>
    </xf>
    <xf numFmtId="0" fontId="5" fillId="0" borderId="0" xfId="2" applyFont="1" applyAlignment="1" applyProtection="1">
      <alignment horizontal="center" vertical="top" wrapText="1"/>
      <protection locked="0"/>
    </xf>
    <xf numFmtId="0" fontId="17" fillId="3" borderId="25" xfId="2" applyFont="1" applyFill="1" applyBorder="1" applyAlignment="1" applyProtection="1">
      <alignment vertical="center" wrapText="1"/>
      <protection locked="0"/>
    </xf>
    <xf numFmtId="0" fontId="1" fillId="0" borderId="20" xfId="2" applyFont="1" applyBorder="1" applyAlignment="1">
      <alignment horizontal="right" vertical="top" wrapText="1"/>
    </xf>
    <xf numFmtId="0" fontId="0" fillId="0" borderId="20" xfId="0" applyBorder="1" applyAlignment="1">
      <alignment horizontal="right" wrapText="1"/>
    </xf>
    <xf numFmtId="0" fontId="3" fillId="11" borderId="4" xfId="0" applyFont="1" applyFill="1" applyBorder="1" applyAlignment="1">
      <alignment horizontal="left" vertical="center" wrapText="1"/>
    </xf>
    <xf numFmtId="0" fontId="3" fillId="2" borderId="4" xfId="2" applyFont="1" applyFill="1" applyBorder="1" applyAlignment="1">
      <alignment horizontal="center" vertical="center" wrapText="1"/>
    </xf>
    <xf numFmtId="0" fontId="17" fillId="2" borderId="4" xfId="2" applyFont="1" applyFill="1" applyBorder="1" applyAlignment="1">
      <alignment horizontal="center" vertical="center" wrapText="1"/>
    </xf>
    <xf numFmtId="0" fontId="11" fillId="11" borderId="4" xfId="0" applyFont="1" applyFill="1" applyBorder="1" applyAlignment="1">
      <alignment horizontal="left" vertical="center" wrapText="1"/>
    </xf>
    <xf numFmtId="0" fontId="11" fillId="8" borderId="4" xfId="0" applyFont="1" applyFill="1" applyBorder="1" applyAlignment="1">
      <alignment horizontal="left" vertical="center" wrapText="1" shrinkToFit="1"/>
    </xf>
    <xf numFmtId="0" fontId="4" fillId="11" borderId="4" xfId="0" applyFont="1" applyFill="1" applyBorder="1" applyAlignment="1">
      <alignment horizontal="left" vertical="center" wrapText="1"/>
    </xf>
    <xf numFmtId="0" fontId="11" fillId="0" borderId="4" xfId="0" applyFont="1" applyBorder="1" applyAlignment="1">
      <alignment horizontal="left" vertical="center" wrapText="1"/>
    </xf>
    <xf numFmtId="0" fontId="3" fillId="10" borderId="8" xfId="0" applyFont="1" applyFill="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8" xfId="0" applyFont="1" applyBorder="1" applyAlignment="1">
      <alignment horizontal="left" vertical="center" wrapText="1" indent="1"/>
    </xf>
    <xf numFmtId="0" fontId="11" fillId="8" borderId="24" xfId="0" applyFont="1" applyFill="1" applyBorder="1" applyAlignment="1">
      <alignment horizontal="left" vertical="center" shrinkToFit="1"/>
    </xf>
    <xf numFmtId="0" fontId="4" fillId="8" borderId="16" xfId="0" applyFont="1" applyFill="1" applyBorder="1" applyAlignment="1">
      <alignment horizontal="left" vertical="center" shrinkToFit="1"/>
    </xf>
    <xf numFmtId="0" fontId="4" fillId="8" borderId="17" xfId="0" applyFont="1" applyFill="1" applyBorder="1" applyAlignment="1">
      <alignment horizontal="left" vertical="center" shrinkToFit="1"/>
    </xf>
    <xf numFmtId="0" fontId="3" fillId="2" borderId="30" xfId="2" applyFont="1" applyFill="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4" fillId="0" borderId="7" xfId="0" applyFont="1" applyBorder="1" applyAlignment="1">
      <alignment horizontal="left" vertical="center" wrapText="1" indent="1"/>
    </xf>
    <xf numFmtId="0" fontId="11" fillId="10" borderId="8" xfId="0" applyFont="1" applyFill="1" applyBorder="1" applyAlignment="1">
      <alignment horizontal="left" vertical="center" wrapText="1"/>
    </xf>
    <xf numFmtId="0" fontId="17" fillId="2" borderId="27" xfId="2" applyFont="1" applyFill="1"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3" fillId="10" borderId="8" xfId="0" applyFont="1" applyFill="1" applyBorder="1" applyAlignment="1">
      <alignment horizontal="left" vertical="center" wrapText="1" indent="1"/>
    </xf>
    <xf numFmtId="0" fontId="11" fillId="10" borderId="9" xfId="0" applyFont="1" applyFill="1" applyBorder="1" applyAlignment="1">
      <alignment horizontal="left" vertical="center" wrapText="1"/>
    </xf>
    <xf numFmtId="0" fontId="1" fillId="0" borderId="20" xfId="2" applyFont="1" applyBorder="1" applyAlignment="1" applyProtection="1">
      <alignment horizontal="right" vertical="top" wrapText="1"/>
      <protection locked="0"/>
    </xf>
    <xf numFmtId="0" fontId="1" fillId="0" borderId="20" xfId="0" applyFont="1" applyBorder="1" applyAlignment="1" applyProtection="1">
      <alignment horizontal="right"/>
      <protection locked="0"/>
    </xf>
    <xf numFmtId="0" fontId="11" fillId="0" borderId="9" xfId="0" applyFont="1" applyBorder="1" applyAlignment="1">
      <alignment horizontal="left" vertical="center" wrapText="1"/>
    </xf>
    <xf numFmtId="0" fontId="11" fillId="0" borderId="8" xfId="0" applyFont="1" applyBorder="1" applyAlignment="1">
      <alignment horizontal="left" vertical="center" wrapText="1"/>
    </xf>
    <xf numFmtId="0" fontId="7" fillId="0" borderId="0" xfId="5" applyFont="1" applyAlignment="1">
      <alignment horizontal="center" vertical="center" wrapText="1"/>
    </xf>
    <xf numFmtId="0" fontId="10" fillId="0" borderId="0" xfId="2" applyAlignment="1">
      <alignment horizontal="center" vertical="center" wrapText="1"/>
    </xf>
    <xf numFmtId="0" fontId="5" fillId="0" borderId="0" xfId="5" applyFont="1" applyAlignment="1">
      <alignment horizontal="center" vertical="center"/>
    </xf>
    <xf numFmtId="0" fontId="2" fillId="0" borderId="2" xfId="0" applyFont="1" applyBorder="1" applyAlignment="1">
      <alignment horizontal="left" vertical="center" wrapText="1"/>
    </xf>
    <xf numFmtId="0" fontId="17" fillId="10" borderId="2" xfId="0" applyFont="1" applyFill="1" applyBorder="1" applyAlignment="1">
      <alignment horizontal="left" vertical="center" wrapText="1"/>
    </xf>
    <xf numFmtId="0" fontId="8" fillId="2" borderId="39" xfId="0"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0" xfId="0" applyFont="1" applyBorder="1" applyAlignment="1">
      <alignment horizontal="center" vertical="center" wrapText="1"/>
    </xf>
    <xf numFmtId="0" fontId="8" fillId="2" borderId="34" xfId="0" applyFont="1" applyFill="1" applyBorder="1" applyAlignment="1">
      <alignment horizontal="center" vertical="center" wrapText="1"/>
    </xf>
    <xf numFmtId="0" fontId="2" fillId="0" borderId="10" xfId="0" applyFont="1" applyBorder="1"/>
    <xf numFmtId="3" fontId="8" fillId="2" borderId="34" xfId="0" applyNumberFormat="1" applyFont="1" applyFill="1" applyBorder="1" applyAlignment="1">
      <alignment horizontal="center" vertical="center" wrapText="1"/>
    </xf>
    <xf numFmtId="3" fontId="2" fillId="0" borderId="10" xfId="0" applyNumberFormat="1" applyFont="1" applyBorder="1"/>
    <xf numFmtId="3" fontId="8" fillId="2" borderId="35" xfId="0" applyNumberFormat="1" applyFont="1" applyFill="1" applyBorder="1" applyAlignment="1">
      <alignment horizontal="center" vertical="center" wrapText="1"/>
    </xf>
    <xf numFmtId="3" fontId="2" fillId="0" borderId="36" xfId="0" applyNumberFormat="1" applyFont="1" applyBorder="1"/>
    <xf numFmtId="49" fontId="8" fillId="2" borderId="37"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19" fillId="9" borderId="38" xfId="0" applyFont="1" applyFill="1" applyBorder="1" applyAlignment="1">
      <alignment horizontal="left" vertical="center"/>
    </xf>
    <xf numFmtId="0" fontId="21" fillId="9" borderId="38" xfId="0" applyFont="1" applyFill="1" applyBorder="1" applyAlignment="1">
      <alignment vertical="center"/>
    </xf>
    <xf numFmtId="0" fontId="2" fillId="0" borderId="38" xfId="0" applyFont="1" applyBorder="1" applyAlignment="1">
      <alignment vertical="center"/>
    </xf>
    <xf numFmtId="0" fontId="17" fillId="0" borderId="2" xfId="0" applyFont="1" applyBorder="1" applyAlignment="1">
      <alignment horizontal="left" vertical="center" wrapText="1"/>
    </xf>
    <xf numFmtId="0" fontId="19" fillId="9" borderId="33" xfId="0" applyFont="1" applyFill="1" applyBorder="1" applyAlignment="1">
      <alignment horizontal="left" vertical="center"/>
    </xf>
    <xf numFmtId="0" fontId="2" fillId="0" borderId="33" xfId="0" applyFont="1" applyBorder="1"/>
    <xf numFmtId="0" fontId="17" fillId="10" borderId="3" xfId="0" applyFont="1" applyFill="1" applyBorder="1" applyAlignment="1">
      <alignment horizontal="left" vertical="center" wrapText="1"/>
    </xf>
    <xf numFmtId="0" fontId="2" fillId="0" borderId="33" xfId="0" applyFont="1" applyBorder="1" applyAlignment="1">
      <alignment vertical="center"/>
    </xf>
    <xf numFmtId="0" fontId="19" fillId="10" borderId="2" xfId="0" applyFont="1" applyFill="1" applyBorder="1" applyAlignment="1">
      <alignment horizontal="left" vertical="center" wrapText="1"/>
    </xf>
    <xf numFmtId="0" fontId="19" fillId="10" borderId="3" xfId="0" applyFont="1" applyFill="1" applyBorder="1" applyAlignment="1">
      <alignment horizontal="left" vertical="center" wrapText="1"/>
    </xf>
    <xf numFmtId="0" fontId="27" fillId="0" borderId="0" xfId="0" applyFont="1" applyAlignment="1">
      <alignment horizontal="left" vertical="center" wrapText="1"/>
    </xf>
    <xf numFmtId="0" fontId="29" fillId="0" borderId="0" xfId="0" applyFont="1" applyAlignment="1">
      <alignment horizontal="center" vertical="center" wrapText="1"/>
    </xf>
    <xf numFmtId="0" fontId="27" fillId="0" borderId="0" xfId="0" applyFont="1" applyAlignment="1">
      <alignment horizontal="justify" vertical="center" wrapText="1"/>
    </xf>
    <xf numFmtId="0" fontId="0" fillId="0" borderId="0" xfId="0" applyAlignment="1">
      <alignment wrapText="1"/>
    </xf>
    <xf numFmtId="0" fontId="0" fillId="0" borderId="0" xfId="0"/>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wrapText="1"/>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horizontal="left" vertical="top"/>
    </xf>
    <xf numFmtId="0" fontId="27" fillId="0" borderId="41" xfId="0" applyFont="1" applyBorder="1" applyAlignment="1">
      <alignment horizontal="justify" vertical="center" wrapText="1"/>
    </xf>
    <xf numFmtId="0" fontId="0" fillId="0" borderId="41" xfId="0" applyBorder="1" applyAlignment="1">
      <alignment wrapText="1"/>
    </xf>
  </cellXfs>
  <cellStyles count="6">
    <cellStyle name="Hyperlink 2" xfId="1" xr:uid="{1ECE0131-AD9B-4A82-9906-EA22C9C3FBA1}"/>
    <cellStyle name="Normal" xfId="0" builtinId="0"/>
    <cellStyle name="Normal 2" xfId="2" xr:uid="{1A8C938C-07EF-4267-B59E-0825928E468C}"/>
    <cellStyle name="Normal 2 2" xfId="3" xr:uid="{A7A38BF3-82FC-4CE0-86FA-16F7CEB35DF3}"/>
    <cellStyle name="Normal 3" xfId="4" xr:uid="{9AFC9BB2-2F0B-4C81-9DD4-7B4DA64074DB}"/>
    <cellStyle name="Style 1" xfId="5" xr:uid="{DE5D17AF-8310-4EB7-9E3D-4606A633BC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7DE8A24-89E2-4BBB-9A23-CA6925FE4245}" r="E6" connectionId="0">
    <xmlCellPr id="1" xr6:uid="{00000000-0010-0000-0100-000001000000}" uniqueName="Godina">
      <xmlPr mapId="3" xpath="/TFI-IZD-POD/Izvjesce/Godina" xmlDataType="integer"/>
    </xmlCellPr>
  </singleXmlCell>
  <singleXmlCell id="2" xr6:uid="{FD874C31-D679-4225-A16B-4139A93A531F}" r="E8" connectionId="0">
    <xmlCellPr id="1" xr6:uid="{00000000-0010-0000-0300-000001000000}" uniqueName="Period">
      <xmlPr mapId="3" xpath="/TFI-IZD-POD/Izvjesce/Period" xmlDataType="integer"/>
    </xmlCellPr>
  </singleXmlCell>
  <singleXmlCell id="3" xr6:uid="{282AE579-A199-49E6-9AC6-4309E2620472}" r="C17" connectionId="0">
    <xmlCellPr id="1" xr6:uid="{00000000-0010-0000-0500-000001000000}" uniqueName="sif_ust">
      <xmlPr mapId="3" xpath="/TFI-IZD-POD/Izvjesce/sif_ust" xmlDataType="string"/>
    </xmlCellPr>
  </singleXmlCell>
  <singleXmlCell id="4" xr6:uid="{D92B78A4-C48D-4F2B-AD49-28B32EE74433}" r="C31" connectionId="0">
    <xmlCellPr id="1" xr6:uid="{00000000-0010-0000-07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97BCE6FB-1977-4361-84EF-0671CD48C136}" r="H8" connectionId="0">
    <xmlCellPr id="1" xr6:uid="{00000000-0010-0000-0900-000001000000}" uniqueName="P1074366">
      <xmlPr mapId="3" xpath="/TFI-IZD-POD/IFP-TFI-IZD-POD-E_1000976/P1074366" xmlDataType="decimal"/>
    </xmlCellPr>
  </singleXmlCell>
  <singleXmlCell id="6" xr6:uid="{AFCB3101-367B-4AAF-B81D-97584F911B20}" r="I8" connectionId="0">
    <xmlCellPr id="1" xr6:uid="{00000000-0010-0000-0B00-000001000000}" uniqueName="P1074367">
      <xmlPr mapId="3" xpath="/TFI-IZD-POD/IFP-TFI-IZD-POD-E_1000976/P1074367" xmlDataType="decimal"/>
    </xmlCellPr>
  </singleXmlCell>
  <singleXmlCell id="7" xr6:uid="{DC5709B3-E68F-453C-B676-70930CFA3996}" r="H9" connectionId="0">
    <xmlCellPr id="1" xr6:uid="{00000000-0010-0000-0D00-000001000000}" uniqueName="P1074368">
      <xmlPr mapId="3" xpath="/TFI-IZD-POD/IFP-TFI-IZD-POD-E_1000976/P1074368" xmlDataType="decimal"/>
    </xmlCellPr>
  </singleXmlCell>
  <singleXmlCell id="8" xr6:uid="{9762B849-8B14-459E-8769-68609207EE96}" r="I9" connectionId="0">
    <xmlCellPr id="1" xr6:uid="{00000000-0010-0000-0F00-000001000000}" uniqueName="P1074369">
      <xmlPr mapId="3" xpath="/TFI-IZD-POD/IFP-TFI-IZD-POD-E_1000976/P1074369" xmlDataType="decimal"/>
    </xmlCellPr>
  </singleXmlCell>
  <singleXmlCell id="9" xr6:uid="{E02621B0-4B9B-4865-998A-1315C41F3740}" r="H10" connectionId="0">
    <xmlCellPr id="1" xr6:uid="{00000000-0010-0000-1100-000001000000}" uniqueName="P1074370">
      <xmlPr mapId="3" xpath="/TFI-IZD-POD/IFP-TFI-IZD-POD-E_1000976/P1074370" xmlDataType="decimal"/>
    </xmlCellPr>
  </singleXmlCell>
  <singleXmlCell id="10" xr6:uid="{EFCCD92B-F070-4694-A583-3C6B3CA840F1}" r="I10" connectionId="0">
    <xmlCellPr id="1" xr6:uid="{00000000-0010-0000-1300-000001000000}" uniqueName="P1074371">
      <xmlPr mapId="3" xpath="/TFI-IZD-POD/IFP-TFI-IZD-POD-E_1000976/P1074371" xmlDataType="decimal"/>
    </xmlCellPr>
  </singleXmlCell>
  <singleXmlCell id="11" xr6:uid="{33FB7CC9-29AE-49DD-BC08-E7E074D64BC6}" r="H11" connectionId="0">
    <xmlCellPr id="1" xr6:uid="{00000000-0010-0000-1500-000001000000}" uniqueName="P1074372">
      <xmlPr mapId="3" xpath="/TFI-IZD-POD/IFP-TFI-IZD-POD-E_1000976/P1074372" xmlDataType="decimal"/>
    </xmlCellPr>
  </singleXmlCell>
  <singleXmlCell id="12" xr6:uid="{C8F7837F-1C5D-48F0-AAF3-6B07D87F459A}" r="I11" connectionId="0">
    <xmlCellPr id="1" xr6:uid="{00000000-0010-0000-1700-000001000000}" uniqueName="P1074373">
      <xmlPr mapId="3" xpath="/TFI-IZD-POD/IFP-TFI-IZD-POD-E_1000976/P1074373" xmlDataType="decimal"/>
    </xmlCellPr>
  </singleXmlCell>
  <singleXmlCell id="13" xr6:uid="{10956F77-88FE-4A70-BC37-63AD5C7DA988}" r="H12" connectionId="0">
    <xmlCellPr id="1" xr6:uid="{00000000-0010-0000-1900-000001000000}" uniqueName="P1074374">
      <xmlPr mapId="3" xpath="/TFI-IZD-POD/IFP-TFI-IZD-POD-E_1000976/P1074374" xmlDataType="decimal"/>
    </xmlCellPr>
  </singleXmlCell>
  <singleXmlCell id="14" xr6:uid="{CF85618E-6E52-4AE6-A2CB-CCC472551568}" r="I12" connectionId="0">
    <xmlCellPr id="1" xr6:uid="{00000000-0010-0000-1B00-000001000000}" uniqueName="P1074375">
      <xmlPr mapId="3" xpath="/TFI-IZD-POD/IFP-TFI-IZD-POD-E_1000976/P1074375" xmlDataType="decimal"/>
    </xmlCellPr>
  </singleXmlCell>
  <singleXmlCell id="15" xr6:uid="{C03D18DD-3EDA-49C9-BA4C-36E7B6B981AB}" r="H13" connectionId="0">
    <xmlCellPr id="1" xr6:uid="{00000000-0010-0000-1D00-000001000000}" uniqueName="P1074376">
      <xmlPr mapId="3" xpath="/TFI-IZD-POD/IFP-TFI-IZD-POD-E_1000976/P1074376" xmlDataType="decimal"/>
    </xmlCellPr>
  </singleXmlCell>
  <singleXmlCell id="16" xr6:uid="{1E9E5192-DF2B-404D-8517-40BF3B28C209}" r="I13" connectionId="0">
    <xmlCellPr id="1" xr6:uid="{00000000-0010-0000-1F00-000001000000}" uniqueName="P1074491">
      <xmlPr mapId="3" xpath="/TFI-IZD-POD/IFP-TFI-IZD-POD-E_1000976/P1074491" xmlDataType="decimal"/>
    </xmlCellPr>
  </singleXmlCell>
  <singleXmlCell id="17" xr6:uid="{3C1F80BD-04AF-4D18-A2D4-FADD7B07EAA5}" r="H14" connectionId="0">
    <xmlCellPr id="1" xr6:uid="{00000000-0010-0000-2100-000001000000}" uniqueName="P1074492">
      <xmlPr mapId="3" xpath="/TFI-IZD-POD/IFP-TFI-IZD-POD-E_1000976/P1074492" xmlDataType="decimal"/>
    </xmlCellPr>
  </singleXmlCell>
  <singleXmlCell id="18" xr6:uid="{A9327798-168C-4C73-94D9-AB5292D232DE}" r="I14" connectionId="0">
    <xmlCellPr id="1" xr6:uid="{00000000-0010-0000-2300-000001000000}" uniqueName="P1074493">
      <xmlPr mapId="3" xpath="/TFI-IZD-POD/IFP-TFI-IZD-POD-E_1000976/P1074493" xmlDataType="decimal"/>
    </xmlCellPr>
  </singleXmlCell>
  <singleXmlCell id="19" xr6:uid="{B694C387-7F8E-493A-985A-C1076832C80E}" r="H15" connectionId="0">
    <xmlCellPr id="1" xr6:uid="{00000000-0010-0000-2500-000001000000}" uniqueName="P1074494">
      <xmlPr mapId="3" xpath="/TFI-IZD-POD/IFP-TFI-IZD-POD-E_1000976/P1074494" xmlDataType="decimal"/>
    </xmlCellPr>
  </singleXmlCell>
  <singleXmlCell id="20" xr6:uid="{6CC767CF-AB41-42C3-88D1-A5EE917976DA}" r="I15" connectionId="0">
    <xmlCellPr id="1" xr6:uid="{00000000-0010-0000-2700-000001000000}" uniqueName="P1074575">
      <xmlPr mapId="3" xpath="/TFI-IZD-POD/IFP-TFI-IZD-POD-E_1000976/P1074575" xmlDataType="decimal"/>
    </xmlCellPr>
  </singleXmlCell>
  <singleXmlCell id="21" xr6:uid="{99EA8C74-6D1D-4EC1-BDE8-E082189CFC56}" r="H16" connectionId="0">
    <xmlCellPr id="1" xr6:uid="{00000000-0010-0000-2900-000001000000}" uniqueName="P1074576">
      <xmlPr mapId="3" xpath="/TFI-IZD-POD/IFP-TFI-IZD-POD-E_1000976/P1074576" xmlDataType="decimal"/>
    </xmlCellPr>
  </singleXmlCell>
  <singleXmlCell id="22" xr6:uid="{8D0F4171-2A95-4BCA-888E-9BF7C2B5C275}" r="I16" connectionId="0">
    <xmlCellPr id="1" xr6:uid="{00000000-0010-0000-2B00-000001000000}" uniqueName="P1074577">
      <xmlPr mapId="3" xpath="/TFI-IZD-POD/IFP-TFI-IZD-POD-E_1000976/P1074577" xmlDataType="decimal"/>
    </xmlCellPr>
  </singleXmlCell>
  <singleXmlCell id="23" xr6:uid="{508CB1F5-92FC-455D-9904-E5FD7C7C97DA}" r="H17" connectionId="0">
    <xmlCellPr id="1" xr6:uid="{00000000-0010-0000-2D00-000001000000}" uniqueName="P1074578">
      <xmlPr mapId="3" xpath="/TFI-IZD-POD/IFP-TFI-IZD-POD-E_1000976/P1074578" xmlDataType="decimal"/>
    </xmlCellPr>
  </singleXmlCell>
  <singleXmlCell id="24" xr6:uid="{1380A9E8-B836-419E-B08C-866843E2D108}" r="I17" connectionId="0">
    <xmlCellPr id="1" xr6:uid="{00000000-0010-0000-2F00-000001000000}" uniqueName="P1074579">
      <xmlPr mapId="3" xpath="/TFI-IZD-POD/IFP-TFI-IZD-POD-E_1000976/P1074579" xmlDataType="decimal"/>
    </xmlCellPr>
  </singleXmlCell>
  <singleXmlCell id="25" xr6:uid="{E5149E24-0B8D-4966-982E-601A6FE0FE2B}" r="H18" connectionId="0">
    <xmlCellPr id="1" xr6:uid="{00000000-0010-0000-3100-000001000000}" uniqueName="P1074656">
      <xmlPr mapId="3" xpath="/TFI-IZD-POD/IFP-TFI-IZD-POD-E_1000976/P1074656" xmlDataType="decimal"/>
    </xmlCellPr>
  </singleXmlCell>
  <singleXmlCell id="26" xr6:uid="{276867DE-7DAA-426F-A132-5D2770DADE10}" r="I18" connectionId="0">
    <xmlCellPr id="1" xr6:uid="{00000000-0010-0000-3300-000001000000}" uniqueName="P1074657">
      <xmlPr mapId="3" xpath="/TFI-IZD-POD/IFP-TFI-IZD-POD-E_1000976/P1074657" xmlDataType="decimal"/>
    </xmlCellPr>
  </singleXmlCell>
  <singleXmlCell id="27" xr6:uid="{212CE614-9A45-46DE-8AF3-A558DF715933}" r="H19" connectionId="0">
    <xmlCellPr id="1" xr6:uid="{00000000-0010-0000-3500-000001000000}" uniqueName="P1074658">
      <xmlPr mapId="3" xpath="/TFI-IZD-POD/IFP-TFI-IZD-POD-E_1000976/P1074658" xmlDataType="decimal"/>
    </xmlCellPr>
  </singleXmlCell>
  <singleXmlCell id="28" xr6:uid="{F3E5EFDF-A6D3-4AED-BFFB-CA1ED96A32F4}" r="I19" connectionId="0">
    <xmlCellPr id="1" xr6:uid="{00000000-0010-0000-3700-000001000000}" uniqueName="P1074659">
      <xmlPr mapId="3" xpath="/TFI-IZD-POD/IFP-TFI-IZD-POD-E_1000976/P1074659" xmlDataType="decimal"/>
    </xmlCellPr>
  </singleXmlCell>
  <singleXmlCell id="29" xr6:uid="{02ACFAF8-79D5-42C3-BD75-D703E94DE36D}" r="H20" connectionId="0">
    <xmlCellPr id="1" xr6:uid="{00000000-0010-0000-3900-000001000000}" uniqueName="P1074894">
      <xmlPr mapId="3" xpath="/TFI-IZD-POD/IFP-TFI-IZD-POD-E_1000976/P1074894" xmlDataType="decimal"/>
    </xmlCellPr>
  </singleXmlCell>
  <singleXmlCell id="30" xr6:uid="{8A186930-0E06-4188-A174-D71547124F7A}" r="I20" connectionId="0">
    <xmlCellPr id="1" xr6:uid="{00000000-0010-0000-3B00-000001000000}" uniqueName="P1074895">
      <xmlPr mapId="3" xpath="/TFI-IZD-POD/IFP-TFI-IZD-POD-E_1000976/P1074895" xmlDataType="decimal"/>
    </xmlCellPr>
  </singleXmlCell>
  <singleXmlCell id="31" xr6:uid="{94C8875A-C8FA-481C-B813-945697646869}" r="H21" connectionId="0">
    <xmlCellPr id="1" xr6:uid="{00000000-0010-0000-3D00-000001000000}" uniqueName="P1074896">
      <xmlPr mapId="3" xpath="/TFI-IZD-POD/IFP-TFI-IZD-POD-E_1000976/P1074896" xmlDataType="decimal"/>
    </xmlCellPr>
  </singleXmlCell>
  <singleXmlCell id="32" xr6:uid="{0F80EBB9-F2C2-4CD6-9865-8AA7218792B1}" r="I21" connectionId="0">
    <xmlCellPr id="1" xr6:uid="{00000000-0010-0000-3F00-000001000000}" uniqueName="P1074897">
      <xmlPr mapId="3" xpath="/TFI-IZD-POD/IFP-TFI-IZD-POD-E_1000976/P1074897" xmlDataType="decimal"/>
    </xmlCellPr>
  </singleXmlCell>
  <singleXmlCell id="33" xr6:uid="{239E6B93-8A73-470E-B54D-1F4A0C71362E}" r="H22" connectionId="0">
    <xmlCellPr id="1" xr6:uid="{00000000-0010-0000-4100-000001000000}" uniqueName="P1074898">
      <xmlPr mapId="3" xpath="/TFI-IZD-POD/IFP-TFI-IZD-POD-E_1000976/P1074898" xmlDataType="decimal"/>
    </xmlCellPr>
  </singleXmlCell>
  <singleXmlCell id="34" xr6:uid="{59F38AE8-4F1B-441E-9A77-9E300DB39E7C}" r="I22" connectionId="0">
    <xmlCellPr id="1" xr6:uid="{00000000-0010-0000-4300-000001000000}" uniqueName="P1074899">
      <xmlPr mapId="3" xpath="/TFI-IZD-POD/IFP-TFI-IZD-POD-E_1000976/P1074899" xmlDataType="decimal"/>
    </xmlCellPr>
  </singleXmlCell>
  <singleXmlCell id="35" xr6:uid="{8C688E83-6B56-4FCF-B1CA-ED06DECA5BE2}" r="H23" connectionId="0">
    <xmlCellPr id="1" xr6:uid="{00000000-0010-0000-4500-000001000000}" uniqueName="P1074900">
      <xmlPr mapId="3" xpath="/TFI-IZD-POD/IFP-TFI-IZD-POD-E_1000976/P1074900" xmlDataType="decimal"/>
    </xmlCellPr>
  </singleXmlCell>
  <singleXmlCell id="36" xr6:uid="{C5D18825-D74C-4E01-8C6B-5EADD13D7FB6}" r="I23" connectionId="0">
    <xmlCellPr id="1" xr6:uid="{00000000-0010-0000-4700-000001000000}" uniqueName="P1074901">
      <xmlPr mapId="3" xpath="/TFI-IZD-POD/IFP-TFI-IZD-POD-E_1000976/P1074901" xmlDataType="decimal"/>
    </xmlCellPr>
  </singleXmlCell>
  <singleXmlCell id="37" xr6:uid="{65E7BD44-BAAD-40AF-A037-7A05C1E9FA16}" r="H24" connectionId="0">
    <xmlCellPr id="1" xr6:uid="{00000000-0010-0000-4900-000001000000}" uniqueName="P1074902">
      <xmlPr mapId="3" xpath="/TFI-IZD-POD/IFP-TFI-IZD-POD-E_1000976/P1074902" xmlDataType="decimal"/>
    </xmlCellPr>
  </singleXmlCell>
  <singleXmlCell id="38" xr6:uid="{CB3DF546-6216-482B-93DB-F5674FC2EF4D}" r="I24" connectionId="0">
    <xmlCellPr id="1" xr6:uid="{00000000-0010-0000-4B00-000001000000}" uniqueName="P1074903">
      <xmlPr mapId="3" xpath="/TFI-IZD-POD/IFP-TFI-IZD-POD-E_1000976/P1074903" xmlDataType="decimal"/>
    </xmlCellPr>
  </singleXmlCell>
  <singleXmlCell id="39" xr6:uid="{24A306A6-B699-493A-B7BD-E5BF71FEF288}" r="H25" connectionId="0">
    <xmlCellPr id="1" xr6:uid="{00000000-0010-0000-4D00-000001000000}" uniqueName="P1074904">
      <xmlPr mapId="3" xpath="/TFI-IZD-POD/IFP-TFI-IZD-POD-E_1000976/P1074904" xmlDataType="decimal"/>
    </xmlCellPr>
  </singleXmlCell>
  <singleXmlCell id="40" xr6:uid="{CCC5DB1B-90BA-4730-98A9-2325A7A6C585}" r="I25" connectionId="0">
    <xmlCellPr id="1" xr6:uid="{00000000-0010-0000-4F00-000001000000}" uniqueName="P1074905">
      <xmlPr mapId="3" xpath="/TFI-IZD-POD/IFP-TFI-IZD-POD-E_1000976/P1074905" xmlDataType="decimal"/>
    </xmlCellPr>
  </singleXmlCell>
  <singleXmlCell id="41" xr6:uid="{F9BB0D56-243C-4D31-8847-08BA1BC7F693}" r="H26" connectionId="0">
    <xmlCellPr id="1" xr6:uid="{00000000-0010-0000-5100-000001000000}" uniqueName="P1074906">
      <xmlPr mapId="3" xpath="/TFI-IZD-POD/IFP-TFI-IZD-POD-E_1000976/P1074906" xmlDataType="decimal"/>
    </xmlCellPr>
  </singleXmlCell>
  <singleXmlCell id="42" xr6:uid="{65ACD8B8-0032-40E6-9C4A-447F9AE60D0F}" r="I26" connectionId="0">
    <xmlCellPr id="1" xr6:uid="{00000000-0010-0000-5300-000001000000}" uniqueName="P1074907">
      <xmlPr mapId="3" xpath="/TFI-IZD-POD/IFP-TFI-IZD-POD-E_1000976/P1074907" xmlDataType="decimal"/>
    </xmlCellPr>
  </singleXmlCell>
  <singleXmlCell id="43" xr6:uid="{90AB2987-953B-4C99-9809-D8A296843127}" r="H27" connectionId="0">
    <xmlCellPr id="1" xr6:uid="{00000000-0010-0000-5500-000001000000}" uniqueName="P1074908">
      <xmlPr mapId="3" xpath="/TFI-IZD-POD/IFP-TFI-IZD-POD-E_1000976/P1074908" xmlDataType="decimal"/>
    </xmlCellPr>
  </singleXmlCell>
  <singleXmlCell id="44" xr6:uid="{1CD5041F-2FF6-49C5-8E75-3F9A90C3A6FF}" r="I27" connectionId="0">
    <xmlCellPr id="1" xr6:uid="{00000000-0010-0000-5700-000001000000}" uniqueName="P1074909">
      <xmlPr mapId="3" xpath="/TFI-IZD-POD/IFP-TFI-IZD-POD-E_1000976/P1074909" xmlDataType="decimal"/>
    </xmlCellPr>
  </singleXmlCell>
  <singleXmlCell id="45" xr6:uid="{77E4C71C-A88F-40AA-97BC-BA37D6561177}" r="H28" connectionId="0">
    <xmlCellPr id="1" xr6:uid="{00000000-0010-0000-5900-000001000000}" uniqueName="P1074910">
      <xmlPr mapId="3" xpath="/TFI-IZD-POD/IFP-TFI-IZD-POD-E_1000976/P1074910" xmlDataType="decimal"/>
    </xmlCellPr>
  </singleXmlCell>
  <singleXmlCell id="46" xr6:uid="{998A5E5D-9A74-4C84-B506-D19EC56DCB3D}" r="I28" connectionId="0">
    <xmlCellPr id="1" xr6:uid="{00000000-0010-0000-5B00-000001000000}" uniqueName="P1074912">
      <xmlPr mapId="3" xpath="/TFI-IZD-POD/IFP-TFI-IZD-POD-E_1000976/P1074912" xmlDataType="decimal"/>
    </xmlCellPr>
  </singleXmlCell>
  <singleXmlCell id="47" xr6:uid="{61C22007-1CC8-4A0C-889B-324C96F50532}" r="H29" connectionId="0">
    <xmlCellPr id="1" xr6:uid="{00000000-0010-0000-5D00-000001000000}" uniqueName="P1074914">
      <xmlPr mapId="3" xpath="/TFI-IZD-POD/IFP-TFI-IZD-POD-E_1000976/P1074914" xmlDataType="decimal"/>
    </xmlCellPr>
  </singleXmlCell>
  <singleXmlCell id="48" xr6:uid="{FC40CFE1-C74A-45AE-948D-D4CF8F35B059}" r="I29" connectionId="0">
    <xmlCellPr id="1" xr6:uid="{00000000-0010-0000-5F00-000001000000}" uniqueName="P1074916">
      <xmlPr mapId="3" xpath="/TFI-IZD-POD/IFP-TFI-IZD-POD-E_1000976/P1074916" xmlDataType="decimal"/>
    </xmlCellPr>
  </singleXmlCell>
  <singleXmlCell id="49" xr6:uid="{74C2F568-BB9E-42C0-A0C0-6D71FBD4D647}" r="H30" connectionId="0">
    <xmlCellPr id="1" xr6:uid="{00000000-0010-0000-6100-000001000000}" uniqueName="P1074918">
      <xmlPr mapId="3" xpath="/TFI-IZD-POD/IFP-TFI-IZD-POD-E_1000976/P1074918" xmlDataType="decimal"/>
    </xmlCellPr>
  </singleXmlCell>
  <singleXmlCell id="50" xr6:uid="{58DA7A60-DFBD-4332-94CF-E67BF6D1DED5}" r="I30" connectionId="0">
    <xmlCellPr id="1" xr6:uid="{00000000-0010-0000-6300-000001000000}" uniqueName="P1074921">
      <xmlPr mapId="3" xpath="/TFI-IZD-POD/IFP-TFI-IZD-POD-E_1000976/P1074921" xmlDataType="decimal"/>
    </xmlCellPr>
  </singleXmlCell>
  <singleXmlCell id="53" xr6:uid="{798B41A2-65A4-455E-A4AD-55B0925088A3}" r="H31" connectionId="0">
    <xmlCellPr id="1" xr6:uid="{00000000-0010-0000-6500-000001000000}" uniqueName="P1074927">
      <xmlPr mapId="3" xpath="/TFI-IZD-POD/IFP-TFI-IZD-POD-E_1000976/P1074927" xmlDataType="decimal"/>
    </xmlCellPr>
  </singleXmlCell>
  <singleXmlCell id="54" xr6:uid="{F8963BAE-505C-492B-A7EA-1D5046B3214F}" r="I31" connectionId="0">
    <xmlCellPr id="1" xr6:uid="{00000000-0010-0000-6700-000001000000}" uniqueName="P1074947">
      <xmlPr mapId="3" xpath="/TFI-IZD-POD/IFP-TFI-IZD-POD-E_1000976/P1074947" xmlDataType="decimal"/>
    </xmlCellPr>
  </singleXmlCell>
  <singleXmlCell id="55" xr6:uid="{49FA3FED-F09E-4E5A-A4BE-D4CDFAF1B8E2}" r="H32" connectionId="0">
    <xmlCellPr id="1" xr6:uid="{00000000-0010-0000-6900-000001000000}" uniqueName="P1074949">
      <xmlPr mapId="3" xpath="/TFI-IZD-POD/IFP-TFI-IZD-POD-E_1000976/P1074949" xmlDataType="decimal"/>
    </xmlCellPr>
  </singleXmlCell>
  <singleXmlCell id="56" xr6:uid="{C3EA6443-BF1B-4403-BB45-5996C7FBB8A8}" r="I32" connectionId="0">
    <xmlCellPr id="1" xr6:uid="{00000000-0010-0000-6B00-000001000000}" uniqueName="P1074951">
      <xmlPr mapId="3" xpath="/TFI-IZD-POD/IFP-TFI-IZD-POD-E_1000976/P1074951" xmlDataType="decimal"/>
    </xmlCellPr>
  </singleXmlCell>
  <singleXmlCell id="57" xr6:uid="{E96C294A-95DF-4AE2-9B11-086B669F1419}" r="H33" connectionId="0">
    <xmlCellPr id="1" xr6:uid="{00000000-0010-0000-6D00-000001000000}" uniqueName="P1074954">
      <xmlPr mapId="3" xpath="/TFI-IZD-POD/IFP-TFI-IZD-POD-E_1000976/P1074954" xmlDataType="decimal"/>
    </xmlCellPr>
  </singleXmlCell>
  <singleXmlCell id="58" xr6:uid="{97426774-8426-4DDE-8193-03CA22CB156D}" r="I33" connectionId="0">
    <xmlCellPr id="1" xr6:uid="{00000000-0010-0000-6F00-000001000000}" uniqueName="P1074956">
      <xmlPr mapId="3" xpath="/TFI-IZD-POD/IFP-TFI-IZD-POD-E_1000976/P1074956" xmlDataType="decimal"/>
    </xmlCellPr>
  </singleXmlCell>
  <singleXmlCell id="59" xr6:uid="{4E8E3D6F-30C2-4920-8267-918825C9C5AC}" r="H34" connectionId="0">
    <xmlCellPr id="1" xr6:uid="{00000000-0010-0000-7100-000001000000}" uniqueName="P1074958">
      <xmlPr mapId="3" xpath="/TFI-IZD-POD/IFP-TFI-IZD-POD-E_1000976/P1074958" xmlDataType="decimal"/>
    </xmlCellPr>
  </singleXmlCell>
  <singleXmlCell id="60" xr6:uid="{65BB594A-BF82-409E-BDC3-E875DC7B33F4}" r="I34" connectionId="0">
    <xmlCellPr id="1" xr6:uid="{00000000-0010-0000-7300-000001000000}" uniqueName="P1074960">
      <xmlPr mapId="3" xpath="/TFI-IZD-POD/IFP-TFI-IZD-POD-E_1000976/P1074960" xmlDataType="decimal"/>
    </xmlCellPr>
  </singleXmlCell>
  <singleXmlCell id="61" xr6:uid="{06996547-788A-4261-83E5-8FA5536E526F}" r="H35" connectionId="0">
    <xmlCellPr id="1" xr6:uid="{00000000-0010-0000-7500-000001000000}" uniqueName="P1074962">
      <xmlPr mapId="3" xpath="/TFI-IZD-POD/IFP-TFI-IZD-POD-E_1000976/P1074962" xmlDataType="decimal"/>
    </xmlCellPr>
  </singleXmlCell>
  <singleXmlCell id="62" xr6:uid="{E9B5712E-815D-43D3-BD94-934E9C92705C}" r="I35" connectionId="0">
    <xmlCellPr id="1" xr6:uid="{00000000-0010-0000-7700-000001000000}" uniqueName="P1074964">
      <xmlPr mapId="3" xpath="/TFI-IZD-POD/IFP-TFI-IZD-POD-E_1000976/P1074964" xmlDataType="decimal"/>
    </xmlCellPr>
  </singleXmlCell>
  <singleXmlCell id="63" xr6:uid="{C9C0BFFD-C44E-4A8A-9D96-2CA2FA9C2D3F}" r="H36" connectionId="0">
    <xmlCellPr id="1" xr6:uid="{00000000-0010-0000-7900-000001000000}" uniqueName="P1074923">
      <xmlPr mapId="3" xpath="/TFI-IZD-POD/IFP-TFI-IZD-POD-E_1000976/P1074923" xmlDataType="decimal"/>
    </xmlCellPr>
  </singleXmlCell>
  <singleXmlCell id="64" xr6:uid="{B41597E9-8CB6-4216-9884-9EF5E8EB94DD}" r="I36" connectionId="0">
    <xmlCellPr id="1" xr6:uid="{00000000-0010-0000-7B00-000001000000}" uniqueName="P1074925">
      <xmlPr mapId="3" xpath="/TFI-IZD-POD/IFP-TFI-IZD-POD-E_1000976/P1074925" xmlDataType="decimal"/>
    </xmlCellPr>
  </singleXmlCell>
  <singleXmlCell id="65" xr6:uid="{D2E80CBF-CA3E-47B9-9B57-6721100CED98}" r="H37" connectionId="0">
    <xmlCellPr id="1" xr6:uid="{00000000-0010-0000-7D00-000001000000}" uniqueName="P1084406">
      <xmlPr mapId="3" xpath="/TFI-IZD-POD/IFP-TFI-IZD-POD-E_1000976/P1084406" xmlDataType="decimal"/>
    </xmlCellPr>
  </singleXmlCell>
  <singleXmlCell id="66" xr6:uid="{1CF192D7-FC2D-4515-BC22-EE38455E6308}" r="I37" connectionId="0">
    <xmlCellPr id="1" xr6:uid="{00000000-0010-0000-7F00-000001000000}" uniqueName="P1084407">
      <xmlPr mapId="3" xpath="/TFI-IZD-POD/IFP-TFI-IZD-POD-E_1000976/P1084407" xmlDataType="decimal"/>
    </xmlCellPr>
  </singleXmlCell>
  <singleXmlCell id="67" xr6:uid="{416AD98B-3C87-49BC-AB38-C21268E5E207}" r="H38" connectionId="0">
    <xmlCellPr id="1" xr6:uid="{00000000-0010-0000-8100-000001000000}" uniqueName="P1074967">
      <xmlPr mapId="3" xpath="/TFI-IZD-POD/IFP-TFI-IZD-POD-E_1000976/P1074967" xmlDataType="decimal"/>
    </xmlCellPr>
  </singleXmlCell>
  <singleXmlCell id="68" xr6:uid="{C89C196B-00FD-4ECA-AE06-5576A1E4B30B}" r="I38" connectionId="0">
    <xmlCellPr id="1" xr6:uid="{00000000-0010-0000-8300-000001000000}" uniqueName="P1074973">
      <xmlPr mapId="3" xpath="/TFI-IZD-POD/IFP-TFI-IZD-POD-E_1000976/P1074973" xmlDataType="decimal"/>
    </xmlCellPr>
  </singleXmlCell>
  <singleXmlCell id="69" xr6:uid="{087CF037-E95B-42F1-AB6D-C43CDB0E90D3}" r="H39" connectionId="0">
    <xmlCellPr id="1" xr6:uid="{00000000-0010-0000-8500-000001000000}" uniqueName="P1074975">
      <xmlPr mapId="3" xpath="/TFI-IZD-POD/IFP-TFI-IZD-POD-E_1000976/P1074975" xmlDataType="decimal"/>
    </xmlCellPr>
  </singleXmlCell>
  <singleXmlCell id="70" xr6:uid="{A72AF56C-283E-47DF-9423-0491CA87F039}" r="I39" connectionId="0">
    <xmlCellPr id="1" xr6:uid="{00000000-0010-0000-8700-000001000000}" uniqueName="P1074979">
      <xmlPr mapId="3" xpath="/TFI-IZD-POD/IFP-TFI-IZD-POD-E_1000976/P1074979" xmlDataType="decimal"/>
    </xmlCellPr>
  </singleXmlCell>
  <singleXmlCell id="71" xr6:uid="{3E98601F-BB46-4E1F-B3D1-D5867E7D662B}" r="H40" connectionId="0">
    <xmlCellPr id="1" xr6:uid="{00000000-0010-0000-8900-000001000000}" uniqueName="P1074981">
      <xmlPr mapId="3" xpath="/TFI-IZD-POD/IFP-TFI-IZD-POD-E_1000976/P1074981" xmlDataType="decimal"/>
    </xmlCellPr>
  </singleXmlCell>
  <singleXmlCell id="72" xr6:uid="{5D1451E8-E5E7-4A92-B406-DD9C2555123D}" r="I40" connectionId="0">
    <xmlCellPr id="1" xr6:uid="{00000000-0010-0000-8B00-000001000000}" uniqueName="P1074983">
      <xmlPr mapId="3" xpath="/TFI-IZD-POD/IFP-TFI-IZD-POD-E_1000976/P1074983" xmlDataType="decimal"/>
    </xmlCellPr>
  </singleXmlCell>
  <singleXmlCell id="73" xr6:uid="{AEB2B2BE-C4BB-4AD6-9693-8D72520F3C4E}" r="H41" connectionId="0">
    <xmlCellPr id="1" xr6:uid="{00000000-0010-0000-8D00-000001000000}" uniqueName="P1074985">
      <xmlPr mapId="3" xpath="/TFI-IZD-POD/IFP-TFI-IZD-POD-E_1000976/P1074985" xmlDataType="decimal"/>
    </xmlCellPr>
  </singleXmlCell>
  <singleXmlCell id="74" xr6:uid="{04DC8F70-A1F1-482E-B106-DC95324BC387}" r="I41" connectionId="0">
    <xmlCellPr id="1" xr6:uid="{00000000-0010-0000-8F00-000001000000}" uniqueName="P1074987">
      <xmlPr mapId="3" xpath="/TFI-IZD-POD/IFP-TFI-IZD-POD-E_1000976/P1074987" xmlDataType="decimal"/>
    </xmlCellPr>
  </singleXmlCell>
  <singleXmlCell id="75" xr6:uid="{361462D0-66C2-43BB-8AE7-24431BC8BE46}" r="H42" connectionId="0">
    <xmlCellPr id="1" xr6:uid="{00000000-0010-0000-9100-000001000000}" uniqueName="P1074989">
      <xmlPr mapId="3" xpath="/TFI-IZD-POD/IFP-TFI-IZD-POD-E_1000976/P1074989" xmlDataType="decimal"/>
    </xmlCellPr>
  </singleXmlCell>
  <singleXmlCell id="76" xr6:uid="{082B1C60-AF70-4B9C-A84B-5F0D0D3904AC}" r="I42" connectionId="0">
    <xmlCellPr id="1" xr6:uid="{00000000-0010-0000-9300-000001000000}" uniqueName="P1074991">
      <xmlPr mapId="3" xpath="/TFI-IZD-POD/IFP-TFI-IZD-POD-E_1000976/P1074991" xmlDataType="decimal"/>
    </xmlCellPr>
  </singleXmlCell>
  <singleXmlCell id="77" xr6:uid="{67AE086C-F10B-4F02-A340-167990BEF443}" r="H43" connectionId="0">
    <xmlCellPr id="1" xr6:uid="{00000000-0010-0000-9500-000001000000}" uniqueName="P1074994">
      <xmlPr mapId="3" xpath="/TFI-IZD-POD/IFP-TFI-IZD-POD-E_1000976/P1074994" xmlDataType="decimal"/>
    </xmlCellPr>
  </singleXmlCell>
  <singleXmlCell id="78" xr6:uid="{5340A291-B838-42D2-B991-65F3B760639D}" r="I43" connectionId="0">
    <xmlCellPr id="1" xr6:uid="{00000000-0010-0000-9700-000001000000}" uniqueName="P1074997">
      <xmlPr mapId="3" xpath="/TFI-IZD-POD/IFP-TFI-IZD-POD-E_1000976/P1074997" xmlDataType="decimal"/>
    </xmlCellPr>
  </singleXmlCell>
  <singleXmlCell id="79" xr6:uid="{FC0CC291-4B91-4E24-99B2-8698A0017FFB}" r="H44" connectionId="0">
    <xmlCellPr id="1" xr6:uid="{00000000-0010-0000-9900-000001000000}" uniqueName="P1074998">
      <xmlPr mapId="3" xpath="/TFI-IZD-POD/IFP-TFI-IZD-POD-E_1000976/P1074998" xmlDataType="decimal"/>
    </xmlCellPr>
  </singleXmlCell>
  <singleXmlCell id="80" xr6:uid="{692CB3A2-7C3D-41AD-907B-4A1A71B6EBC8}" r="I44" connectionId="0">
    <xmlCellPr id="1" xr6:uid="{00000000-0010-0000-9B00-000001000000}" uniqueName="P1075000">
      <xmlPr mapId="3" xpath="/TFI-IZD-POD/IFP-TFI-IZD-POD-E_1000976/P1075000" xmlDataType="decimal"/>
    </xmlCellPr>
  </singleXmlCell>
  <singleXmlCell id="81" xr6:uid="{ED38DB69-09AE-44AB-89EA-2322B2A5CAA4}" r="H45" connectionId="0">
    <xmlCellPr id="1" xr6:uid="{00000000-0010-0000-9D00-000001000000}" uniqueName="P1075001">
      <xmlPr mapId="3" xpath="/TFI-IZD-POD/IFP-TFI-IZD-POD-E_1000976/P1075001" xmlDataType="decimal"/>
    </xmlCellPr>
  </singleXmlCell>
  <singleXmlCell id="82" xr6:uid="{0BDA280B-DA94-4C26-AB62-94E7B7AD5748}" r="I45" connectionId="0">
    <xmlCellPr id="1" xr6:uid="{00000000-0010-0000-9F00-000001000000}" uniqueName="P1075003">
      <xmlPr mapId="3" xpath="/TFI-IZD-POD/IFP-TFI-IZD-POD-E_1000976/P1075003" xmlDataType="decimal"/>
    </xmlCellPr>
  </singleXmlCell>
  <singleXmlCell id="83" xr6:uid="{4AAEF778-DB99-464D-BBDD-8F201D2DEF79}" r="H46" connectionId="0">
    <xmlCellPr id="1" xr6:uid="{00000000-0010-0000-A100-000001000000}" uniqueName="P1075005">
      <xmlPr mapId="3" xpath="/TFI-IZD-POD/IFP-TFI-IZD-POD-E_1000976/P1075005" xmlDataType="decimal"/>
    </xmlCellPr>
  </singleXmlCell>
  <singleXmlCell id="84" xr6:uid="{A38BF377-E032-4716-87DA-41603F5C7CD7}" r="I46" connectionId="0">
    <xmlCellPr id="1" xr6:uid="{00000000-0010-0000-A300-000001000000}" uniqueName="P1075007">
      <xmlPr mapId="3" xpath="/TFI-IZD-POD/IFP-TFI-IZD-POD-E_1000976/P1075007" xmlDataType="decimal"/>
    </xmlCellPr>
  </singleXmlCell>
  <singleXmlCell id="85" xr6:uid="{1386A832-98C2-4572-9EAE-B2724FEBCC50}" r="H47" connectionId="0">
    <xmlCellPr id="1" xr6:uid="{00000000-0010-0000-A500-000001000000}" uniqueName="P1075009">
      <xmlPr mapId="3" xpath="/TFI-IZD-POD/IFP-TFI-IZD-POD-E_1000976/P1075009" xmlDataType="decimal"/>
    </xmlCellPr>
  </singleXmlCell>
  <singleXmlCell id="86" xr6:uid="{EA22DBFE-B7FA-4340-9E49-B1F630DEF27B}" r="I47" connectionId="0">
    <xmlCellPr id="1" xr6:uid="{00000000-0010-0000-A700-000001000000}" uniqueName="P1075011">
      <xmlPr mapId="3" xpath="/TFI-IZD-POD/IFP-TFI-IZD-POD-E_1000976/P1075011" xmlDataType="decimal"/>
    </xmlCellPr>
  </singleXmlCell>
  <singleXmlCell id="87" xr6:uid="{AB91EE0E-C81A-4AC6-9945-7CBA2F27E5CF}" r="H48" connectionId="0">
    <xmlCellPr id="1" xr6:uid="{00000000-0010-0000-A900-000001000000}" uniqueName="P1075012">
      <xmlPr mapId="3" xpath="/TFI-IZD-POD/IFP-TFI-IZD-POD-E_1000976/P1075012" xmlDataType="decimal"/>
    </xmlCellPr>
  </singleXmlCell>
  <singleXmlCell id="88" xr6:uid="{B038555D-81EE-473D-9713-35174C6E5F6F}" r="I48" connectionId="0">
    <xmlCellPr id="1" xr6:uid="{00000000-0010-0000-AB00-000001000000}" uniqueName="P1075014">
      <xmlPr mapId="3" xpath="/TFI-IZD-POD/IFP-TFI-IZD-POD-E_1000976/P1075014" xmlDataType="decimal"/>
    </xmlCellPr>
  </singleXmlCell>
  <singleXmlCell id="89" xr6:uid="{110671A3-8DBE-43A8-94D3-FABA7BFB1A26}" r="H49" connectionId="0">
    <xmlCellPr id="1" xr6:uid="{00000000-0010-0000-AD00-000001000000}" uniqueName="P1075016">
      <xmlPr mapId="3" xpath="/TFI-IZD-POD/IFP-TFI-IZD-POD-E_1000976/P1075016" xmlDataType="decimal"/>
    </xmlCellPr>
  </singleXmlCell>
  <singleXmlCell id="90" xr6:uid="{6BB932A7-47E5-4276-BC22-84B0EB4A0B7B}" r="I49" connectionId="0">
    <xmlCellPr id="1" xr6:uid="{00000000-0010-0000-AF00-000001000000}" uniqueName="P1075018">
      <xmlPr mapId="3" xpath="/TFI-IZD-POD/IFP-TFI-IZD-POD-E_1000976/P1075018" xmlDataType="decimal"/>
    </xmlCellPr>
  </singleXmlCell>
  <singleXmlCell id="91" xr6:uid="{483B3808-67DC-449A-9F5E-8AF8A98451A9}" r="H50" connectionId="0">
    <xmlCellPr id="1" xr6:uid="{00000000-0010-0000-B100-000001000000}" uniqueName="P1075020">
      <xmlPr mapId="3" xpath="/TFI-IZD-POD/IFP-TFI-IZD-POD-E_1000976/P1075020" xmlDataType="decimal"/>
    </xmlCellPr>
  </singleXmlCell>
  <singleXmlCell id="92" xr6:uid="{EF6FF7ED-BF68-4285-A0DA-B0A5EE3E3595}" r="I50" connectionId="0">
    <xmlCellPr id="1" xr6:uid="{00000000-0010-0000-B300-000001000000}" uniqueName="P1075023">
      <xmlPr mapId="3" xpath="/TFI-IZD-POD/IFP-TFI-IZD-POD-E_1000976/P1075023" xmlDataType="decimal"/>
    </xmlCellPr>
  </singleXmlCell>
  <singleXmlCell id="93" xr6:uid="{F09C1AC5-1AAD-4668-810C-63A2CB20F12B}" r="H51" connectionId="0">
    <xmlCellPr id="1" xr6:uid="{00000000-0010-0000-B500-000001000000}" uniqueName="P1075026">
      <xmlPr mapId="3" xpath="/TFI-IZD-POD/IFP-TFI-IZD-POD-E_1000976/P1075026" xmlDataType="decimal"/>
    </xmlCellPr>
  </singleXmlCell>
  <singleXmlCell id="94" xr6:uid="{13F94499-7E2F-44F4-BF60-B6A08A2EE226}" r="I51" connectionId="0">
    <xmlCellPr id="1" xr6:uid="{00000000-0010-0000-B700-000001000000}" uniqueName="P1075028">
      <xmlPr mapId="3" xpath="/TFI-IZD-POD/IFP-TFI-IZD-POD-E_1000976/P1075028" xmlDataType="decimal"/>
    </xmlCellPr>
  </singleXmlCell>
  <singleXmlCell id="95" xr6:uid="{43469900-1BAC-4A14-B6AF-2F48B37F35E0}" r="H52" connectionId="0">
    <xmlCellPr id="1" xr6:uid="{00000000-0010-0000-B900-000001000000}" uniqueName="P1075031">
      <xmlPr mapId="3" xpath="/TFI-IZD-POD/IFP-TFI-IZD-POD-E_1000976/P1075031" xmlDataType="decimal"/>
    </xmlCellPr>
  </singleXmlCell>
  <singleXmlCell id="96" xr6:uid="{0C886B6E-030D-4300-99B9-0C2A08AA2A06}" r="I52" connectionId="0">
    <xmlCellPr id="1" xr6:uid="{00000000-0010-0000-BB00-000001000000}" uniqueName="P1075033">
      <xmlPr mapId="3" xpath="/TFI-IZD-POD/IFP-TFI-IZD-POD-E_1000976/P1075033" xmlDataType="decimal"/>
    </xmlCellPr>
  </singleXmlCell>
  <singleXmlCell id="97" xr6:uid="{3685842F-D795-45C3-9CDF-5BF16401DEFF}" r="H53" connectionId="0">
    <xmlCellPr id="1" xr6:uid="{00000000-0010-0000-BD00-000001000000}" uniqueName="P1075035">
      <xmlPr mapId="3" xpath="/TFI-IZD-POD/IFP-TFI-IZD-POD-E_1000976/P1075035" xmlDataType="decimal"/>
    </xmlCellPr>
  </singleXmlCell>
  <singleXmlCell id="98" xr6:uid="{46977F8B-A083-4E20-BF20-653F14C1034F}" r="I53" connectionId="0">
    <xmlCellPr id="1" xr6:uid="{00000000-0010-0000-BF00-000001000000}" uniqueName="P1075037">
      <xmlPr mapId="3" xpath="/TFI-IZD-POD/IFP-TFI-IZD-POD-E_1000976/P1075037" xmlDataType="decimal"/>
    </xmlCellPr>
  </singleXmlCell>
  <singleXmlCell id="99" xr6:uid="{CCD47917-1241-4359-82CD-409E232A6E8A}" r="H54" connectionId="0">
    <xmlCellPr id="1" xr6:uid="{00000000-0010-0000-C100-000001000000}" uniqueName="P1075039">
      <xmlPr mapId="3" xpath="/TFI-IZD-POD/IFP-TFI-IZD-POD-E_1000976/P1075039" xmlDataType="decimal"/>
    </xmlCellPr>
  </singleXmlCell>
  <singleXmlCell id="100" xr6:uid="{846B07C3-316D-4AD8-A435-5CA1DE03B5A8}" r="I54" connectionId="0">
    <xmlCellPr id="1" xr6:uid="{00000000-0010-0000-C300-000001000000}" uniqueName="P1075043">
      <xmlPr mapId="3" xpath="/TFI-IZD-POD/IFP-TFI-IZD-POD-E_1000976/P1075043" xmlDataType="decimal"/>
    </xmlCellPr>
  </singleXmlCell>
  <singleXmlCell id="101" xr6:uid="{7C79BF1E-5EC5-4678-AF27-3E6F70462435}" r="H55" connectionId="0">
    <xmlCellPr id="1" xr6:uid="{00000000-0010-0000-C500-000001000000}" uniqueName="P1075055">
      <xmlPr mapId="3" xpath="/TFI-IZD-POD/IFP-TFI-IZD-POD-E_1000976/P1075055" xmlDataType="decimal"/>
    </xmlCellPr>
  </singleXmlCell>
  <singleXmlCell id="102" xr6:uid="{18685CF7-962A-4EA9-9FA7-B3E59BB3931E}" r="I55" connectionId="0">
    <xmlCellPr id="1" xr6:uid="{00000000-0010-0000-C700-000001000000}" uniqueName="P1075057">
      <xmlPr mapId="3" xpath="/TFI-IZD-POD/IFP-TFI-IZD-POD-E_1000976/P1075057" xmlDataType="decimal"/>
    </xmlCellPr>
  </singleXmlCell>
  <singleXmlCell id="103" xr6:uid="{DB0D1FAD-523A-4D5B-8971-29370A282CBF}" r="H56" connectionId="0">
    <xmlCellPr id="1" xr6:uid="{00000000-0010-0000-C900-000001000000}" uniqueName="P1075058">
      <xmlPr mapId="3" xpath="/TFI-IZD-POD/IFP-TFI-IZD-POD-E_1000976/P1075058" xmlDataType="decimal"/>
    </xmlCellPr>
  </singleXmlCell>
  <singleXmlCell id="104" xr6:uid="{1B20CE7B-666C-4382-A636-F01A81DE80E3}" r="I56" connectionId="0">
    <xmlCellPr id="1" xr6:uid="{00000000-0010-0000-CB00-000001000000}" uniqueName="P1075060">
      <xmlPr mapId="3" xpath="/TFI-IZD-POD/IFP-TFI-IZD-POD-E_1000976/P1075060" xmlDataType="decimal"/>
    </xmlCellPr>
  </singleXmlCell>
  <singleXmlCell id="105" xr6:uid="{E893EF92-FC1E-4B70-808E-2ED1037C33AD}" r="H57" connectionId="0">
    <xmlCellPr id="1" xr6:uid="{00000000-0010-0000-CD00-000001000000}" uniqueName="P1075063">
      <xmlPr mapId="3" xpath="/TFI-IZD-POD/IFP-TFI-IZD-POD-E_1000976/P1075063" xmlDataType="decimal"/>
    </xmlCellPr>
  </singleXmlCell>
  <singleXmlCell id="106" xr6:uid="{884C4849-80BD-436E-A6CE-FAD6C4C72473}" r="I57" connectionId="0">
    <xmlCellPr id="1" xr6:uid="{00000000-0010-0000-CF00-000001000000}" uniqueName="P1075065">
      <xmlPr mapId="3" xpath="/TFI-IZD-POD/IFP-TFI-IZD-POD-E_1000976/P1075065" xmlDataType="decimal"/>
    </xmlCellPr>
  </singleXmlCell>
  <singleXmlCell id="107" xr6:uid="{3EF72E60-61A0-4E6D-8918-0AC408C5D5B6}" r="H58" connectionId="0">
    <xmlCellPr id="1" xr6:uid="{00000000-0010-0000-D100-000001000000}" uniqueName="P1075067">
      <xmlPr mapId="3" xpath="/TFI-IZD-POD/IFP-TFI-IZD-POD-E_1000976/P1075067" xmlDataType="decimal"/>
    </xmlCellPr>
  </singleXmlCell>
  <singleXmlCell id="108" xr6:uid="{A3558E7E-1AA4-41DA-8826-A7A5446A102A}" r="I58" connectionId="0">
    <xmlCellPr id="1" xr6:uid="{00000000-0010-0000-D300-000001000000}" uniqueName="P1075071">
      <xmlPr mapId="3" xpath="/TFI-IZD-POD/IFP-TFI-IZD-POD-E_1000976/P1075071" xmlDataType="decimal"/>
    </xmlCellPr>
  </singleXmlCell>
  <singleXmlCell id="109" xr6:uid="{28420803-4FFD-4933-866F-C66285F48A1D}" r="H59" connectionId="0">
    <xmlCellPr id="1" xr6:uid="{00000000-0010-0000-D500-000001000000}" uniqueName="P1075076">
      <xmlPr mapId="3" xpath="/TFI-IZD-POD/IFP-TFI-IZD-POD-E_1000976/P1075076" xmlDataType="decimal"/>
    </xmlCellPr>
  </singleXmlCell>
  <singleXmlCell id="110" xr6:uid="{A0C3735E-8017-4103-8864-DAF11FF5ACF6}" r="I59" connectionId="0">
    <xmlCellPr id="1" xr6:uid="{00000000-0010-0000-D700-000001000000}" uniqueName="P1075080">
      <xmlPr mapId="3" xpath="/TFI-IZD-POD/IFP-TFI-IZD-POD-E_1000976/P1075080" xmlDataType="decimal"/>
    </xmlCellPr>
  </singleXmlCell>
  <singleXmlCell id="111" xr6:uid="{566C0435-C74D-4369-8D89-D9F348D53E3B}" r="H60" connectionId="0">
    <xmlCellPr id="1" xr6:uid="{00000000-0010-0000-D900-000001000000}" uniqueName="P1075083">
      <xmlPr mapId="3" xpath="/TFI-IZD-POD/IFP-TFI-IZD-POD-E_1000976/P1075083" xmlDataType="decimal"/>
    </xmlCellPr>
  </singleXmlCell>
  <singleXmlCell id="112" xr6:uid="{26EDC68F-5E3E-45BD-BD72-CF967FFBCD87}" r="I60" connectionId="0">
    <xmlCellPr id="1" xr6:uid="{00000000-0010-0000-DB00-000001000000}" uniqueName="P1075085">
      <xmlPr mapId="3" xpath="/TFI-IZD-POD/IFP-TFI-IZD-POD-E_1000976/P1075085" xmlDataType="decimal"/>
    </xmlCellPr>
  </singleXmlCell>
  <singleXmlCell id="113" xr6:uid="{653E63E5-C653-4058-95BA-0D0233D05A84}" r="H61" connectionId="0">
    <xmlCellPr id="1" xr6:uid="{00000000-0010-0000-DD00-000001000000}" uniqueName="P1075091">
      <xmlPr mapId="3" xpath="/TFI-IZD-POD/IFP-TFI-IZD-POD-E_1000976/P1075091" xmlDataType="decimal"/>
    </xmlCellPr>
  </singleXmlCell>
  <singleXmlCell id="114" xr6:uid="{87594E43-296D-4841-9B3B-CD8E026CE261}" r="I61" connectionId="0">
    <xmlCellPr id="1" xr6:uid="{00000000-0010-0000-DF00-000001000000}" uniqueName="P1075093">
      <xmlPr mapId="3" xpath="/TFI-IZD-POD/IFP-TFI-IZD-POD-E_1000976/P1075093" xmlDataType="decimal"/>
    </xmlCellPr>
  </singleXmlCell>
  <singleXmlCell id="115" xr6:uid="{EA3A964F-0F5A-4858-B151-B960D44F9A5F}" r="H62" connectionId="0">
    <xmlCellPr id="1" xr6:uid="{00000000-0010-0000-E100-000001000000}" uniqueName="P1075095">
      <xmlPr mapId="3" xpath="/TFI-IZD-POD/IFP-TFI-IZD-POD-E_1000976/P1075095" xmlDataType="decimal"/>
    </xmlCellPr>
  </singleXmlCell>
  <singleXmlCell id="116" xr6:uid="{8207A759-E675-4D08-A50D-8EBC370DDF6B}" r="I62" connectionId="0">
    <xmlCellPr id="1" xr6:uid="{00000000-0010-0000-E300-000001000000}" uniqueName="P1075097">
      <xmlPr mapId="3" xpath="/TFI-IZD-POD/IFP-TFI-IZD-POD-E_1000976/P1075097" xmlDataType="decimal"/>
    </xmlCellPr>
  </singleXmlCell>
  <singleXmlCell id="117" xr6:uid="{00AB86D1-9090-4385-831B-A1CCE2587235}" r="H63" connectionId="0">
    <xmlCellPr id="1" xr6:uid="{00000000-0010-0000-E500-000001000000}" uniqueName="P1075099">
      <xmlPr mapId="3" xpath="/TFI-IZD-POD/IFP-TFI-IZD-POD-E_1000976/P1075099" xmlDataType="decimal"/>
    </xmlCellPr>
  </singleXmlCell>
  <singleXmlCell id="118" xr6:uid="{45E1E32E-9C49-436A-A5CB-D594A0690E63}" r="I63" connectionId="0">
    <xmlCellPr id="1" xr6:uid="{00000000-0010-0000-E700-000001000000}" uniqueName="P1075100">
      <xmlPr mapId="3" xpath="/TFI-IZD-POD/IFP-TFI-IZD-POD-E_1000976/P1075100" xmlDataType="decimal"/>
    </xmlCellPr>
  </singleXmlCell>
  <singleXmlCell id="119" xr6:uid="{07A4F29A-E74A-43C9-B18F-7FED58431497}" r="H64" connectionId="0">
    <xmlCellPr id="1" xr6:uid="{00000000-0010-0000-E900-000001000000}" uniqueName="P1075101">
      <xmlPr mapId="3" xpath="/TFI-IZD-POD/IFP-TFI-IZD-POD-E_1000976/P1075101" xmlDataType="decimal"/>
    </xmlCellPr>
  </singleXmlCell>
  <singleXmlCell id="120" xr6:uid="{64599408-4894-45F8-AF32-7BAE0C588A75}" r="I64" connectionId="0">
    <xmlCellPr id="1" xr6:uid="{00000000-0010-0000-EB00-000001000000}" uniqueName="P1075102">
      <xmlPr mapId="3" xpath="/TFI-IZD-POD/IFP-TFI-IZD-POD-E_1000976/P1075102" xmlDataType="decimal"/>
    </xmlCellPr>
  </singleXmlCell>
  <singleXmlCell id="121" xr6:uid="{9D5FABD1-6F69-4080-85C2-9F642925B25D}" r="H65" connectionId="0">
    <xmlCellPr id="1" xr6:uid="{00000000-0010-0000-ED00-000001000000}" uniqueName="P1075103">
      <xmlPr mapId="3" xpath="/TFI-IZD-POD/IFP-TFI-IZD-POD-E_1000976/P1075103" xmlDataType="decimal"/>
    </xmlCellPr>
  </singleXmlCell>
  <singleXmlCell id="122" xr6:uid="{11B70EC6-4F1D-48CF-A250-C38AF3EFD81B}" r="I65" connectionId="0">
    <xmlCellPr id="1" xr6:uid="{00000000-0010-0000-EF00-000001000000}" uniqueName="P1075104">
      <xmlPr mapId="3" xpath="/TFI-IZD-POD/IFP-TFI-IZD-POD-E_1000976/P1075104" xmlDataType="decimal"/>
    </xmlCellPr>
  </singleXmlCell>
  <singleXmlCell id="123" xr6:uid="{B1302E52-BFA7-4D8E-9622-C0EB8C80B2BE}" r="H66" connectionId="0">
    <xmlCellPr id="1" xr6:uid="{00000000-0010-0000-F100-000001000000}" uniqueName="P1075105">
      <xmlPr mapId="3" xpath="/TFI-IZD-POD/IFP-TFI-IZD-POD-E_1000976/P1075105" xmlDataType="decimal"/>
    </xmlCellPr>
  </singleXmlCell>
  <singleXmlCell id="124" xr6:uid="{BA7CBBE3-AED3-4D16-A5B3-1861A54F9882}" r="I66" connectionId="0">
    <xmlCellPr id="1" xr6:uid="{00000000-0010-0000-F300-000001000000}" uniqueName="P1075106">
      <xmlPr mapId="3" xpath="/TFI-IZD-POD/IFP-TFI-IZD-POD-E_1000976/P1075106" xmlDataType="decimal"/>
    </xmlCellPr>
  </singleXmlCell>
  <singleXmlCell id="125" xr6:uid="{651EE4DA-437D-4C64-9030-BFB37EBCA848}" r="H67" connectionId="0">
    <xmlCellPr id="1" xr6:uid="{00000000-0010-0000-F500-000001000000}" uniqueName="P1075107">
      <xmlPr mapId="3" xpath="/TFI-IZD-POD/IFP-TFI-IZD-POD-E_1000976/P1075107" xmlDataType="decimal"/>
    </xmlCellPr>
  </singleXmlCell>
  <singleXmlCell id="126" xr6:uid="{03DDF9F7-FF23-453E-949D-28B93984577A}" r="I67" connectionId="0">
    <xmlCellPr id="1" xr6:uid="{00000000-0010-0000-F700-000001000000}" uniqueName="P1075108">
      <xmlPr mapId="3" xpath="/TFI-IZD-POD/IFP-TFI-IZD-POD-E_1000976/P1075108" xmlDataType="decimal"/>
    </xmlCellPr>
  </singleXmlCell>
  <singleXmlCell id="127" xr6:uid="{FF4BAE2D-34EB-4EA9-BDA1-56D0441B77F7}" r="H68" connectionId="0">
    <xmlCellPr id="1" xr6:uid="{00000000-0010-0000-F900-000001000000}" uniqueName="P1075109">
      <xmlPr mapId="3" xpath="/TFI-IZD-POD/IFP-TFI-IZD-POD-E_1000976/P1075109" xmlDataType="decimal"/>
    </xmlCellPr>
  </singleXmlCell>
  <singleXmlCell id="128" xr6:uid="{161EF532-1C9A-4230-8E99-1CC4ABE3A621}" r="I68" connectionId="0">
    <xmlCellPr id="1" xr6:uid="{00000000-0010-0000-FB00-000001000000}" uniqueName="P1075110">
      <xmlPr mapId="3" xpath="/TFI-IZD-POD/IFP-TFI-IZD-POD-E_1000976/P1075110" xmlDataType="decimal"/>
    </xmlCellPr>
  </singleXmlCell>
  <singleXmlCell id="129" xr6:uid="{18B13729-DE72-4A2E-9A9F-6BAE48DAF2A1}" r="H69" connectionId="0">
    <xmlCellPr id="1" xr6:uid="{00000000-0010-0000-FD00-000001000000}" uniqueName="P1075111">
      <xmlPr mapId="3" xpath="/TFI-IZD-POD/IFP-TFI-IZD-POD-E_1000976/P1075111" xmlDataType="decimal"/>
    </xmlCellPr>
  </singleXmlCell>
  <singleXmlCell id="130" xr6:uid="{17B8800E-FE20-4231-955E-4FC95FD114E2}" r="I69" connectionId="0">
    <xmlCellPr id="1" xr6:uid="{00000000-0010-0000-FF00-000001000000}" uniqueName="P1075112">
      <xmlPr mapId="3" xpath="/TFI-IZD-POD/IFP-TFI-IZD-POD-E_1000976/P1075112" xmlDataType="decimal"/>
    </xmlCellPr>
  </singleXmlCell>
  <singleXmlCell id="131" xr6:uid="{B274433E-B449-425B-8479-7050A772BD6E}" r="H70" connectionId="0">
    <xmlCellPr id="1" xr6:uid="{00000000-0010-0000-0101-000001000000}" uniqueName="P1075113">
      <xmlPr mapId="3" xpath="/TFI-IZD-POD/IFP-TFI-IZD-POD-E_1000976/P1075113" xmlDataType="decimal"/>
    </xmlCellPr>
  </singleXmlCell>
  <singleXmlCell id="132" xr6:uid="{9528356C-6905-4189-8996-A3DB2C59E9AF}" r="I70" connectionId="0">
    <xmlCellPr id="1" xr6:uid="{00000000-0010-0000-0301-000001000000}" uniqueName="P1075114">
      <xmlPr mapId="3" xpath="/TFI-IZD-POD/IFP-TFI-IZD-POD-E_1000976/P1075114" xmlDataType="decimal"/>
    </xmlCellPr>
  </singleXmlCell>
  <singleXmlCell id="133" xr6:uid="{047EAE7A-90F6-4568-B55A-E70F983420AC}" r="H71" connectionId="0">
    <xmlCellPr id="1" xr6:uid="{00000000-0010-0000-0501-000001000000}" uniqueName="P1075115">
      <xmlPr mapId="3" xpath="/TFI-IZD-POD/IFP-TFI-IZD-POD-E_1000976/P1075115" xmlDataType="decimal"/>
    </xmlCellPr>
  </singleXmlCell>
  <singleXmlCell id="134" xr6:uid="{7DC773D3-5A01-4C35-B3F3-D54A9F041B80}" r="I71" connectionId="0">
    <xmlCellPr id="1" xr6:uid="{00000000-0010-0000-0701-000001000000}" uniqueName="P1075116">
      <xmlPr mapId="3" xpath="/TFI-IZD-POD/IFP-TFI-IZD-POD-E_1000976/P1075116" xmlDataType="decimal"/>
    </xmlCellPr>
  </singleXmlCell>
  <singleXmlCell id="135" xr6:uid="{C713DC19-6805-4DCC-AA5A-38C8429D8D70}" r="H72" connectionId="0">
    <xmlCellPr id="1" xr6:uid="{00000000-0010-0000-0901-000001000000}" uniqueName="P1075117">
      <xmlPr mapId="3" xpath="/TFI-IZD-POD/IFP-TFI-IZD-POD-E_1000976/P1075117" xmlDataType="decimal"/>
    </xmlCellPr>
  </singleXmlCell>
  <singleXmlCell id="136" xr6:uid="{EDB42147-5196-483C-AF46-F93D48B298CD}" r="I72" connectionId="0">
    <xmlCellPr id="1" xr6:uid="{00000000-0010-0000-0B01-000001000000}" uniqueName="P1075118">
      <xmlPr mapId="3" xpath="/TFI-IZD-POD/IFP-TFI-IZD-POD-E_1000976/P1075118" xmlDataType="decimal"/>
    </xmlCellPr>
  </singleXmlCell>
  <singleXmlCell id="137" xr6:uid="{DE0CDBD0-1D44-4FB9-A867-36B193A35F19}" r="H73" connectionId="0">
    <xmlCellPr id="1" xr6:uid="{00000000-0010-0000-0D01-000001000000}" uniqueName="P1075119">
      <xmlPr mapId="3" xpath="/TFI-IZD-POD/IFP-TFI-IZD-POD-E_1000976/P1075119" xmlDataType="decimal"/>
    </xmlCellPr>
  </singleXmlCell>
  <singleXmlCell id="138" xr6:uid="{17812C7C-982B-4ED4-8601-AEE8D1C247FE}" r="I73" connectionId="0">
    <xmlCellPr id="1" xr6:uid="{00000000-0010-0000-0F01-000001000000}" uniqueName="P1075120">
      <xmlPr mapId="3" xpath="/TFI-IZD-POD/IFP-TFI-IZD-POD-E_1000976/P1075120" xmlDataType="decimal"/>
    </xmlCellPr>
  </singleXmlCell>
  <singleXmlCell id="139" xr6:uid="{7F06752A-9E75-4165-9799-795BC7D54B7F}" r="H75" connectionId="0">
    <xmlCellPr id="1" xr6:uid="{00000000-0010-0000-1101-000001000000}" uniqueName="P1075121">
      <xmlPr mapId="3" xpath="/TFI-IZD-POD/IFP-TFI-IZD-POD-E_1000976/P1075121" xmlDataType="decimal"/>
    </xmlCellPr>
  </singleXmlCell>
  <singleXmlCell id="140" xr6:uid="{1FF3F825-0D41-4578-8334-88DCE8DEE3AC}" r="I75" connectionId="0">
    <xmlCellPr id="1" xr6:uid="{00000000-0010-0000-1301-000001000000}" uniqueName="P1075229">
      <xmlPr mapId="3" xpath="/TFI-IZD-POD/IFP-TFI-IZD-POD-E_1000976/P1075229" xmlDataType="decimal"/>
    </xmlCellPr>
  </singleXmlCell>
  <singleXmlCell id="141" xr6:uid="{B99D179E-7208-4EC0-BA76-7D41A1520BDE}" r="H76" connectionId="0">
    <xmlCellPr id="1" xr6:uid="{00000000-0010-0000-1501-000001000000}" uniqueName="P1075230">
      <xmlPr mapId="3" xpath="/TFI-IZD-POD/IFP-TFI-IZD-POD-E_1000976/P1075230" xmlDataType="decimal"/>
    </xmlCellPr>
  </singleXmlCell>
  <singleXmlCell id="142" xr6:uid="{559522D3-545E-4659-9793-F19EBD8D3702}" r="I76" connectionId="0">
    <xmlCellPr id="1" xr6:uid="{00000000-0010-0000-1701-000001000000}" uniqueName="P1075231">
      <xmlPr mapId="3" xpath="/TFI-IZD-POD/IFP-TFI-IZD-POD-E_1000976/P1075231" xmlDataType="decimal"/>
    </xmlCellPr>
  </singleXmlCell>
  <singleXmlCell id="143" xr6:uid="{06AF328A-DAA3-49A5-BB2E-EF3B311F269B}" r="H77" connectionId="0">
    <xmlCellPr id="1" xr6:uid="{00000000-0010-0000-1901-000001000000}" uniqueName="P1075232">
      <xmlPr mapId="3" xpath="/TFI-IZD-POD/IFP-TFI-IZD-POD-E_1000976/P1075232" xmlDataType="decimal"/>
    </xmlCellPr>
  </singleXmlCell>
  <singleXmlCell id="144" xr6:uid="{590DAA2E-6577-4213-88D8-1FB6AEBC58D6}" r="I77" connectionId="0">
    <xmlCellPr id="1" xr6:uid="{00000000-0010-0000-1B01-000001000000}" uniqueName="P1075233">
      <xmlPr mapId="3" xpath="/TFI-IZD-POD/IFP-TFI-IZD-POD-E_1000976/P1075233" xmlDataType="decimal"/>
    </xmlCellPr>
  </singleXmlCell>
  <singleXmlCell id="145" xr6:uid="{E47EFB4D-61E8-4048-A24D-D0330DDB9E6B}" r="H78" connectionId="0">
    <xmlCellPr id="1" xr6:uid="{00000000-0010-0000-1D01-000001000000}" uniqueName="P1075234">
      <xmlPr mapId="3" xpath="/TFI-IZD-POD/IFP-TFI-IZD-POD-E_1000976/P1075234" xmlDataType="decimal"/>
    </xmlCellPr>
  </singleXmlCell>
  <singleXmlCell id="146" xr6:uid="{06985DAB-2423-4190-8338-FB8F5D27CC4B}" r="I78" connectionId="0">
    <xmlCellPr id="1" xr6:uid="{00000000-0010-0000-1F01-000001000000}" uniqueName="P1075235">
      <xmlPr mapId="3" xpath="/TFI-IZD-POD/IFP-TFI-IZD-POD-E_1000976/P1075235" xmlDataType="decimal"/>
    </xmlCellPr>
  </singleXmlCell>
  <singleXmlCell id="147" xr6:uid="{CEF7435F-5216-48A5-84B5-90870024B7D8}" r="H79" connectionId="0">
    <xmlCellPr id="1" xr6:uid="{00000000-0010-0000-2101-000001000000}" uniqueName="P1075236">
      <xmlPr mapId="3" xpath="/TFI-IZD-POD/IFP-TFI-IZD-POD-E_1000976/P1075236" xmlDataType="decimal"/>
    </xmlCellPr>
  </singleXmlCell>
  <singleXmlCell id="148" xr6:uid="{300574E9-CFB9-4873-B0AF-D7ED13D857ED}" r="I79" connectionId="0">
    <xmlCellPr id="1" xr6:uid="{00000000-0010-0000-2301-000001000000}" uniqueName="P1075237">
      <xmlPr mapId="3" xpath="/TFI-IZD-POD/IFP-TFI-IZD-POD-E_1000976/P1075237" xmlDataType="decimal"/>
    </xmlCellPr>
  </singleXmlCell>
  <singleXmlCell id="149" xr6:uid="{8D9356BA-536F-4520-AD3C-F9021DFD889C}" r="H80" connectionId="0">
    <xmlCellPr id="1" xr6:uid="{00000000-0010-0000-2501-000001000000}" uniqueName="P1075238">
      <xmlPr mapId="3" xpath="/TFI-IZD-POD/IFP-TFI-IZD-POD-E_1000976/P1075238" xmlDataType="decimal"/>
    </xmlCellPr>
  </singleXmlCell>
  <singleXmlCell id="150" xr6:uid="{D3DAA839-542D-484A-BB8B-F13C865FF982}" r="I80" connectionId="0">
    <xmlCellPr id="1" xr6:uid="{00000000-0010-0000-2701-000001000000}" uniqueName="P1075239">
      <xmlPr mapId="3" xpath="/TFI-IZD-POD/IFP-TFI-IZD-POD-E_1000976/P1075239" xmlDataType="decimal"/>
    </xmlCellPr>
  </singleXmlCell>
  <singleXmlCell id="151" xr6:uid="{FDCF21EC-0FEC-4CA1-9827-862E3F2452ED}" r="H81" connectionId="0">
    <xmlCellPr id="1" xr6:uid="{00000000-0010-0000-2901-000001000000}" uniqueName="P1075240">
      <xmlPr mapId="3" xpath="/TFI-IZD-POD/IFP-TFI-IZD-POD-E_1000976/P1075240" xmlDataType="decimal"/>
    </xmlCellPr>
  </singleXmlCell>
  <singleXmlCell id="152" xr6:uid="{76510ADD-1867-4C93-BAB8-75AD5EC7DA8C}" r="I81" connectionId="0">
    <xmlCellPr id="1" xr6:uid="{00000000-0010-0000-2B01-000001000000}" uniqueName="P1075241">
      <xmlPr mapId="3" xpath="/TFI-IZD-POD/IFP-TFI-IZD-POD-E_1000976/P1075241" xmlDataType="decimal"/>
    </xmlCellPr>
  </singleXmlCell>
  <singleXmlCell id="153" xr6:uid="{E9DBD00F-B3E8-408C-947B-F363826CAB89}" r="H82" connectionId="0">
    <xmlCellPr id="1" xr6:uid="{00000000-0010-0000-2D01-000001000000}" uniqueName="P1075242">
      <xmlPr mapId="3" xpath="/TFI-IZD-POD/IFP-TFI-IZD-POD-E_1000976/P1075242" xmlDataType="decimal"/>
    </xmlCellPr>
  </singleXmlCell>
  <singleXmlCell id="154" xr6:uid="{E5E78D9A-BD1D-4196-A355-9F0D4387070B}" r="I82" connectionId="0">
    <xmlCellPr id="1" xr6:uid="{00000000-0010-0000-2F01-000001000000}" uniqueName="P1075243">
      <xmlPr mapId="3" xpath="/TFI-IZD-POD/IFP-TFI-IZD-POD-E_1000976/P1075243" xmlDataType="decimal"/>
    </xmlCellPr>
  </singleXmlCell>
  <singleXmlCell id="155" xr6:uid="{D42B46C4-7FBA-4DC0-8A76-D71738E931C4}" r="H83" connectionId="0">
    <xmlCellPr id="1" xr6:uid="{00000000-0010-0000-3101-000001000000}" uniqueName="P1075244">
      <xmlPr mapId="3" xpath="/TFI-IZD-POD/IFP-TFI-IZD-POD-E_1000976/P1075244" xmlDataType="decimal"/>
    </xmlCellPr>
  </singleXmlCell>
  <singleXmlCell id="156" xr6:uid="{59B74931-5BE9-43E2-B8B0-9184C718D1A9}" r="I83" connectionId="0">
    <xmlCellPr id="1" xr6:uid="{00000000-0010-0000-3301-000001000000}" uniqueName="P1075245">
      <xmlPr mapId="3" xpath="/TFI-IZD-POD/IFP-TFI-IZD-POD-E_1000976/P1075245" xmlDataType="decimal"/>
    </xmlCellPr>
  </singleXmlCell>
  <singleXmlCell id="157" xr6:uid="{2A7BD58D-2CF5-4FC0-833C-BD8C9FD856A0}" r="H84" connectionId="0">
    <xmlCellPr id="1" xr6:uid="{00000000-0010-0000-3501-000001000000}" uniqueName="P1075246">
      <xmlPr mapId="3" xpath="/TFI-IZD-POD/IFP-TFI-IZD-POD-E_1000976/P1075246" xmlDataType="decimal"/>
    </xmlCellPr>
  </singleXmlCell>
  <singleXmlCell id="158" xr6:uid="{8D6ADAB4-E726-42A1-9D4A-C2026BEEBCE7}" r="I84" connectionId="0">
    <xmlCellPr id="1" xr6:uid="{00000000-0010-0000-3701-000001000000}" uniqueName="P1075247">
      <xmlPr mapId="3" xpath="/TFI-IZD-POD/IFP-TFI-IZD-POD-E_1000976/P1075247" xmlDataType="decimal"/>
    </xmlCellPr>
  </singleXmlCell>
  <singleXmlCell id="159" xr6:uid="{AB24CFC3-401C-4157-91D5-9E58986641A8}" r="H85" connectionId="0">
    <xmlCellPr id="1" xr6:uid="{00000000-0010-0000-3901-000001000000}" uniqueName="P1075248">
      <xmlPr mapId="3" xpath="/TFI-IZD-POD/IFP-TFI-IZD-POD-E_1000976/P1075248" xmlDataType="decimal"/>
    </xmlCellPr>
  </singleXmlCell>
  <singleXmlCell id="160" xr6:uid="{554E9089-A1C0-4DA2-88BD-7D1D66803D4C}" r="I85" connectionId="0">
    <xmlCellPr id="1" xr6:uid="{00000000-0010-0000-3B01-000001000000}" uniqueName="P1075249">
      <xmlPr mapId="3" xpath="/TFI-IZD-POD/IFP-TFI-IZD-POD-E_1000976/P1075249" xmlDataType="decimal"/>
    </xmlCellPr>
  </singleXmlCell>
  <singleXmlCell id="161" xr6:uid="{B14D5313-6697-4EEE-96D4-5D7CCD94D9B2}" r="H86" connectionId="0">
    <xmlCellPr id="1" xr6:uid="{00000000-0010-0000-3D01-000001000000}" uniqueName="P1075250">
      <xmlPr mapId="3" xpath="/TFI-IZD-POD/IFP-TFI-IZD-POD-E_1000976/P1075250" xmlDataType="decimal"/>
    </xmlCellPr>
  </singleXmlCell>
  <singleXmlCell id="162" xr6:uid="{C3D3CF03-D18A-4879-A38F-411744B80444}" r="I86" connectionId="0">
    <xmlCellPr id="1" xr6:uid="{00000000-0010-0000-3F01-000001000000}" uniqueName="P1075251">
      <xmlPr mapId="3" xpath="/TFI-IZD-POD/IFP-TFI-IZD-POD-E_1000976/P1075251" xmlDataType="decimal"/>
    </xmlCellPr>
  </singleXmlCell>
  <singleXmlCell id="163" xr6:uid="{468ED39B-16E4-4840-B6E4-3C1AD0148663}" r="H87" connectionId="0">
    <xmlCellPr id="1" xr6:uid="{00000000-0010-0000-4101-000001000000}" uniqueName="P1075252">
      <xmlPr mapId="3" xpath="/TFI-IZD-POD/IFP-TFI-IZD-POD-E_1000976/P1075252" xmlDataType="decimal"/>
    </xmlCellPr>
  </singleXmlCell>
  <singleXmlCell id="164" xr6:uid="{E6B334D8-AA75-4245-A3A0-C5CACB832B0C}" r="I87" connectionId="0">
    <xmlCellPr id="1" xr6:uid="{00000000-0010-0000-4301-000001000000}" uniqueName="P1075253">
      <xmlPr mapId="3" xpath="/TFI-IZD-POD/IFP-TFI-IZD-POD-E_1000976/P1075253" xmlDataType="decimal"/>
    </xmlCellPr>
  </singleXmlCell>
  <singleXmlCell id="165" xr6:uid="{AD3ED955-8CB2-4339-AEFE-4EF3EADFB3CB}" r="H88" connectionId="0">
    <xmlCellPr id="1" xr6:uid="{00000000-0010-0000-4501-000001000000}" uniqueName="P1075254">
      <xmlPr mapId="3" xpath="/TFI-IZD-POD/IFP-TFI-IZD-POD-E_1000976/P1075254" xmlDataType="decimal"/>
    </xmlCellPr>
  </singleXmlCell>
  <singleXmlCell id="166" xr6:uid="{5D5365E2-D9B5-4262-8C2E-B7603A9C5D1A}" r="I88" connectionId="0">
    <xmlCellPr id="1" xr6:uid="{00000000-0010-0000-4701-000001000000}" uniqueName="P1075255">
      <xmlPr mapId="3" xpath="/TFI-IZD-POD/IFP-TFI-IZD-POD-E_1000976/P1075255" xmlDataType="decimal"/>
    </xmlCellPr>
  </singleXmlCell>
  <singleXmlCell id="167" xr6:uid="{350859E4-6641-4051-B560-07353B04EED4}" r="H89" connectionId="0">
    <xmlCellPr id="1" xr6:uid="{00000000-0010-0000-4901-000001000000}" uniqueName="P1123422">
      <xmlPr mapId="3" xpath="/TFI-IZD-POD/IFP-TFI-IZD-POD-E_1000976/P1123422" xmlDataType="decimal"/>
    </xmlCellPr>
  </singleXmlCell>
  <singleXmlCell id="168" xr6:uid="{EF385B2D-07BC-422A-9A97-577BDDD6D27B}" r="I89" connectionId="0">
    <xmlCellPr id="1" xr6:uid="{00000000-0010-0000-4B01-000001000000}" uniqueName="P1123423">
      <xmlPr mapId="3" xpath="/TFI-IZD-POD/IFP-TFI-IZD-POD-E_1000976/P1123423" xmlDataType="decimal"/>
    </xmlCellPr>
  </singleXmlCell>
  <singleXmlCell id="169" xr6:uid="{0616CF47-8528-4C90-BF84-C4EDFDC18B71}" r="H90" connectionId="0">
    <xmlCellPr id="1" xr6:uid="{00000000-0010-0000-4D01-000001000000}" uniqueName="P1123424">
      <xmlPr mapId="3" xpath="/TFI-IZD-POD/IFP-TFI-IZD-POD-E_1000976/P1123424" xmlDataType="decimal"/>
    </xmlCellPr>
  </singleXmlCell>
  <singleXmlCell id="170" xr6:uid="{56595D71-B206-4F3F-9A35-3023F1DA2A4A}" r="I90" connectionId="0">
    <xmlCellPr id="1" xr6:uid="{00000000-0010-0000-4F01-000001000000}" uniqueName="P1123425">
      <xmlPr mapId="3" xpath="/TFI-IZD-POD/IFP-TFI-IZD-POD-E_1000976/P1123425" xmlDataType="decimal"/>
    </xmlCellPr>
  </singleXmlCell>
  <singleXmlCell id="171" xr6:uid="{20370D6F-2391-48B5-811E-3C4D2BC69BFB}" r="H91" connectionId="0">
    <xmlCellPr id="1" xr6:uid="{00000000-0010-0000-5101-000001000000}" uniqueName="P1075256">
      <xmlPr mapId="3" xpath="/TFI-IZD-POD/IFP-TFI-IZD-POD-E_1000976/P1075256" xmlDataType="decimal"/>
    </xmlCellPr>
  </singleXmlCell>
  <singleXmlCell id="172" xr6:uid="{EDF9D052-1A35-40A6-B71C-DBA0BBDE3BC8}" r="I91" connectionId="0">
    <xmlCellPr id="1" xr6:uid="{00000000-0010-0000-5301-000001000000}" uniqueName="P1075257">
      <xmlPr mapId="3" xpath="/TFI-IZD-POD/IFP-TFI-IZD-POD-E_1000976/P1075257" xmlDataType="decimal"/>
    </xmlCellPr>
  </singleXmlCell>
  <singleXmlCell id="173" xr6:uid="{C046F50B-E0B2-44E1-89E1-694B521A0551}" r="H92" connectionId="0">
    <xmlCellPr id="1" xr6:uid="{00000000-0010-0000-5501-000001000000}" uniqueName="P1075258">
      <xmlPr mapId="3" xpath="/TFI-IZD-POD/IFP-TFI-IZD-POD-E_1000976/P1075258" xmlDataType="decimal"/>
    </xmlCellPr>
  </singleXmlCell>
  <singleXmlCell id="174" xr6:uid="{6C898D48-88AB-4F77-8B5F-941A2F3FC666}" r="I92" connectionId="0">
    <xmlCellPr id="1" xr6:uid="{00000000-0010-0000-5701-000001000000}" uniqueName="P1075259">
      <xmlPr mapId="3" xpath="/TFI-IZD-POD/IFP-TFI-IZD-POD-E_1000976/P1075259" xmlDataType="decimal"/>
    </xmlCellPr>
  </singleXmlCell>
  <singleXmlCell id="175" xr6:uid="{0CE3FCFA-096A-422F-80D9-87F93AE85377}" r="H93" connectionId="0">
    <xmlCellPr id="1" xr6:uid="{00000000-0010-0000-5901-000001000000}" uniqueName="P1075260">
      <xmlPr mapId="3" xpath="/TFI-IZD-POD/IFP-TFI-IZD-POD-E_1000976/P1075260" xmlDataType="decimal"/>
    </xmlCellPr>
  </singleXmlCell>
  <singleXmlCell id="176" xr6:uid="{BD3A0E72-2D7E-43C6-9EF6-50FDB928B0CB}" r="I93" connectionId="0">
    <xmlCellPr id="1" xr6:uid="{00000000-0010-0000-5B01-000001000000}" uniqueName="P1075261">
      <xmlPr mapId="3" xpath="/TFI-IZD-POD/IFP-TFI-IZD-POD-E_1000976/P1075261" xmlDataType="decimal"/>
    </xmlCellPr>
  </singleXmlCell>
  <singleXmlCell id="177" xr6:uid="{9AAC6F40-234F-4641-ADAD-949660069E74}" r="H94" connectionId="0">
    <xmlCellPr id="1" xr6:uid="{00000000-0010-0000-5D01-000001000000}" uniqueName="P1075262">
      <xmlPr mapId="3" xpath="/TFI-IZD-POD/IFP-TFI-IZD-POD-E_1000976/P1075262" xmlDataType="decimal"/>
    </xmlCellPr>
  </singleXmlCell>
  <singleXmlCell id="178" xr6:uid="{F7A6339C-3C23-4F65-9F31-9BEC986ECC7F}" r="I94" connectionId="0">
    <xmlCellPr id="1" xr6:uid="{00000000-0010-0000-5F01-000001000000}" uniqueName="P1075263">
      <xmlPr mapId="3" xpath="/TFI-IZD-POD/IFP-TFI-IZD-POD-E_1000976/P1075263" xmlDataType="decimal"/>
    </xmlCellPr>
  </singleXmlCell>
  <singleXmlCell id="179" xr6:uid="{83C720EF-FD2D-4D3D-BCB6-140E118A2205}" r="H95" connectionId="0">
    <xmlCellPr id="1" xr6:uid="{00000000-0010-0000-6101-000001000000}" uniqueName="P1075264">
      <xmlPr mapId="3" xpath="/TFI-IZD-POD/IFP-TFI-IZD-POD-E_1000976/P1075264" xmlDataType="decimal"/>
    </xmlCellPr>
  </singleXmlCell>
  <singleXmlCell id="180" xr6:uid="{7386F8FA-C463-4BF9-912D-F23EEDB02E02}" r="I95" connectionId="0">
    <xmlCellPr id="1" xr6:uid="{00000000-0010-0000-6301-000001000000}" uniqueName="P1075265">
      <xmlPr mapId="3" xpath="/TFI-IZD-POD/IFP-TFI-IZD-POD-E_1000976/P1075265" xmlDataType="decimal"/>
    </xmlCellPr>
  </singleXmlCell>
  <singleXmlCell id="181" xr6:uid="{E7B6157A-3965-4A69-81FF-63694E23EC98}" r="H96" connectionId="0">
    <xmlCellPr id="1" xr6:uid="{00000000-0010-0000-6501-000001000000}" uniqueName="P1075266">
      <xmlPr mapId="3" xpath="/TFI-IZD-POD/IFP-TFI-IZD-POD-E_1000976/P1075266" xmlDataType="decimal"/>
    </xmlCellPr>
  </singleXmlCell>
  <singleXmlCell id="182" xr6:uid="{0DA57EC8-5B83-44A1-9898-5883AD452FCD}" r="I96" connectionId="0">
    <xmlCellPr id="1" xr6:uid="{00000000-0010-0000-6701-000001000000}" uniqueName="P1075267">
      <xmlPr mapId="3" xpath="/TFI-IZD-POD/IFP-TFI-IZD-POD-E_1000976/P1075267" xmlDataType="decimal"/>
    </xmlCellPr>
  </singleXmlCell>
  <singleXmlCell id="183" xr6:uid="{1ECB37BC-ACAC-4160-839E-323341ECA046}" r="H97" connectionId="0">
    <xmlCellPr id="1" xr6:uid="{00000000-0010-0000-6901-000001000000}" uniqueName="P1075268">
      <xmlPr mapId="3" xpath="/TFI-IZD-POD/IFP-TFI-IZD-POD-E_1000976/P1075268" xmlDataType="decimal"/>
    </xmlCellPr>
  </singleXmlCell>
  <singleXmlCell id="184" xr6:uid="{F30FA8D5-3FA9-4E33-B610-4187727EAC43}" r="I97" connectionId="0">
    <xmlCellPr id="1" xr6:uid="{00000000-0010-0000-6B01-000001000000}" uniqueName="P1075269">
      <xmlPr mapId="3" xpath="/TFI-IZD-POD/IFP-TFI-IZD-POD-E_1000976/P1075269" xmlDataType="decimal"/>
    </xmlCellPr>
  </singleXmlCell>
  <singleXmlCell id="185" xr6:uid="{EF3EADC5-95C7-4BD9-B66D-26283E88D143}" r="H98" connectionId="0">
    <xmlCellPr id="1" xr6:uid="{00000000-0010-0000-6D01-000001000000}" uniqueName="P1075270">
      <xmlPr mapId="3" xpath="/TFI-IZD-POD/IFP-TFI-IZD-POD-E_1000976/P1075270" xmlDataType="decimal"/>
    </xmlCellPr>
  </singleXmlCell>
  <singleXmlCell id="186" xr6:uid="{F03C8AA0-7EDA-4BF6-9276-A0E29D34D5A6}" r="I98" connectionId="0">
    <xmlCellPr id="1" xr6:uid="{00000000-0010-0000-6F01-000001000000}" uniqueName="P1075271">
      <xmlPr mapId="3" xpath="/TFI-IZD-POD/IFP-TFI-IZD-POD-E_1000976/P1075271" xmlDataType="decimal"/>
    </xmlCellPr>
  </singleXmlCell>
  <singleXmlCell id="187" xr6:uid="{891B4DD8-1899-4021-B80D-BAF4CC5F8771}" r="H99" connectionId="0">
    <xmlCellPr id="1" xr6:uid="{00000000-0010-0000-7101-000001000000}" uniqueName="P1075272">
      <xmlPr mapId="3" xpath="/TFI-IZD-POD/IFP-TFI-IZD-POD-E_1000976/P1075272" xmlDataType="decimal"/>
    </xmlCellPr>
  </singleXmlCell>
  <singleXmlCell id="188" xr6:uid="{7F39A5B7-1F50-495A-9838-031F952D4B03}" r="I99" connectionId="0">
    <xmlCellPr id="1" xr6:uid="{00000000-0010-0000-7301-000001000000}" uniqueName="P1075273">
      <xmlPr mapId="3" xpath="/TFI-IZD-POD/IFP-TFI-IZD-POD-E_1000976/P1075273" xmlDataType="decimal"/>
    </xmlCellPr>
  </singleXmlCell>
  <singleXmlCell id="189" xr6:uid="{665EA8ED-93F2-44EE-A0F6-D41729CE1151}" r="H100" connectionId="0">
    <xmlCellPr id="1" xr6:uid="{00000000-0010-0000-7501-000001000000}" uniqueName="P1075274">
      <xmlPr mapId="3" xpath="/TFI-IZD-POD/IFP-TFI-IZD-POD-E_1000976/P1075274" xmlDataType="decimal"/>
    </xmlCellPr>
  </singleXmlCell>
  <singleXmlCell id="190" xr6:uid="{EA20E26B-AC8C-4CE0-92DF-D0D5CDDF580B}" r="I100" connectionId="0">
    <xmlCellPr id="1" xr6:uid="{00000000-0010-0000-7701-000001000000}" uniqueName="P1075275">
      <xmlPr mapId="3" xpath="/TFI-IZD-POD/IFP-TFI-IZD-POD-E_1000976/P1075275" xmlDataType="decimal"/>
    </xmlCellPr>
  </singleXmlCell>
  <singleXmlCell id="191" xr6:uid="{6EC35428-08DD-4241-9DC7-E5383834A73E}" r="H101" connectionId="0">
    <xmlCellPr id="1" xr6:uid="{00000000-0010-0000-7901-000001000000}" uniqueName="P1075276">
      <xmlPr mapId="3" xpath="/TFI-IZD-POD/IFP-TFI-IZD-POD-E_1000976/P1075276" xmlDataType="decimal"/>
    </xmlCellPr>
  </singleXmlCell>
  <singleXmlCell id="192" xr6:uid="{9DA9970E-B089-46F3-A398-F6DEB775B972}" r="I101" connectionId="0">
    <xmlCellPr id="1" xr6:uid="{00000000-0010-0000-7B01-000001000000}" uniqueName="P1075277">
      <xmlPr mapId="3" xpath="/TFI-IZD-POD/IFP-TFI-IZD-POD-E_1000976/P1075277" xmlDataType="decimal"/>
    </xmlCellPr>
  </singleXmlCell>
  <singleXmlCell id="193" xr6:uid="{F53A8026-AA72-4F46-8247-B028623CD1EF}" r="H102" connectionId="0">
    <xmlCellPr id="1" xr6:uid="{00000000-0010-0000-7D01-000001000000}" uniqueName="P1075278">
      <xmlPr mapId="3" xpath="/TFI-IZD-POD/IFP-TFI-IZD-POD-E_1000976/P1075278" xmlDataType="decimal"/>
    </xmlCellPr>
  </singleXmlCell>
  <singleXmlCell id="194" xr6:uid="{76B4C6D4-872A-4C63-8CF0-FE1391862FA9}" r="I102" connectionId="0">
    <xmlCellPr id="1" xr6:uid="{00000000-0010-0000-7F01-000001000000}" uniqueName="P1075279">
      <xmlPr mapId="3" xpath="/TFI-IZD-POD/IFP-TFI-IZD-POD-E_1000976/P1075279" xmlDataType="decimal"/>
    </xmlCellPr>
  </singleXmlCell>
  <singleXmlCell id="195" xr6:uid="{E2FF4620-9780-40F4-9630-6A8B9D895995}" r="H103" connectionId="0">
    <xmlCellPr id="1" xr6:uid="{00000000-0010-0000-8101-000001000000}" uniqueName="P1075280">
      <xmlPr mapId="3" xpath="/TFI-IZD-POD/IFP-TFI-IZD-POD-E_1000976/P1075280" xmlDataType="decimal"/>
    </xmlCellPr>
  </singleXmlCell>
  <singleXmlCell id="196" xr6:uid="{DFF6F424-E18D-45DC-816A-F960C999B21A}" r="I103" connectionId="0">
    <xmlCellPr id="1" xr6:uid="{00000000-0010-0000-8301-000001000000}" uniqueName="P1075281">
      <xmlPr mapId="3" xpath="/TFI-IZD-POD/IFP-TFI-IZD-POD-E_1000976/P1075281" xmlDataType="decimal"/>
    </xmlCellPr>
  </singleXmlCell>
  <singleXmlCell id="197" xr6:uid="{C3EAB751-EF52-4326-BC34-9C31C14FB866}" r="H104" connectionId="0">
    <xmlCellPr id="1" xr6:uid="{00000000-0010-0000-8501-000001000000}" uniqueName="P1075282">
      <xmlPr mapId="3" xpath="/TFI-IZD-POD/IFP-TFI-IZD-POD-E_1000976/P1075282" xmlDataType="decimal"/>
    </xmlCellPr>
  </singleXmlCell>
  <singleXmlCell id="198" xr6:uid="{34CFE0B7-592D-4D68-A5D8-A13DBC17C4FC}" r="I104" connectionId="0">
    <xmlCellPr id="1" xr6:uid="{00000000-0010-0000-8701-000001000000}" uniqueName="P1075283">
      <xmlPr mapId="3" xpath="/TFI-IZD-POD/IFP-TFI-IZD-POD-E_1000976/P1075283" xmlDataType="decimal"/>
    </xmlCellPr>
  </singleXmlCell>
  <singleXmlCell id="199" xr6:uid="{5D66DF3D-3763-4AC4-BEC7-462DFC5358F3}" r="H105" connectionId="0">
    <xmlCellPr id="1" xr6:uid="{00000000-0010-0000-8901-000001000000}" uniqueName="P1075284">
      <xmlPr mapId="3" xpath="/TFI-IZD-POD/IFP-TFI-IZD-POD-E_1000976/P1075284" xmlDataType="decimal"/>
    </xmlCellPr>
  </singleXmlCell>
  <singleXmlCell id="200" xr6:uid="{578E84F1-2137-4D78-B4DB-0C2303A9CBC3}" r="I105" connectionId="0">
    <xmlCellPr id="1" xr6:uid="{00000000-0010-0000-8B01-000001000000}" uniqueName="P1075285">
      <xmlPr mapId="3" xpath="/TFI-IZD-POD/IFP-TFI-IZD-POD-E_1000976/P1075285" xmlDataType="decimal"/>
    </xmlCellPr>
  </singleXmlCell>
  <singleXmlCell id="201" xr6:uid="{F614C149-DB2C-4BCC-9766-C1FC88FC1ED4}" r="H106" connectionId="0">
    <xmlCellPr id="1" xr6:uid="{00000000-0010-0000-8D01-000001000000}" uniqueName="P1075286">
      <xmlPr mapId="3" xpath="/TFI-IZD-POD/IFP-TFI-IZD-POD-E_1000976/P1075286" xmlDataType="decimal"/>
    </xmlCellPr>
  </singleXmlCell>
  <singleXmlCell id="202" xr6:uid="{80E686FD-1D3A-40C5-A183-594F3B3594B1}" r="I106" connectionId="0">
    <xmlCellPr id="1" xr6:uid="{00000000-0010-0000-8F01-000001000000}" uniqueName="P1075287">
      <xmlPr mapId="3" xpath="/TFI-IZD-POD/IFP-TFI-IZD-POD-E_1000976/P1075287" xmlDataType="decimal"/>
    </xmlCellPr>
  </singleXmlCell>
  <singleXmlCell id="203" xr6:uid="{7630E56E-CB80-4FD5-8E64-6F75060A1C31}" r="H107" connectionId="0">
    <xmlCellPr id="1" xr6:uid="{00000000-0010-0000-9101-000001000000}" uniqueName="P1075288">
      <xmlPr mapId="3" xpath="/TFI-IZD-POD/IFP-TFI-IZD-POD-E_1000976/P1075288" xmlDataType="decimal"/>
    </xmlCellPr>
  </singleXmlCell>
  <singleXmlCell id="204" xr6:uid="{E11C8E88-AD94-4E0B-89CB-DC5753E4BA02}" r="I107" connectionId="0">
    <xmlCellPr id="1" xr6:uid="{00000000-0010-0000-9301-000001000000}" uniqueName="P1075289">
      <xmlPr mapId="3" xpath="/TFI-IZD-POD/IFP-TFI-IZD-POD-E_1000976/P1075289" xmlDataType="decimal"/>
    </xmlCellPr>
  </singleXmlCell>
  <singleXmlCell id="205" xr6:uid="{97E15664-F4AE-44FA-B2E5-850A0E53334A}" r="H108" connectionId="0">
    <xmlCellPr id="1" xr6:uid="{00000000-0010-0000-9501-000001000000}" uniqueName="P1075290">
      <xmlPr mapId="3" xpath="/TFI-IZD-POD/IFP-TFI-IZD-POD-E_1000976/P1075290" xmlDataType="decimal"/>
    </xmlCellPr>
  </singleXmlCell>
  <singleXmlCell id="206" xr6:uid="{A273D747-380E-4173-9D0D-BFB17F3D959F}" r="I108" connectionId="0">
    <xmlCellPr id="1" xr6:uid="{00000000-0010-0000-9701-000001000000}" uniqueName="P1075291">
      <xmlPr mapId="3" xpath="/TFI-IZD-POD/IFP-TFI-IZD-POD-E_1000976/P1075291" xmlDataType="decimal"/>
    </xmlCellPr>
  </singleXmlCell>
  <singleXmlCell id="207" xr6:uid="{81186D81-DE18-4897-854A-624545E6A410}" r="H109" connectionId="0">
    <xmlCellPr id="1" xr6:uid="{00000000-0010-0000-9901-000001000000}" uniqueName="P1075292">
      <xmlPr mapId="3" xpath="/TFI-IZD-POD/IFP-TFI-IZD-POD-E_1000976/P1075292" xmlDataType="decimal"/>
    </xmlCellPr>
  </singleXmlCell>
  <singleXmlCell id="208" xr6:uid="{42D43861-AA5F-42E7-8A6E-5E360CEE7061}" r="I109" connectionId="0">
    <xmlCellPr id="1" xr6:uid="{00000000-0010-0000-9B01-000001000000}" uniqueName="P1075293">
      <xmlPr mapId="3" xpath="/TFI-IZD-POD/IFP-TFI-IZD-POD-E_1000976/P1075293" xmlDataType="decimal"/>
    </xmlCellPr>
  </singleXmlCell>
  <singleXmlCell id="209" xr6:uid="{B6574721-118C-4503-87B5-491354572BE2}" r="H110" connectionId="0">
    <xmlCellPr id="1" xr6:uid="{00000000-0010-0000-9D01-000001000000}" uniqueName="P1075294">
      <xmlPr mapId="3" xpath="/TFI-IZD-POD/IFP-TFI-IZD-POD-E_1000976/P1075294" xmlDataType="decimal"/>
    </xmlCellPr>
  </singleXmlCell>
  <singleXmlCell id="210" xr6:uid="{6FDE0FBE-8A30-4053-BC63-F28C490CBE51}" r="I110" connectionId="0">
    <xmlCellPr id="1" xr6:uid="{00000000-0010-0000-9F01-000001000000}" uniqueName="P1075295">
      <xmlPr mapId="3" xpath="/TFI-IZD-POD/IFP-TFI-IZD-POD-E_1000976/P1075295" xmlDataType="decimal"/>
    </xmlCellPr>
  </singleXmlCell>
  <singleXmlCell id="211" xr6:uid="{C2DD142A-5F29-4F82-8CE7-395B3765BD75}" r="H111" connectionId="0">
    <xmlCellPr id="1" xr6:uid="{00000000-0010-0000-A101-000001000000}" uniqueName="P1075296">
      <xmlPr mapId="3" xpath="/TFI-IZD-POD/IFP-TFI-IZD-POD-E_1000976/P1075296" xmlDataType="decimal"/>
    </xmlCellPr>
  </singleXmlCell>
  <singleXmlCell id="212" xr6:uid="{5AD0F95F-3D5A-4A6D-9708-C891A92049C3}" r="I111" connectionId="0">
    <xmlCellPr id="1" xr6:uid="{00000000-0010-0000-A301-000001000000}" uniqueName="P1075297">
      <xmlPr mapId="3" xpath="/TFI-IZD-POD/IFP-TFI-IZD-POD-E_1000976/P1075297" xmlDataType="decimal"/>
    </xmlCellPr>
  </singleXmlCell>
  <singleXmlCell id="213" xr6:uid="{32D72CC6-0F9D-43C0-A2D1-44249B9EE82A}" r="H112" connectionId="0">
    <xmlCellPr id="1" xr6:uid="{00000000-0010-0000-A501-000001000000}" uniqueName="P1075298">
      <xmlPr mapId="3" xpath="/TFI-IZD-POD/IFP-TFI-IZD-POD-E_1000976/P1075298" xmlDataType="decimal"/>
    </xmlCellPr>
  </singleXmlCell>
  <singleXmlCell id="214" xr6:uid="{CE2A0BED-C8E7-46A0-9528-3A95EC0D19F9}" r="I112" connectionId="0">
    <xmlCellPr id="1" xr6:uid="{00000000-0010-0000-A701-000001000000}" uniqueName="P1075299">
      <xmlPr mapId="3" xpath="/TFI-IZD-POD/IFP-TFI-IZD-POD-E_1000976/P1075299" xmlDataType="decimal"/>
    </xmlCellPr>
  </singleXmlCell>
  <singleXmlCell id="215" xr6:uid="{3513AFB8-8F44-430B-A239-432364D9E083}" r="H113" connectionId="0">
    <xmlCellPr id="1" xr6:uid="{00000000-0010-0000-A901-000001000000}" uniqueName="P1075300">
      <xmlPr mapId="3" xpath="/TFI-IZD-POD/IFP-TFI-IZD-POD-E_1000976/P1075300" xmlDataType="decimal"/>
    </xmlCellPr>
  </singleXmlCell>
  <singleXmlCell id="216" xr6:uid="{EDD6F390-DF7E-44F7-AA9E-5D4BFCAF5FBF}" r="I113" connectionId="0">
    <xmlCellPr id="1" xr6:uid="{00000000-0010-0000-AB01-000001000000}" uniqueName="P1075301">
      <xmlPr mapId="3" xpath="/TFI-IZD-POD/IFP-TFI-IZD-POD-E_1000976/P1075301" xmlDataType="decimal"/>
    </xmlCellPr>
  </singleXmlCell>
  <singleXmlCell id="217" xr6:uid="{58274383-EFD7-400D-9F59-DF9C151B7B7A}" r="H114" connectionId="0">
    <xmlCellPr id="1" xr6:uid="{00000000-0010-0000-AD01-000001000000}" uniqueName="P1075302">
      <xmlPr mapId="3" xpath="/TFI-IZD-POD/IFP-TFI-IZD-POD-E_1000976/P1075302" xmlDataType="decimal"/>
    </xmlCellPr>
  </singleXmlCell>
  <singleXmlCell id="218" xr6:uid="{025ACA15-DF1D-4CE9-9DF7-E523F99D2C1F}" r="I114" connectionId="0">
    <xmlCellPr id="1" xr6:uid="{00000000-0010-0000-AF01-000001000000}" uniqueName="P1075303">
      <xmlPr mapId="3" xpath="/TFI-IZD-POD/IFP-TFI-IZD-POD-E_1000976/P1075303" xmlDataType="decimal"/>
    </xmlCellPr>
  </singleXmlCell>
  <singleXmlCell id="219" xr6:uid="{17C069AC-5469-4647-9649-F9EBF642F281}" r="H115" connectionId="0">
    <xmlCellPr id="1" xr6:uid="{00000000-0010-0000-B101-000001000000}" uniqueName="P1075304">
      <xmlPr mapId="3" xpath="/TFI-IZD-POD/IFP-TFI-IZD-POD-E_1000976/P1075304" xmlDataType="decimal"/>
    </xmlCellPr>
  </singleXmlCell>
  <singleXmlCell id="220" xr6:uid="{DFB3A388-DA5D-4BB2-AD50-C10103C761E4}" r="I115" connectionId="0">
    <xmlCellPr id="1" xr6:uid="{00000000-0010-0000-B301-000001000000}" uniqueName="P1075305">
      <xmlPr mapId="3" xpath="/TFI-IZD-POD/IFP-TFI-IZD-POD-E_1000976/P1075305" xmlDataType="decimal"/>
    </xmlCellPr>
  </singleXmlCell>
  <singleXmlCell id="221" xr6:uid="{B3F2F8EA-5666-4E93-8A66-36934F49D06E}" r="H116" connectionId="0">
    <xmlCellPr id="1" xr6:uid="{00000000-0010-0000-B501-000001000000}" uniqueName="P1075306">
      <xmlPr mapId="3" xpath="/TFI-IZD-POD/IFP-TFI-IZD-POD-E_1000976/P1075306" xmlDataType="decimal"/>
    </xmlCellPr>
  </singleXmlCell>
  <singleXmlCell id="222" xr6:uid="{92F18DA4-3BBA-4B2C-AB30-5576A55C07A9}" r="I116" connectionId="0">
    <xmlCellPr id="1" xr6:uid="{00000000-0010-0000-B701-000001000000}" uniqueName="P1075307">
      <xmlPr mapId="3" xpath="/TFI-IZD-POD/IFP-TFI-IZD-POD-E_1000976/P1075307" xmlDataType="decimal"/>
    </xmlCellPr>
  </singleXmlCell>
  <singleXmlCell id="223" xr6:uid="{8C5E18D8-4647-43D3-952A-0523D3583AEA}" r="H117" connectionId="0">
    <xmlCellPr id="1" xr6:uid="{00000000-0010-0000-B901-000001000000}" uniqueName="P1075308">
      <xmlPr mapId="3" xpath="/TFI-IZD-POD/IFP-TFI-IZD-POD-E_1000976/P1075308" xmlDataType="decimal"/>
    </xmlCellPr>
  </singleXmlCell>
  <singleXmlCell id="224" xr6:uid="{CA16ED05-7522-46F0-A6D0-A2D45479F4D0}" r="I117" connectionId="0">
    <xmlCellPr id="1" xr6:uid="{00000000-0010-0000-BB01-000001000000}" uniqueName="P1075309">
      <xmlPr mapId="3" xpath="/TFI-IZD-POD/IFP-TFI-IZD-POD-E_1000976/P1075309" xmlDataType="decimal"/>
    </xmlCellPr>
  </singleXmlCell>
  <singleXmlCell id="225" xr6:uid="{FAEB2D42-770B-46F0-B8C0-BE301BD6289A}" r="H118" connectionId="0">
    <xmlCellPr id="1" xr6:uid="{00000000-0010-0000-BD01-000001000000}" uniqueName="P1075310">
      <xmlPr mapId="3" xpath="/TFI-IZD-POD/IFP-TFI-IZD-POD-E_1000976/P1075310" xmlDataType="decimal"/>
    </xmlCellPr>
  </singleXmlCell>
  <singleXmlCell id="226" xr6:uid="{5771D7D6-EC85-4767-9AE9-A609A8F195A2}" r="I118" connectionId="0">
    <xmlCellPr id="1" xr6:uid="{00000000-0010-0000-BF01-000001000000}" uniqueName="P1075311">
      <xmlPr mapId="3" xpath="/TFI-IZD-POD/IFP-TFI-IZD-POD-E_1000976/P1075311" xmlDataType="decimal"/>
    </xmlCellPr>
  </singleXmlCell>
  <singleXmlCell id="227" xr6:uid="{5ECC8AF1-71CC-48BE-95EA-AFA835669DA8}" r="H119" connectionId="0">
    <xmlCellPr id="1" xr6:uid="{00000000-0010-0000-C101-000001000000}" uniqueName="P1075312">
      <xmlPr mapId="3" xpath="/TFI-IZD-POD/IFP-TFI-IZD-POD-E_1000976/P1075312" xmlDataType="decimal"/>
    </xmlCellPr>
  </singleXmlCell>
  <singleXmlCell id="228" xr6:uid="{AEB619A1-1838-40D8-B1F0-54370104A8D5}" r="I119" connectionId="0">
    <xmlCellPr id="1" xr6:uid="{00000000-0010-0000-C301-000001000000}" uniqueName="P1075313">
      <xmlPr mapId="3" xpath="/TFI-IZD-POD/IFP-TFI-IZD-POD-E_1000976/P1075313" xmlDataType="decimal"/>
    </xmlCellPr>
  </singleXmlCell>
  <singleXmlCell id="229" xr6:uid="{0C9E5911-AA6E-4BC2-8641-D2E0C5455DB5}" r="H120" connectionId="0">
    <xmlCellPr id="1" xr6:uid="{00000000-0010-0000-C501-000001000000}" uniqueName="P1075314">
      <xmlPr mapId="3" xpath="/TFI-IZD-POD/IFP-TFI-IZD-POD-E_1000976/P1075314" xmlDataType="decimal"/>
    </xmlCellPr>
  </singleXmlCell>
  <singleXmlCell id="230" xr6:uid="{239EC18E-9D79-4E8F-B85F-2EC51B0C49A1}" r="I120" connectionId="0">
    <xmlCellPr id="1" xr6:uid="{00000000-0010-0000-C701-000001000000}" uniqueName="P1075315">
      <xmlPr mapId="3" xpath="/TFI-IZD-POD/IFP-TFI-IZD-POD-E_1000976/P1075315" xmlDataType="decimal"/>
    </xmlCellPr>
  </singleXmlCell>
  <singleXmlCell id="231" xr6:uid="{30659D12-BB02-48E5-B410-55D2262F9D74}" r="H121" connectionId="0">
    <xmlCellPr id="1" xr6:uid="{00000000-0010-0000-C901-000001000000}" uniqueName="P1075316">
      <xmlPr mapId="3" xpath="/TFI-IZD-POD/IFP-TFI-IZD-POD-E_1000976/P1075316" xmlDataType="decimal"/>
    </xmlCellPr>
  </singleXmlCell>
  <singleXmlCell id="232" xr6:uid="{EB722F0E-AA52-448B-A8A4-6773A1D4B0ED}" r="I121" connectionId="0">
    <xmlCellPr id="1" xr6:uid="{00000000-0010-0000-CB01-000001000000}" uniqueName="P1075317">
      <xmlPr mapId="3" xpath="/TFI-IZD-POD/IFP-TFI-IZD-POD-E_1000976/P1075317" xmlDataType="decimal"/>
    </xmlCellPr>
  </singleXmlCell>
  <singleXmlCell id="233" xr6:uid="{FA29D200-8BFC-44EE-9AD9-914C2992F97D}" r="H122" connectionId="0">
    <xmlCellPr id="1" xr6:uid="{00000000-0010-0000-CD01-000001000000}" uniqueName="P1075318">
      <xmlPr mapId="3" xpath="/TFI-IZD-POD/IFP-TFI-IZD-POD-E_1000976/P1075318" xmlDataType="decimal"/>
    </xmlCellPr>
  </singleXmlCell>
  <singleXmlCell id="234" xr6:uid="{70877FE8-D708-4B61-A417-CCE6727BCD1F}" r="I122" connectionId="0">
    <xmlCellPr id="1" xr6:uid="{00000000-0010-0000-CF01-000001000000}" uniqueName="P1075319">
      <xmlPr mapId="3" xpath="/TFI-IZD-POD/IFP-TFI-IZD-POD-E_1000976/P1075319" xmlDataType="decimal"/>
    </xmlCellPr>
  </singleXmlCell>
  <singleXmlCell id="235" xr6:uid="{967F1012-FA99-4FD0-B793-9273A0513AE9}" r="H123" connectionId="0">
    <xmlCellPr id="1" xr6:uid="{00000000-0010-0000-D101-000001000000}" uniqueName="P1075320">
      <xmlPr mapId="3" xpath="/TFI-IZD-POD/IFP-TFI-IZD-POD-E_1000976/P1075320" xmlDataType="decimal"/>
    </xmlCellPr>
  </singleXmlCell>
  <singleXmlCell id="236" xr6:uid="{2C0992FA-5BCC-403C-97A2-BD9AC4FA99AE}" r="I123" connectionId="0">
    <xmlCellPr id="1" xr6:uid="{00000000-0010-0000-D301-000001000000}" uniqueName="P1075321">
      <xmlPr mapId="3" xpath="/TFI-IZD-POD/IFP-TFI-IZD-POD-E_1000976/P1075321" xmlDataType="decimal"/>
    </xmlCellPr>
  </singleXmlCell>
  <singleXmlCell id="237" xr6:uid="{EF975FFC-714D-47DA-B57E-4137CA776E8B}" r="H124" connectionId="0">
    <xmlCellPr id="1" xr6:uid="{00000000-0010-0000-D501-000001000000}" uniqueName="P1075322">
      <xmlPr mapId="3" xpath="/TFI-IZD-POD/IFP-TFI-IZD-POD-E_1000976/P1075322" xmlDataType="decimal"/>
    </xmlCellPr>
  </singleXmlCell>
  <singleXmlCell id="238" xr6:uid="{8B1BBFEB-9A5F-44A3-B63E-17C671868DA1}" r="I124" connectionId="0">
    <xmlCellPr id="1" xr6:uid="{00000000-0010-0000-D701-000001000000}" uniqueName="P1075323">
      <xmlPr mapId="3" xpath="/TFI-IZD-POD/IFP-TFI-IZD-POD-E_1000976/P1075323" xmlDataType="decimal"/>
    </xmlCellPr>
  </singleXmlCell>
  <singleXmlCell id="239" xr6:uid="{2F07FCDF-BA4E-49D2-8F61-FAB93C2789FD}" r="H125" connectionId="0">
    <xmlCellPr id="1" xr6:uid="{00000000-0010-0000-D901-000001000000}" uniqueName="P1075324">
      <xmlPr mapId="3" xpath="/TFI-IZD-POD/IFP-TFI-IZD-POD-E_1000976/P1075324" xmlDataType="decimal"/>
    </xmlCellPr>
  </singleXmlCell>
  <singleXmlCell id="240" xr6:uid="{22265902-5E8B-4B12-AFBE-2D0828ABC5D7}" r="I125" connectionId="0">
    <xmlCellPr id="1" xr6:uid="{00000000-0010-0000-DB01-000001000000}" uniqueName="P1075325">
      <xmlPr mapId="3" xpath="/TFI-IZD-POD/IFP-TFI-IZD-POD-E_1000976/P1075325" xmlDataType="decimal"/>
    </xmlCellPr>
  </singleXmlCell>
  <singleXmlCell id="241" xr6:uid="{5581EC88-72DC-4659-B5A2-DFAF98576115}" r="H126" connectionId="0">
    <xmlCellPr id="1" xr6:uid="{00000000-0010-0000-DD01-000001000000}" uniqueName="P1075326">
      <xmlPr mapId="3" xpath="/TFI-IZD-POD/IFP-TFI-IZD-POD-E_1000976/P1075326" xmlDataType="decimal"/>
    </xmlCellPr>
  </singleXmlCell>
  <singleXmlCell id="242" xr6:uid="{1141485D-89F8-4EE0-8EF8-E96EAD6274EA}" r="I126" connectionId="0">
    <xmlCellPr id="1" xr6:uid="{00000000-0010-0000-DF01-000001000000}" uniqueName="P1075327">
      <xmlPr mapId="3" xpath="/TFI-IZD-POD/IFP-TFI-IZD-POD-E_1000976/P1075327" xmlDataType="decimal"/>
    </xmlCellPr>
  </singleXmlCell>
  <singleXmlCell id="243" xr6:uid="{861F37F1-7106-407F-AF3E-9D448E6B0B67}" r="H127" connectionId="0">
    <xmlCellPr id="1" xr6:uid="{00000000-0010-0000-E101-000001000000}" uniqueName="P1075328">
      <xmlPr mapId="3" xpath="/TFI-IZD-POD/IFP-TFI-IZD-POD-E_1000976/P1075328" xmlDataType="decimal"/>
    </xmlCellPr>
  </singleXmlCell>
  <singleXmlCell id="244" xr6:uid="{86BE1F59-975D-4A33-BFAF-41F97E6E0909}" r="I127" connectionId="0">
    <xmlCellPr id="1" xr6:uid="{00000000-0010-0000-E301-000001000000}" uniqueName="P1075329">
      <xmlPr mapId="3" xpath="/TFI-IZD-POD/IFP-TFI-IZD-POD-E_1000976/P1075329" xmlDataType="decimal"/>
    </xmlCellPr>
  </singleXmlCell>
  <singleXmlCell id="245" xr6:uid="{29FA7D8A-B657-4A70-AAC3-343F5873F530}" r="H128" connectionId="0">
    <xmlCellPr id="1" xr6:uid="{00000000-0010-0000-E501-000001000000}" uniqueName="P1075330">
      <xmlPr mapId="3" xpath="/TFI-IZD-POD/IFP-TFI-IZD-POD-E_1000976/P1075330" xmlDataType="decimal"/>
    </xmlCellPr>
  </singleXmlCell>
  <singleXmlCell id="246" xr6:uid="{3A9B2057-835B-4C7E-8FA1-F069D2BB9F34}" r="I128" connectionId="0">
    <xmlCellPr id="1" xr6:uid="{00000000-0010-0000-E701-000001000000}" uniqueName="P1075331">
      <xmlPr mapId="3" xpath="/TFI-IZD-POD/IFP-TFI-IZD-POD-E_1000976/P1075331" xmlDataType="decimal"/>
    </xmlCellPr>
  </singleXmlCell>
  <singleXmlCell id="247" xr6:uid="{E3A85C2E-8E1D-407D-ADA2-9E17419CA549}" r="H129" connectionId="0">
    <xmlCellPr id="1" xr6:uid="{00000000-0010-0000-E901-000001000000}" uniqueName="P1075332">
      <xmlPr mapId="3" xpath="/TFI-IZD-POD/IFP-TFI-IZD-POD-E_1000976/P1075332" xmlDataType="decimal"/>
    </xmlCellPr>
  </singleXmlCell>
  <singleXmlCell id="248" xr6:uid="{79E16ABF-2F58-4B3B-AE1D-385378107DAC}" r="I129" connectionId="0">
    <xmlCellPr id="1" xr6:uid="{00000000-0010-0000-EB01-000001000000}" uniqueName="P1075333">
      <xmlPr mapId="3" xpath="/TFI-IZD-POD/IFP-TFI-IZD-POD-E_1000976/P1075333" xmlDataType="decimal"/>
    </xmlCellPr>
  </singleXmlCell>
  <singleXmlCell id="249" xr6:uid="{EED94AD1-0C1D-4605-8619-98BF51D9E133}" r="H130" connectionId="0">
    <xmlCellPr id="1" xr6:uid="{00000000-0010-0000-ED01-000001000000}" uniqueName="P1075334">
      <xmlPr mapId="3" xpath="/TFI-IZD-POD/IFP-TFI-IZD-POD-E_1000976/P1075334" xmlDataType="decimal"/>
    </xmlCellPr>
  </singleXmlCell>
  <singleXmlCell id="250" xr6:uid="{06092D9F-A4A0-4825-9197-0B261227BFAF}" r="I130" connectionId="0">
    <xmlCellPr id="1" xr6:uid="{00000000-0010-0000-EF01-000001000000}" uniqueName="P1075335">
      <xmlPr mapId="3" xpath="/TFI-IZD-POD/IFP-TFI-IZD-POD-E_1000976/P1075335" xmlDataType="decimal"/>
    </xmlCellPr>
  </singleXmlCell>
  <singleXmlCell id="251" xr6:uid="{E5FEC9E4-9CB9-468A-A3A2-BCD846E7477B}" r="H131" connectionId="0">
    <xmlCellPr id="1" xr6:uid="{00000000-0010-0000-F101-000001000000}" uniqueName="P1075336">
      <xmlPr mapId="3" xpath="/TFI-IZD-POD/IFP-TFI-IZD-POD-E_1000976/P1075336" xmlDataType="decimal"/>
    </xmlCellPr>
  </singleXmlCell>
  <singleXmlCell id="252" xr6:uid="{1AD37029-1011-44ED-A23F-71C3C92F509B}" r="I131" connectionId="0">
    <xmlCellPr id="1" xr6:uid="{00000000-0010-0000-F301-000001000000}" uniqueName="P1075337">
      <xmlPr mapId="3" xpath="/TFI-IZD-POD/IFP-TFI-IZD-POD-E_1000976/P1075337" xmlDataType="decimal"/>
    </xmlCellPr>
  </singleXmlCell>
  <singleXmlCell id="253" xr6:uid="{ECEF7E36-BEDD-4076-AE22-115512EC0C5C}" r="H132" connectionId="0">
    <xmlCellPr id="1" xr6:uid="{00000000-0010-0000-F501-000001000000}" uniqueName="P1075338">
      <xmlPr mapId="3" xpath="/TFI-IZD-POD/IFP-TFI-IZD-POD-E_1000976/P1075338" xmlDataType="decimal"/>
    </xmlCellPr>
  </singleXmlCell>
  <singleXmlCell id="254" xr6:uid="{E41D8E6C-0726-4747-A49C-7FA1180F8F96}" r="I132" connectionId="0">
    <xmlCellPr id="1" xr6:uid="{00000000-0010-0000-F701-000001000000}" uniqueName="P1075339">
      <xmlPr mapId="3" xpath="/TFI-IZD-POD/IFP-TFI-IZD-POD-E_1000976/P1075339" xmlDataType="decimal"/>
    </xmlCellPr>
  </singleXmlCell>
  <singleXmlCell id="255" xr6:uid="{8C0EE1AA-C499-4FB9-AF01-9D495398DD97}" r="H133" connectionId="0">
    <xmlCellPr id="1" xr6:uid="{00000000-0010-0000-F901-000001000000}" uniqueName="P1075340">
      <xmlPr mapId="3" xpath="/TFI-IZD-POD/IFP-TFI-IZD-POD-E_1000976/P1075340" xmlDataType="decimal"/>
    </xmlCellPr>
  </singleXmlCell>
  <singleXmlCell id="256" xr6:uid="{759578F6-B060-4B05-9599-0E2FE0FC52AD}" r="I133" connectionId="0">
    <xmlCellPr id="1" xr6:uid="{00000000-0010-0000-FB01-000001000000}" uniqueName="P1075341">
      <xmlPr mapId="3" xpath="/TFI-IZD-POD/IFP-TFI-IZD-POD-E_1000976/P1075341" xmlDataType="decimal"/>
    </xmlCellPr>
  </singleXmlCell>
  <singleXmlCell id="257" xr6:uid="{B75CAE34-1352-40AA-A9CD-D1659A2FB869}" r="H134" connectionId="0">
    <xmlCellPr id="1" xr6:uid="{00000000-0010-0000-FD01-000001000000}" uniqueName="P1075342">
      <xmlPr mapId="3" xpath="/TFI-IZD-POD/IFP-TFI-IZD-POD-E_1000976/P1075342" xmlDataType="decimal"/>
    </xmlCellPr>
  </singleXmlCell>
  <singleXmlCell id="258" xr6:uid="{BF99BCE6-3D12-4A1A-907F-5BDCCBFAF2FB}" r="I134" connectionId="0">
    <xmlCellPr id="1" xr6:uid="{00000000-0010-0000-FF01-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80BF6785-A0D9-46FD-ADCB-A05B37D1FC11}" r="H8" connectionId="0">
    <xmlCellPr id="1" xr6:uid="{00000000-0010-0000-0102-000001000000}" uniqueName="P1076024">
      <xmlPr mapId="3" xpath="/TFI-IZD-POD/ISD-TFI-IZD-POD-E_1000979/P1076024" xmlDataType="decimal"/>
    </xmlCellPr>
  </singleXmlCell>
  <singleXmlCell id="260" xr6:uid="{D077D300-2093-41F2-B2D0-F2DB9354FF4F}" r="I8" connectionId="0">
    <xmlCellPr id="1" xr6:uid="{00000000-0010-0000-0302-000001000000}" uniqueName="P1082291">
      <xmlPr mapId="3" xpath="/TFI-IZD-POD/ISD-TFI-IZD-POD-E_1000979/P1082291" xmlDataType="decimal"/>
    </xmlCellPr>
  </singleXmlCell>
  <singleXmlCell id="261" xr6:uid="{D3F3C155-FBE0-4D47-9EAC-9A2321C77C28}" r="J8" connectionId="0">
    <xmlCellPr id="1" xr6:uid="{00000000-0010-0000-0502-000001000000}" uniqueName="P1076032">
      <xmlPr mapId="3" xpath="/TFI-IZD-POD/ISD-TFI-IZD-POD-E_1000979/P1076032" xmlDataType="decimal"/>
    </xmlCellPr>
  </singleXmlCell>
  <singleXmlCell id="262" xr6:uid="{F867DF40-F9BB-46C6-984B-15CFF6C1CF99}" r="K8" connectionId="0">
    <xmlCellPr id="1" xr6:uid="{00000000-0010-0000-0702-000001000000}" uniqueName="P1082293">
      <xmlPr mapId="3" xpath="/TFI-IZD-POD/ISD-TFI-IZD-POD-E_1000979/P1082293" xmlDataType="decimal"/>
    </xmlCellPr>
  </singleXmlCell>
  <singleXmlCell id="263" xr6:uid="{975F14D5-792E-4696-AA44-971EE90594E2}" r="H9" connectionId="0">
    <xmlCellPr id="1" xr6:uid="{00000000-0010-0000-0902-000001000000}" uniqueName="P1076039">
      <xmlPr mapId="3" xpath="/TFI-IZD-POD/ISD-TFI-IZD-POD-E_1000979/P1076039" xmlDataType="decimal"/>
    </xmlCellPr>
  </singleXmlCell>
  <singleXmlCell id="264" xr6:uid="{1939A34E-ADBF-4775-90D8-63CC042756D9}" r="I9" connectionId="0">
    <xmlCellPr id="1" xr6:uid="{00000000-0010-0000-0B02-000001000000}" uniqueName="P1082294">
      <xmlPr mapId="3" xpath="/TFI-IZD-POD/ISD-TFI-IZD-POD-E_1000979/P1082294" xmlDataType="decimal"/>
    </xmlCellPr>
  </singleXmlCell>
  <singleXmlCell id="265" xr6:uid="{4C9E86E1-8796-430D-AA9E-D276731F53D4}" r="J9" connectionId="0">
    <xmlCellPr id="1" xr6:uid="{00000000-0010-0000-0D02-000001000000}" uniqueName="P1076041">
      <xmlPr mapId="3" xpath="/TFI-IZD-POD/ISD-TFI-IZD-POD-E_1000979/P1076041" xmlDataType="decimal"/>
    </xmlCellPr>
  </singleXmlCell>
  <singleXmlCell id="266" xr6:uid="{E1D919E1-4EB7-4443-8E10-DD15D57CF12A}" r="K9" connectionId="0">
    <xmlCellPr id="1" xr6:uid="{00000000-0010-0000-0F02-000001000000}" uniqueName="P1082296">
      <xmlPr mapId="3" xpath="/TFI-IZD-POD/ISD-TFI-IZD-POD-E_1000979/P1082296" xmlDataType="decimal"/>
    </xmlCellPr>
  </singleXmlCell>
  <singleXmlCell id="267" xr6:uid="{047A4BDE-9428-48C1-AE08-54896A366A7E}" r="H10" connectionId="0">
    <xmlCellPr id="1" xr6:uid="{00000000-0010-0000-1102-000001000000}" uniqueName="P1076043">
      <xmlPr mapId="3" xpath="/TFI-IZD-POD/ISD-TFI-IZD-POD-E_1000979/P1076043" xmlDataType="decimal"/>
    </xmlCellPr>
  </singleXmlCell>
  <singleXmlCell id="268" xr6:uid="{B23C218B-DEB3-4E97-8CE0-C390A62052BC}" r="I10" connectionId="0">
    <xmlCellPr id="1" xr6:uid="{00000000-0010-0000-1302-000001000000}" uniqueName="P1082297">
      <xmlPr mapId="3" xpath="/TFI-IZD-POD/ISD-TFI-IZD-POD-E_1000979/P1082297" xmlDataType="decimal"/>
    </xmlCellPr>
  </singleXmlCell>
  <singleXmlCell id="269" xr6:uid="{9E8FCFFD-AB8A-47CA-AF24-953F270CBD25}" r="J10" connectionId="0">
    <xmlCellPr id="1" xr6:uid="{00000000-0010-0000-1502-000001000000}" uniqueName="P1076046">
      <xmlPr mapId="3" xpath="/TFI-IZD-POD/ISD-TFI-IZD-POD-E_1000979/P1076046" xmlDataType="decimal"/>
    </xmlCellPr>
  </singleXmlCell>
  <singleXmlCell id="270" xr6:uid="{AF66D8EF-F5CA-4386-BF01-4900526F2D6C}" r="K10" connectionId="0">
    <xmlCellPr id="1" xr6:uid="{00000000-0010-0000-1702-000001000000}" uniqueName="P1082299">
      <xmlPr mapId="3" xpath="/TFI-IZD-POD/ISD-TFI-IZD-POD-E_1000979/P1082299" xmlDataType="decimal"/>
    </xmlCellPr>
  </singleXmlCell>
  <singleXmlCell id="271" xr6:uid="{45092E00-AD6B-4DBE-AB2C-104C2ED80184}" r="H11" connectionId="0">
    <xmlCellPr id="1" xr6:uid="{00000000-0010-0000-1902-000001000000}" uniqueName="P1076048">
      <xmlPr mapId="3" xpath="/TFI-IZD-POD/ISD-TFI-IZD-POD-E_1000979/P1076048" xmlDataType="decimal"/>
    </xmlCellPr>
  </singleXmlCell>
  <singleXmlCell id="272" xr6:uid="{A2336A09-8BE4-4374-B93C-25CCDF3B0809}" r="I11" connectionId="0">
    <xmlCellPr id="1" xr6:uid="{00000000-0010-0000-1B02-000001000000}" uniqueName="P1082302">
      <xmlPr mapId="3" xpath="/TFI-IZD-POD/ISD-TFI-IZD-POD-E_1000979/P1082302" xmlDataType="decimal"/>
    </xmlCellPr>
  </singleXmlCell>
  <singleXmlCell id="273" xr6:uid="{0827887B-81D9-4156-A47A-EC36ADA34F46}" r="J11" connectionId="0">
    <xmlCellPr id="1" xr6:uid="{00000000-0010-0000-1D02-000001000000}" uniqueName="P1076052">
      <xmlPr mapId="3" xpath="/TFI-IZD-POD/ISD-TFI-IZD-POD-E_1000979/P1076052" xmlDataType="decimal"/>
    </xmlCellPr>
  </singleXmlCell>
  <singleXmlCell id="274" xr6:uid="{A6DA780E-79CE-4334-AEEA-141A9AEAACAB}" r="K11" connectionId="0">
    <xmlCellPr id="1" xr6:uid="{00000000-0010-0000-1F02-000001000000}" uniqueName="P1082303">
      <xmlPr mapId="3" xpath="/TFI-IZD-POD/ISD-TFI-IZD-POD-E_1000979/P1082303" xmlDataType="decimal"/>
    </xmlCellPr>
  </singleXmlCell>
  <singleXmlCell id="275" xr6:uid="{B62C937A-4C4F-41F7-AAEA-B3E87614C837}" r="H12" connectionId="0">
    <xmlCellPr id="1" xr6:uid="{00000000-0010-0000-2102-000001000000}" uniqueName="P1076056">
      <xmlPr mapId="3" xpath="/TFI-IZD-POD/ISD-TFI-IZD-POD-E_1000979/P1076056" xmlDataType="decimal"/>
    </xmlCellPr>
  </singleXmlCell>
  <singleXmlCell id="276" xr6:uid="{E49E870C-7752-4484-AC44-29831DCF86C0}" r="I12" connectionId="0">
    <xmlCellPr id="1" xr6:uid="{00000000-0010-0000-2302-000001000000}" uniqueName="P1082305">
      <xmlPr mapId="3" xpath="/TFI-IZD-POD/ISD-TFI-IZD-POD-E_1000979/P1082305" xmlDataType="decimal"/>
    </xmlCellPr>
  </singleXmlCell>
  <singleXmlCell id="277" xr6:uid="{B32612AC-F928-4A99-B6AE-9E53A6C27B59}" r="J12" connectionId="0">
    <xmlCellPr id="1" xr6:uid="{00000000-0010-0000-2502-000001000000}" uniqueName="P1076058">
      <xmlPr mapId="3" xpath="/TFI-IZD-POD/ISD-TFI-IZD-POD-E_1000979/P1076058" xmlDataType="decimal"/>
    </xmlCellPr>
  </singleXmlCell>
  <singleXmlCell id="278" xr6:uid="{35F9B728-878B-4F57-A1D2-DBC368670351}" r="K12" connectionId="0">
    <xmlCellPr id="1" xr6:uid="{00000000-0010-0000-2702-000001000000}" uniqueName="P1082307">
      <xmlPr mapId="3" xpath="/TFI-IZD-POD/ISD-TFI-IZD-POD-E_1000979/P1082307" xmlDataType="decimal"/>
    </xmlCellPr>
  </singleXmlCell>
  <singleXmlCell id="279" xr6:uid="{D55E643B-C8A4-4A85-A96D-7398272B16CE}" r="H13" connectionId="0">
    <xmlCellPr id="1" xr6:uid="{00000000-0010-0000-2902-000001000000}" uniqueName="P1076060">
      <xmlPr mapId="3" xpath="/TFI-IZD-POD/ISD-TFI-IZD-POD-E_1000979/P1076060" xmlDataType="decimal"/>
    </xmlCellPr>
  </singleXmlCell>
  <singleXmlCell id="280" xr6:uid="{33CB0915-26BC-44BA-AB9E-99BD7209BCAD}" r="I13" connectionId="0">
    <xmlCellPr id="1" xr6:uid="{00000000-0010-0000-2B02-000001000000}" uniqueName="P1082308">
      <xmlPr mapId="3" xpath="/TFI-IZD-POD/ISD-TFI-IZD-POD-E_1000979/P1082308" xmlDataType="decimal"/>
    </xmlCellPr>
  </singleXmlCell>
  <singleXmlCell id="281" xr6:uid="{AA2F63B6-C8DD-4126-9777-6B521A4F573A}" r="J13" connectionId="0">
    <xmlCellPr id="1" xr6:uid="{00000000-0010-0000-2D02-000001000000}" uniqueName="P1076062">
      <xmlPr mapId="3" xpath="/TFI-IZD-POD/ISD-TFI-IZD-POD-E_1000979/P1076062" xmlDataType="decimal"/>
    </xmlCellPr>
  </singleXmlCell>
  <singleXmlCell id="282" xr6:uid="{2C9C2472-D6E5-45EC-99C2-32A6AF91D6B2}" r="K13" connectionId="0">
    <xmlCellPr id="1" xr6:uid="{00000000-0010-0000-2F02-000001000000}" uniqueName="P1082310">
      <xmlPr mapId="3" xpath="/TFI-IZD-POD/ISD-TFI-IZD-POD-E_1000979/P1082310" xmlDataType="decimal"/>
    </xmlCellPr>
  </singleXmlCell>
  <singleXmlCell id="283" xr6:uid="{494B632E-7114-41BC-8FE7-0269713AC71B}" r="H14" connectionId="0">
    <xmlCellPr id="1" xr6:uid="{00000000-0010-0000-3102-000001000000}" uniqueName="P1076064">
      <xmlPr mapId="3" xpath="/TFI-IZD-POD/ISD-TFI-IZD-POD-E_1000979/P1076064" xmlDataType="decimal"/>
    </xmlCellPr>
  </singleXmlCell>
  <singleXmlCell id="284" xr6:uid="{AA4D9FFE-25A2-46E7-97AC-2D308740ECCA}" r="I14" connectionId="0">
    <xmlCellPr id="1" xr6:uid="{00000000-0010-0000-3302-000001000000}" uniqueName="P1082311">
      <xmlPr mapId="3" xpath="/TFI-IZD-POD/ISD-TFI-IZD-POD-E_1000979/P1082311" xmlDataType="decimal"/>
    </xmlCellPr>
  </singleXmlCell>
  <singleXmlCell id="285" xr6:uid="{A9CEDBC4-32C1-4B18-B3CE-ABAC38171105}" r="J14" connectionId="0">
    <xmlCellPr id="1" xr6:uid="{00000000-0010-0000-3502-000001000000}" uniqueName="P1076066">
      <xmlPr mapId="3" xpath="/TFI-IZD-POD/ISD-TFI-IZD-POD-E_1000979/P1076066" xmlDataType="decimal"/>
    </xmlCellPr>
  </singleXmlCell>
  <singleXmlCell id="286" xr6:uid="{BD1017AC-F2DF-40C1-865B-8DAB1F5594CC}" r="K14" connectionId="0">
    <xmlCellPr id="1" xr6:uid="{00000000-0010-0000-3702-000001000000}" uniqueName="P1082313">
      <xmlPr mapId="3" xpath="/TFI-IZD-POD/ISD-TFI-IZD-POD-E_1000979/P1082313" xmlDataType="decimal"/>
    </xmlCellPr>
  </singleXmlCell>
  <singleXmlCell id="287" xr6:uid="{C9F237D6-2811-4B1F-A8EB-B51A836634F7}" r="H15" connectionId="0">
    <xmlCellPr id="1" xr6:uid="{00000000-0010-0000-3902-000001000000}" uniqueName="P1076069">
      <xmlPr mapId="3" xpath="/TFI-IZD-POD/ISD-TFI-IZD-POD-E_1000979/P1076069" xmlDataType="decimal"/>
    </xmlCellPr>
  </singleXmlCell>
  <singleXmlCell id="288" xr6:uid="{55828BCC-30A6-45AD-8247-032669ACB594}" r="I15" connectionId="0">
    <xmlCellPr id="1" xr6:uid="{00000000-0010-0000-3B02-000001000000}" uniqueName="P1082315">
      <xmlPr mapId="3" xpath="/TFI-IZD-POD/ISD-TFI-IZD-POD-E_1000979/P1082315" xmlDataType="decimal"/>
    </xmlCellPr>
  </singleXmlCell>
  <singleXmlCell id="289" xr6:uid="{A06E2DFE-E426-48D8-947A-104B44062342}" r="J15" connectionId="0">
    <xmlCellPr id="1" xr6:uid="{00000000-0010-0000-3D02-000001000000}" uniqueName="P1076071">
      <xmlPr mapId="3" xpath="/TFI-IZD-POD/ISD-TFI-IZD-POD-E_1000979/P1076071" xmlDataType="decimal"/>
    </xmlCellPr>
  </singleXmlCell>
  <singleXmlCell id="290" xr6:uid="{640F04B3-D6C9-4EE2-B3F9-CDD108DB4C39}" r="K15" connectionId="0">
    <xmlCellPr id="1" xr6:uid="{00000000-0010-0000-3F02-000001000000}" uniqueName="P1082316">
      <xmlPr mapId="3" xpath="/TFI-IZD-POD/ISD-TFI-IZD-POD-E_1000979/P1082316" xmlDataType="decimal"/>
    </xmlCellPr>
  </singleXmlCell>
  <singleXmlCell id="291" xr6:uid="{6768BC72-CC52-44AD-9C97-B9E15DB6338E}" r="H16" connectionId="0">
    <xmlCellPr id="1" xr6:uid="{00000000-0010-0000-4102-000001000000}" uniqueName="P1076073">
      <xmlPr mapId="3" xpath="/TFI-IZD-POD/ISD-TFI-IZD-POD-E_1000979/P1076073" xmlDataType="decimal"/>
    </xmlCellPr>
  </singleXmlCell>
  <singleXmlCell id="292" xr6:uid="{61E61B86-533C-4DBD-9E4F-20C34170A69A}" r="I16" connectionId="0">
    <xmlCellPr id="1" xr6:uid="{00000000-0010-0000-4302-000001000000}" uniqueName="P1082318">
      <xmlPr mapId="3" xpath="/TFI-IZD-POD/ISD-TFI-IZD-POD-E_1000979/P1082318" xmlDataType="decimal"/>
    </xmlCellPr>
  </singleXmlCell>
  <singleXmlCell id="293" xr6:uid="{B2D42A57-A4B5-47DB-BC75-D9D501927DF8}" r="J16" connectionId="0">
    <xmlCellPr id="1" xr6:uid="{00000000-0010-0000-4502-000001000000}" uniqueName="P1076076">
      <xmlPr mapId="3" xpath="/TFI-IZD-POD/ISD-TFI-IZD-POD-E_1000979/P1076076" xmlDataType="decimal"/>
    </xmlCellPr>
  </singleXmlCell>
  <singleXmlCell id="294" xr6:uid="{65E95B77-3D17-491B-8E59-E6BDC02BD38D}" r="K16" connectionId="0">
    <xmlCellPr id="1" xr6:uid="{00000000-0010-0000-4702-000001000000}" uniqueName="P1082319">
      <xmlPr mapId="3" xpath="/TFI-IZD-POD/ISD-TFI-IZD-POD-E_1000979/P1082319" xmlDataType="decimal"/>
    </xmlCellPr>
  </singleXmlCell>
  <singleXmlCell id="295" xr6:uid="{E96850A7-E603-4DB3-9505-76EF3CA5F44C}" r="H17" connectionId="0">
    <xmlCellPr id="1" xr6:uid="{00000000-0010-0000-4902-000001000000}" uniqueName="P1076078">
      <xmlPr mapId="3" xpath="/TFI-IZD-POD/ISD-TFI-IZD-POD-E_1000979/P1076078" xmlDataType="decimal"/>
    </xmlCellPr>
  </singleXmlCell>
  <singleXmlCell id="296" xr6:uid="{39F7D7A3-8640-4BDD-8395-1D1406BE798F}" r="I17" connectionId="0">
    <xmlCellPr id="1" xr6:uid="{00000000-0010-0000-4B02-000001000000}" uniqueName="P1082321">
      <xmlPr mapId="3" xpath="/TFI-IZD-POD/ISD-TFI-IZD-POD-E_1000979/P1082321" xmlDataType="decimal"/>
    </xmlCellPr>
  </singleXmlCell>
  <singleXmlCell id="297" xr6:uid="{922EAA9A-C95B-420A-8582-5F870CA39C91}" r="J17" connectionId="0">
    <xmlCellPr id="1" xr6:uid="{00000000-0010-0000-4D02-000001000000}" uniqueName="P1076080">
      <xmlPr mapId="3" xpath="/TFI-IZD-POD/ISD-TFI-IZD-POD-E_1000979/P1076080" xmlDataType="decimal"/>
    </xmlCellPr>
  </singleXmlCell>
  <singleXmlCell id="298" xr6:uid="{420C3205-7147-4D15-B635-2D6072B16B9D}" r="K17" connectionId="0">
    <xmlCellPr id="1" xr6:uid="{00000000-0010-0000-4F02-000001000000}" uniqueName="P1082324">
      <xmlPr mapId="3" xpath="/TFI-IZD-POD/ISD-TFI-IZD-POD-E_1000979/P1082324" xmlDataType="decimal"/>
    </xmlCellPr>
  </singleXmlCell>
  <singleXmlCell id="299" xr6:uid="{973D5250-B4A4-4160-92DE-727BB8A726E6}" r="H18" connectionId="0">
    <xmlCellPr id="1" xr6:uid="{00000000-0010-0000-5102-000001000000}" uniqueName="P1076082">
      <xmlPr mapId="3" xpath="/TFI-IZD-POD/ISD-TFI-IZD-POD-E_1000979/P1076082" xmlDataType="decimal"/>
    </xmlCellPr>
  </singleXmlCell>
  <singleXmlCell id="300" xr6:uid="{377C3C8F-CE2C-4F9B-9409-E322AA1259A1}" r="I18" connectionId="0">
    <xmlCellPr id="1" xr6:uid="{00000000-0010-0000-5302-000001000000}" uniqueName="P1082326">
      <xmlPr mapId="3" xpath="/TFI-IZD-POD/ISD-TFI-IZD-POD-E_1000979/P1082326" xmlDataType="decimal"/>
    </xmlCellPr>
  </singleXmlCell>
  <singleXmlCell id="301" xr6:uid="{D277B337-054E-438C-8C0E-3E08B0709063}" r="J18" connectionId="0">
    <xmlCellPr id="1" xr6:uid="{00000000-0010-0000-5502-000001000000}" uniqueName="P1076084">
      <xmlPr mapId="3" xpath="/TFI-IZD-POD/ISD-TFI-IZD-POD-E_1000979/P1076084" xmlDataType="decimal"/>
    </xmlCellPr>
  </singleXmlCell>
  <singleXmlCell id="302" xr6:uid="{3BD2CC9E-5330-43B4-BD38-50A78EC3B17B}" r="K18" connectionId="0">
    <xmlCellPr id="1" xr6:uid="{00000000-0010-0000-5702-000001000000}" uniqueName="P1082327">
      <xmlPr mapId="3" xpath="/TFI-IZD-POD/ISD-TFI-IZD-POD-E_1000979/P1082327" xmlDataType="decimal"/>
    </xmlCellPr>
  </singleXmlCell>
  <singleXmlCell id="303" xr6:uid="{B6400D5E-0FBA-45F8-904B-79ADB4920A89}" r="H19" connectionId="0">
    <xmlCellPr id="1" xr6:uid="{00000000-0010-0000-5902-000001000000}" uniqueName="P1076087">
      <xmlPr mapId="3" xpath="/TFI-IZD-POD/ISD-TFI-IZD-POD-E_1000979/P1076087" xmlDataType="decimal"/>
    </xmlCellPr>
  </singleXmlCell>
  <singleXmlCell id="304" xr6:uid="{23B94906-C09C-46BE-96BD-F6D0A809D252}" r="I19" connectionId="0">
    <xmlCellPr id="1" xr6:uid="{00000000-0010-0000-5B02-000001000000}" uniqueName="P1082329">
      <xmlPr mapId="3" xpath="/TFI-IZD-POD/ISD-TFI-IZD-POD-E_1000979/P1082329" xmlDataType="decimal"/>
    </xmlCellPr>
  </singleXmlCell>
  <singleXmlCell id="305" xr6:uid="{F7503225-1748-4AB5-9328-C67BE676FAF8}" r="J19" connectionId="0">
    <xmlCellPr id="1" xr6:uid="{00000000-0010-0000-5D02-000001000000}" uniqueName="P1076090">
      <xmlPr mapId="3" xpath="/TFI-IZD-POD/ISD-TFI-IZD-POD-E_1000979/P1076090" xmlDataType="decimal"/>
    </xmlCellPr>
  </singleXmlCell>
  <singleXmlCell id="306" xr6:uid="{FFA3029D-6F1D-45FE-8046-3DD191D1F336}" r="K19" connectionId="0">
    <xmlCellPr id="1" xr6:uid="{00000000-0010-0000-5F02-000001000000}" uniqueName="P1082330">
      <xmlPr mapId="3" xpath="/TFI-IZD-POD/ISD-TFI-IZD-POD-E_1000979/P1082330" xmlDataType="decimal"/>
    </xmlCellPr>
  </singleXmlCell>
  <singleXmlCell id="307" xr6:uid="{7E805A28-D173-4FCF-AEF9-0F8CE3689C82}" r="H20" connectionId="0">
    <xmlCellPr id="1" xr6:uid="{00000000-0010-0000-6102-000001000000}" uniqueName="P1076092">
      <xmlPr mapId="3" xpath="/TFI-IZD-POD/ISD-TFI-IZD-POD-E_1000979/P1076092" xmlDataType="decimal"/>
    </xmlCellPr>
  </singleXmlCell>
  <singleXmlCell id="308" xr6:uid="{62B862E8-0167-4F03-A09B-95BBBC7F95C0}" r="I20" connectionId="0">
    <xmlCellPr id="1" xr6:uid="{00000000-0010-0000-6302-000001000000}" uniqueName="P1082332">
      <xmlPr mapId="3" xpath="/TFI-IZD-POD/ISD-TFI-IZD-POD-E_1000979/P1082332" xmlDataType="decimal"/>
    </xmlCellPr>
  </singleXmlCell>
  <singleXmlCell id="309" xr6:uid="{54157007-E03E-4B91-AAEF-0FB2CAAA8D00}" r="J20" connectionId="0">
    <xmlCellPr id="1" xr6:uid="{00000000-0010-0000-6502-000001000000}" uniqueName="P1076094">
      <xmlPr mapId="3" xpath="/TFI-IZD-POD/ISD-TFI-IZD-POD-E_1000979/P1076094" xmlDataType="decimal"/>
    </xmlCellPr>
  </singleXmlCell>
  <singleXmlCell id="310" xr6:uid="{BD205D15-2831-461D-90D3-3B60BCA811C1}" r="K20" connectionId="0">
    <xmlCellPr id="1" xr6:uid="{00000000-0010-0000-6702-000001000000}" uniqueName="P1082334">
      <xmlPr mapId="3" xpath="/TFI-IZD-POD/ISD-TFI-IZD-POD-E_1000979/P1082334" xmlDataType="decimal"/>
    </xmlCellPr>
  </singleXmlCell>
  <singleXmlCell id="311" xr6:uid="{CA361341-4A61-4531-BCF6-22E6A73053FE}" r="H21" connectionId="0">
    <xmlCellPr id="1" xr6:uid="{00000000-0010-0000-6902-000001000000}" uniqueName="P1076095">
      <xmlPr mapId="3" xpath="/TFI-IZD-POD/ISD-TFI-IZD-POD-E_1000979/P1076095" xmlDataType="decimal"/>
    </xmlCellPr>
  </singleXmlCell>
  <singleXmlCell id="312" xr6:uid="{E99E7ADF-F421-4BB3-9890-D9F7A4677F28}" r="I21" connectionId="0">
    <xmlCellPr id="1" xr6:uid="{00000000-0010-0000-6B02-000001000000}" uniqueName="P1082335">
      <xmlPr mapId="3" xpath="/TFI-IZD-POD/ISD-TFI-IZD-POD-E_1000979/P1082335" xmlDataType="decimal"/>
    </xmlCellPr>
  </singleXmlCell>
  <singleXmlCell id="313" xr6:uid="{FC8E9897-12BF-4E7C-B121-8818BCA5C026}" r="J21" connectionId="0">
    <xmlCellPr id="1" xr6:uid="{00000000-0010-0000-6D02-000001000000}" uniqueName="P1076098">
      <xmlPr mapId="3" xpath="/TFI-IZD-POD/ISD-TFI-IZD-POD-E_1000979/P1076098" xmlDataType="decimal"/>
    </xmlCellPr>
  </singleXmlCell>
  <singleXmlCell id="314" xr6:uid="{E053918C-7D77-4A8F-8CF8-022F6F32E4D5}" r="K21" connectionId="0">
    <xmlCellPr id="1" xr6:uid="{00000000-0010-0000-6F02-000001000000}" uniqueName="P1082337">
      <xmlPr mapId="3" xpath="/TFI-IZD-POD/ISD-TFI-IZD-POD-E_1000979/P1082337" xmlDataType="decimal"/>
    </xmlCellPr>
  </singleXmlCell>
  <singleXmlCell id="315" xr6:uid="{60BFAEE5-01B3-4659-95B4-214249C05048}" r="H22" connectionId="0">
    <xmlCellPr id="1" xr6:uid="{00000000-0010-0000-7102-000001000000}" uniqueName="P1076101">
      <xmlPr mapId="3" xpath="/TFI-IZD-POD/ISD-TFI-IZD-POD-E_1000979/P1076101" xmlDataType="decimal"/>
    </xmlCellPr>
  </singleXmlCell>
  <singleXmlCell id="316" xr6:uid="{677D6EBB-A611-4DA9-ACBF-C28ECE71C08E}" r="I22" connectionId="0">
    <xmlCellPr id="1" xr6:uid="{00000000-0010-0000-7302-000001000000}" uniqueName="P1082339">
      <xmlPr mapId="3" xpath="/TFI-IZD-POD/ISD-TFI-IZD-POD-E_1000979/P1082339" xmlDataType="decimal"/>
    </xmlCellPr>
  </singleXmlCell>
  <singleXmlCell id="317" xr6:uid="{988776C5-8A15-4B1D-AD73-EE4FFB0DD1C2}" r="J22" connectionId="0">
    <xmlCellPr id="1" xr6:uid="{00000000-0010-0000-7502-000001000000}" uniqueName="P1076103">
      <xmlPr mapId="3" xpath="/TFI-IZD-POD/ISD-TFI-IZD-POD-E_1000979/P1076103" xmlDataType="decimal"/>
    </xmlCellPr>
  </singleXmlCell>
  <singleXmlCell id="318" xr6:uid="{BD1ED7B3-4B1C-41CC-AC9B-17475F0C7194}" r="K22" connectionId="0">
    <xmlCellPr id="1" xr6:uid="{00000000-0010-0000-7702-000001000000}" uniqueName="P1082340">
      <xmlPr mapId="3" xpath="/TFI-IZD-POD/ISD-TFI-IZD-POD-E_1000979/P1082340" xmlDataType="decimal"/>
    </xmlCellPr>
  </singleXmlCell>
  <singleXmlCell id="319" xr6:uid="{67C845D9-F03D-48B1-AB08-98E5E5EC40BF}" r="H23" connectionId="0">
    <xmlCellPr id="1" xr6:uid="{00000000-0010-0000-7902-000001000000}" uniqueName="P1076105">
      <xmlPr mapId="3" xpath="/TFI-IZD-POD/ISD-TFI-IZD-POD-E_1000979/P1076105" xmlDataType="decimal"/>
    </xmlCellPr>
  </singleXmlCell>
  <singleXmlCell id="320" xr6:uid="{AF36A238-DD3B-468D-BFDB-021242D43B6B}" r="I23" connectionId="0">
    <xmlCellPr id="1" xr6:uid="{00000000-0010-0000-7B02-000001000000}" uniqueName="P1082342">
      <xmlPr mapId="3" xpath="/TFI-IZD-POD/ISD-TFI-IZD-POD-E_1000979/P1082342" xmlDataType="decimal"/>
    </xmlCellPr>
  </singleXmlCell>
  <singleXmlCell id="321" xr6:uid="{903B62B2-7A48-4F58-B7AF-0962841ECBFB}" r="J23" connectionId="0">
    <xmlCellPr id="1" xr6:uid="{00000000-0010-0000-7D02-000001000000}" uniqueName="P1076107">
      <xmlPr mapId="3" xpath="/TFI-IZD-POD/ISD-TFI-IZD-POD-E_1000979/P1076107" xmlDataType="decimal"/>
    </xmlCellPr>
  </singleXmlCell>
  <singleXmlCell id="322" xr6:uid="{3BAB5A47-F726-43D0-BF96-34865D40C162}" r="K23" connectionId="0">
    <xmlCellPr id="1" xr6:uid="{00000000-0010-0000-7F02-000001000000}" uniqueName="P1082345">
      <xmlPr mapId="3" xpath="/TFI-IZD-POD/ISD-TFI-IZD-POD-E_1000979/P1082345" xmlDataType="decimal"/>
    </xmlCellPr>
  </singleXmlCell>
  <singleXmlCell id="323" xr6:uid="{9AC5078A-2E7F-4719-96BD-97606AE61389}" r="H24" connectionId="0">
    <xmlCellPr id="1" xr6:uid="{00000000-0010-0000-8102-000001000000}" uniqueName="P1076109">
      <xmlPr mapId="3" xpath="/TFI-IZD-POD/ISD-TFI-IZD-POD-E_1000979/P1076109" xmlDataType="decimal"/>
    </xmlCellPr>
  </singleXmlCell>
  <singleXmlCell id="324" xr6:uid="{5B68BD87-31BA-4BF6-9331-2553C6192ADC}" r="I24" connectionId="0">
    <xmlCellPr id="1" xr6:uid="{00000000-0010-0000-8302-000001000000}" uniqueName="P1082347">
      <xmlPr mapId="3" xpath="/TFI-IZD-POD/ISD-TFI-IZD-POD-E_1000979/P1082347" xmlDataType="decimal"/>
    </xmlCellPr>
  </singleXmlCell>
  <singleXmlCell id="325" xr6:uid="{DB32296C-7403-4CBD-958A-BFCD46B543FB}" r="J24" connectionId="0">
    <xmlCellPr id="1" xr6:uid="{00000000-0010-0000-8502-000001000000}" uniqueName="P1076111">
      <xmlPr mapId="3" xpath="/TFI-IZD-POD/ISD-TFI-IZD-POD-E_1000979/P1076111" xmlDataType="decimal"/>
    </xmlCellPr>
  </singleXmlCell>
  <singleXmlCell id="326" xr6:uid="{CD80B151-5EDC-4469-8857-1A03EBCFD215}" r="K24" connectionId="0">
    <xmlCellPr id="1" xr6:uid="{00000000-0010-0000-8702-000001000000}" uniqueName="P1082348">
      <xmlPr mapId="3" xpath="/TFI-IZD-POD/ISD-TFI-IZD-POD-E_1000979/P1082348" xmlDataType="decimal"/>
    </xmlCellPr>
  </singleXmlCell>
  <singleXmlCell id="327" xr6:uid="{7A034EC4-6D1B-4F6C-8D3A-69E59427121A}" r="H25" connectionId="0">
    <xmlCellPr id="1" xr6:uid="{00000000-0010-0000-8902-000001000000}" uniqueName="P1076113">
      <xmlPr mapId="3" xpath="/TFI-IZD-POD/ISD-TFI-IZD-POD-E_1000979/P1076113" xmlDataType="decimal"/>
    </xmlCellPr>
  </singleXmlCell>
  <singleXmlCell id="328" xr6:uid="{0BF4C720-9E99-48CF-B6A7-5994CEBDF044}" r="I25" connectionId="0">
    <xmlCellPr id="1" xr6:uid="{00000000-0010-0000-8B02-000001000000}" uniqueName="P1082350">
      <xmlPr mapId="3" xpath="/TFI-IZD-POD/ISD-TFI-IZD-POD-E_1000979/P1082350" xmlDataType="decimal"/>
    </xmlCellPr>
  </singleXmlCell>
  <singleXmlCell id="329" xr6:uid="{D7ECE9BD-6FEC-4892-AAE7-E29DFA63699B}" r="J25" connectionId="0">
    <xmlCellPr id="1" xr6:uid="{00000000-0010-0000-8D02-000001000000}" uniqueName="P1076115">
      <xmlPr mapId="3" xpath="/TFI-IZD-POD/ISD-TFI-IZD-POD-E_1000979/P1076115" xmlDataType="decimal"/>
    </xmlCellPr>
  </singleXmlCell>
  <singleXmlCell id="330" xr6:uid="{62A7B486-2B6F-40DB-8EE6-08EF24930331}" r="K25" connectionId="0">
    <xmlCellPr id="1" xr6:uid="{00000000-0010-0000-8F02-000001000000}" uniqueName="P1082352">
      <xmlPr mapId="3" xpath="/TFI-IZD-POD/ISD-TFI-IZD-POD-E_1000979/P1082352" xmlDataType="decimal"/>
    </xmlCellPr>
  </singleXmlCell>
  <singleXmlCell id="331" xr6:uid="{E6ABE29E-E28F-4B65-A2B2-B49D4D1A3A3C}" r="H26" connectionId="0">
    <xmlCellPr id="1" xr6:uid="{00000000-0010-0000-9102-000001000000}" uniqueName="P1076117">
      <xmlPr mapId="3" xpath="/TFI-IZD-POD/ISD-TFI-IZD-POD-E_1000979/P1076117" xmlDataType="decimal"/>
    </xmlCellPr>
  </singleXmlCell>
  <singleXmlCell id="332" xr6:uid="{DBB3636D-66B2-4B3F-8360-1DD18C145035}" r="I26" connectionId="0">
    <xmlCellPr id="1" xr6:uid="{00000000-0010-0000-9302-000001000000}" uniqueName="P1082353">
      <xmlPr mapId="3" xpath="/TFI-IZD-POD/ISD-TFI-IZD-POD-E_1000979/P1082353" xmlDataType="decimal"/>
    </xmlCellPr>
  </singleXmlCell>
  <singleXmlCell id="333" xr6:uid="{F57F5106-980B-429B-BFA5-00C3257FE35B}" r="J26" connectionId="0">
    <xmlCellPr id="1" xr6:uid="{00000000-0010-0000-9502-000001000000}" uniqueName="P1076122">
      <xmlPr mapId="3" xpath="/TFI-IZD-POD/ISD-TFI-IZD-POD-E_1000979/P1076122" xmlDataType="decimal"/>
    </xmlCellPr>
  </singleXmlCell>
  <singleXmlCell id="334" xr6:uid="{8D74E543-FEA7-4954-98F4-9417B7B1DE12}" r="K26" connectionId="0">
    <xmlCellPr id="1" xr6:uid="{00000000-0010-0000-9702-000001000000}" uniqueName="P1082355">
      <xmlPr mapId="3" xpath="/TFI-IZD-POD/ISD-TFI-IZD-POD-E_1000979/P1082355" xmlDataType="decimal"/>
    </xmlCellPr>
  </singleXmlCell>
  <singleXmlCell id="335" xr6:uid="{656F9A8A-BAEE-4B31-A93E-358190F88C06}" r="H27" connectionId="0">
    <xmlCellPr id="1" xr6:uid="{00000000-0010-0000-9902-000001000000}" uniqueName="P1076126">
      <xmlPr mapId="3" xpath="/TFI-IZD-POD/ISD-TFI-IZD-POD-E_1000979/P1076126" xmlDataType="decimal"/>
    </xmlCellPr>
  </singleXmlCell>
  <singleXmlCell id="336" xr6:uid="{F153F3F7-AF15-4D9D-AF56-4218FDFE78FB}" r="I27" connectionId="0">
    <xmlCellPr id="1" xr6:uid="{00000000-0010-0000-9B02-000001000000}" uniqueName="P1082357">
      <xmlPr mapId="3" xpath="/TFI-IZD-POD/ISD-TFI-IZD-POD-E_1000979/P1082357" xmlDataType="decimal"/>
    </xmlCellPr>
  </singleXmlCell>
  <singleXmlCell id="337" xr6:uid="{0A249E2F-0FA0-4EB8-996B-46377E99330A}" r="J27" connectionId="0">
    <xmlCellPr id="1" xr6:uid="{00000000-0010-0000-9D02-000001000000}" uniqueName="P1076128">
      <xmlPr mapId="3" xpath="/TFI-IZD-POD/ISD-TFI-IZD-POD-E_1000979/P1076128" xmlDataType="decimal"/>
    </xmlCellPr>
  </singleXmlCell>
  <singleXmlCell id="338" xr6:uid="{D68B8C3D-5155-40BD-8C2C-8D2F3E465AA3}" r="K27" connectionId="0">
    <xmlCellPr id="1" xr6:uid="{00000000-0010-0000-9F02-000001000000}" uniqueName="P1082359">
      <xmlPr mapId="3" xpath="/TFI-IZD-POD/ISD-TFI-IZD-POD-E_1000979/P1082359" xmlDataType="decimal"/>
    </xmlCellPr>
  </singleXmlCell>
  <singleXmlCell id="339" xr6:uid="{55F62176-7CB6-4F10-9DCC-984FD9330504}" r="H28" connectionId="0">
    <xmlCellPr id="1" xr6:uid="{00000000-0010-0000-A102-000001000000}" uniqueName="P1076130">
      <xmlPr mapId="3" xpath="/TFI-IZD-POD/ISD-TFI-IZD-POD-E_1000979/P1076130" xmlDataType="decimal"/>
    </xmlCellPr>
  </singleXmlCell>
  <singleXmlCell id="340" xr6:uid="{F8978B10-92BE-467C-8EBB-0707DABF5C78}" r="I28" connectionId="0">
    <xmlCellPr id="1" xr6:uid="{00000000-0010-0000-A302-000001000000}" uniqueName="P1082363">
      <xmlPr mapId="3" xpath="/TFI-IZD-POD/ISD-TFI-IZD-POD-E_1000979/P1082363" xmlDataType="decimal"/>
    </xmlCellPr>
  </singleXmlCell>
  <singleXmlCell id="341" xr6:uid="{CBD3DB8B-1330-45E2-9D5C-FACC679A4A1B}" r="J28" connectionId="0">
    <xmlCellPr id="1" xr6:uid="{00000000-0010-0000-A502-000001000000}" uniqueName="P1076132">
      <xmlPr mapId="3" xpath="/TFI-IZD-POD/ISD-TFI-IZD-POD-E_1000979/P1076132" xmlDataType="decimal"/>
    </xmlCellPr>
  </singleXmlCell>
  <singleXmlCell id="342" xr6:uid="{12F2CE59-BA26-4A6B-BF6A-890D7390A3E7}" r="K28" connectionId="0">
    <xmlCellPr id="1" xr6:uid="{00000000-0010-0000-A702-000001000000}" uniqueName="P1082371">
      <xmlPr mapId="3" xpath="/TFI-IZD-POD/ISD-TFI-IZD-POD-E_1000979/P1082371" xmlDataType="decimal"/>
    </xmlCellPr>
  </singleXmlCell>
  <singleXmlCell id="343" xr6:uid="{B2425540-9F5A-4362-BEDC-92EC4B859B60}" r="H29" connectionId="0">
    <xmlCellPr id="1" xr6:uid="{00000000-0010-0000-A902-000001000000}" uniqueName="P1076134">
      <xmlPr mapId="3" xpath="/TFI-IZD-POD/ISD-TFI-IZD-POD-E_1000979/P1076134" xmlDataType="decimal"/>
    </xmlCellPr>
  </singleXmlCell>
  <singleXmlCell id="344" xr6:uid="{E8AB809D-C96C-4121-BCA1-D7A0460ACA9F}" r="I29" connectionId="0">
    <xmlCellPr id="1" xr6:uid="{00000000-0010-0000-AB02-000001000000}" uniqueName="P1082373">
      <xmlPr mapId="3" xpath="/TFI-IZD-POD/ISD-TFI-IZD-POD-E_1000979/P1082373" xmlDataType="decimal"/>
    </xmlCellPr>
  </singleXmlCell>
  <singleXmlCell id="345" xr6:uid="{60CE0B77-147C-43E8-8AF6-20873F5CF0B3}" r="J29" connectionId="0">
    <xmlCellPr id="1" xr6:uid="{00000000-0010-0000-AD02-000001000000}" uniqueName="P1076136">
      <xmlPr mapId="3" xpath="/TFI-IZD-POD/ISD-TFI-IZD-POD-E_1000979/P1076136" xmlDataType="decimal"/>
    </xmlCellPr>
  </singleXmlCell>
  <singleXmlCell id="346" xr6:uid="{DE253AC9-0554-4ED1-AB59-AFBBF7F3841E}" r="K29" connectionId="0">
    <xmlCellPr id="1" xr6:uid="{00000000-0010-0000-AF02-000001000000}" uniqueName="P1082375">
      <xmlPr mapId="3" xpath="/TFI-IZD-POD/ISD-TFI-IZD-POD-E_1000979/P1082375" xmlDataType="decimal"/>
    </xmlCellPr>
  </singleXmlCell>
  <singleXmlCell id="347" xr6:uid="{B3C185BA-DE1B-47B4-A560-647D6496E5F9}" r="H30" connectionId="0">
    <xmlCellPr id="1" xr6:uid="{00000000-0010-0000-B102-000001000000}" uniqueName="P1076138">
      <xmlPr mapId="3" xpath="/TFI-IZD-POD/ISD-TFI-IZD-POD-E_1000979/P1076138" xmlDataType="decimal"/>
    </xmlCellPr>
  </singleXmlCell>
  <singleXmlCell id="348" xr6:uid="{B3E56B0D-81A0-4728-AAA9-B4A948280F11}" r="I30" connectionId="0">
    <xmlCellPr id="1" xr6:uid="{00000000-0010-0000-B302-000001000000}" uniqueName="P1082377">
      <xmlPr mapId="3" xpath="/TFI-IZD-POD/ISD-TFI-IZD-POD-E_1000979/P1082377" xmlDataType="decimal"/>
    </xmlCellPr>
  </singleXmlCell>
  <singleXmlCell id="349" xr6:uid="{432C88D5-AA78-46BB-9E39-E2C5A4B99593}" r="J30" connectionId="0">
    <xmlCellPr id="1" xr6:uid="{00000000-0010-0000-B502-000001000000}" uniqueName="P1076140">
      <xmlPr mapId="3" xpath="/TFI-IZD-POD/ISD-TFI-IZD-POD-E_1000979/P1076140" xmlDataType="decimal"/>
    </xmlCellPr>
  </singleXmlCell>
  <singleXmlCell id="350" xr6:uid="{2C6FAD1C-8329-44D6-BA4A-8E2D9FA4E6BF}" r="K30" connectionId="0">
    <xmlCellPr id="1" xr6:uid="{00000000-0010-0000-B702-000001000000}" uniqueName="P1082379">
      <xmlPr mapId="3" xpath="/TFI-IZD-POD/ISD-TFI-IZD-POD-E_1000979/P1082379" xmlDataType="decimal"/>
    </xmlCellPr>
  </singleXmlCell>
  <singleXmlCell id="351" xr6:uid="{1661F9FA-B8A7-46C4-8E25-532F536FF0EC}" r="H31" connectionId="0">
    <xmlCellPr id="1" xr6:uid="{00000000-0010-0000-B902-000001000000}" uniqueName="P1076142">
      <xmlPr mapId="3" xpath="/TFI-IZD-POD/ISD-TFI-IZD-POD-E_1000979/P1076142" xmlDataType="decimal"/>
    </xmlCellPr>
  </singleXmlCell>
  <singleXmlCell id="352" xr6:uid="{94D6F532-869C-4B5D-863F-214447A5C367}" r="I31" connectionId="0">
    <xmlCellPr id="1" xr6:uid="{00000000-0010-0000-BB02-000001000000}" uniqueName="P1082380">
      <xmlPr mapId="3" xpath="/TFI-IZD-POD/ISD-TFI-IZD-POD-E_1000979/P1082380" xmlDataType="decimal"/>
    </xmlCellPr>
  </singleXmlCell>
  <singleXmlCell id="353" xr6:uid="{D096D5DC-ECC9-468F-9D64-3AAFABF37038}" r="J31" connectionId="0">
    <xmlCellPr id="1" xr6:uid="{00000000-0010-0000-BD02-000001000000}" uniqueName="P1076144">
      <xmlPr mapId="3" xpath="/TFI-IZD-POD/ISD-TFI-IZD-POD-E_1000979/P1076144" xmlDataType="decimal"/>
    </xmlCellPr>
  </singleXmlCell>
  <singleXmlCell id="354" xr6:uid="{E1CA5F8D-9FCC-47CB-90A6-F983D068F370}" r="K31" connectionId="0">
    <xmlCellPr id="1" xr6:uid="{00000000-0010-0000-BF02-000001000000}" uniqueName="P1082382">
      <xmlPr mapId="3" xpath="/TFI-IZD-POD/ISD-TFI-IZD-POD-E_1000979/P1082382" xmlDataType="decimal"/>
    </xmlCellPr>
  </singleXmlCell>
  <singleXmlCell id="355" xr6:uid="{064F8D54-1680-465A-AC1A-8066DC06EF56}" r="H32" connectionId="0">
    <xmlCellPr id="1" xr6:uid="{00000000-0010-0000-C102-000001000000}" uniqueName="P1076147">
      <xmlPr mapId="3" xpath="/TFI-IZD-POD/ISD-TFI-IZD-POD-E_1000979/P1076147" xmlDataType="decimal"/>
    </xmlCellPr>
  </singleXmlCell>
  <singleXmlCell id="356" xr6:uid="{E71593B3-9449-4193-884C-6B70A47D82DE}" r="I32" connectionId="0">
    <xmlCellPr id="1" xr6:uid="{00000000-0010-0000-C302-000001000000}" uniqueName="P1082384">
      <xmlPr mapId="3" xpath="/TFI-IZD-POD/ISD-TFI-IZD-POD-E_1000979/P1082384" xmlDataType="decimal"/>
    </xmlCellPr>
  </singleXmlCell>
  <singleXmlCell id="357" xr6:uid="{1DC39200-0D30-445A-8519-84B2DA1AC23A}" r="J32" connectionId="0">
    <xmlCellPr id="1" xr6:uid="{00000000-0010-0000-C502-000001000000}" uniqueName="P1076150">
      <xmlPr mapId="3" xpath="/TFI-IZD-POD/ISD-TFI-IZD-POD-E_1000979/P1076150" xmlDataType="decimal"/>
    </xmlCellPr>
  </singleXmlCell>
  <singleXmlCell id="358" xr6:uid="{C1994F1D-F9A9-4BF1-8937-9F72FD1A7B60}" r="K32" connectionId="0">
    <xmlCellPr id="1" xr6:uid="{00000000-0010-0000-C702-000001000000}" uniqueName="P1082386">
      <xmlPr mapId="3" xpath="/TFI-IZD-POD/ISD-TFI-IZD-POD-E_1000979/P1082386" xmlDataType="decimal"/>
    </xmlCellPr>
  </singleXmlCell>
  <singleXmlCell id="363" xr6:uid="{674654BF-8477-4111-B25F-C66E77375CB5}" r="H33" connectionId="0">
    <xmlCellPr id="1" xr6:uid="{00000000-0010-0000-C902-000001000000}" uniqueName="P1076152">
      <xmlPr mapId="3" xpath="/TFI-IZD-POD/ISD-TFI-IZD-POD-E_1000979/P1076152" xmlDataType="decimal"/>
    </xmlCellPr>
  </singleXmlCell>
  <singleXmlCell id="364" xr6:uid="{C0325776-FA94-4979-9F97-820E81FBD5AE}" r="I33" connectionId="0">
    <xmlCellPr id="1" xr6:uid="{00000000-0010-0000-CB02-000001000000}" uniqueName="P1082387">
      <xmlPr mapId="3" xpath="/TFI-IZD-POD/ISD-TFI-IZD-POD-E_1000979/P1082387" xmlDataType="decimal"/>
    </xmlCellPr>
  </singleXmlCell>
  <singleXmlCell id="365" xr6:uid="{C42D89D7-9609-4235-A250-7C773A9F2567}" r="J33" connectionId="0">
    <xmlCellPr id="1" xr6:uid="{00000000-0010-0000-CD02-000001000000}" uniqueName="P1076154">
      <xmlPr mapId="3" xpath="/TFI-IZD-POD/ISD-TFI-IZD-POD-E_1000979/P1076154" xmlDataType="decimal"/>
    </xmlCellPr>
  </singleXmlCell>
  <singleXmlCell id="366" xr6:uid="{7CB09240-7A96-4BBB-AB6C-EB11BA8FAC93}" r="K33" connectionId="0">
    <xmlCellPr id="1" xr6:uid="{00000000-0010-0000-CF02-000001000000}" uniqueName="P1082389">
      <xmlPr mapId="3" xpath="/TFI-IZD-POD/ISD-TFI-IZD-POD-E_1000979/P1082389" xmlDataType="decimal"/>
    </xmlCellPr>
  </singleXmlCell>
  <singleXmlCell id="367" xr6:uid="{D51FAB53-F34C-4878-8072-1F98B8316A4A}" r="H34" connectionId="0">
    <xmlCellPr id="1" xr6:uid="{00000000-0010-0000-D102-000001000000}" uniqueName="P1076156">
      <xmlPr mapId="3" xpath="/TFI-IZD-POD/ISD-TFI-IZD-POD-E_1000979/P1076156" xmlDataType="decimal"/>
    </xmlCellPr>
  </singleXmlCell>
  <singleXmlCell id="368" xr6:uid="{3456A1F2-9799-4EF2-9C26-EAC5C765A5F7}" r="I34" connectionId="0">
    <xmlCellPr id="1" xr6:uid="{00000000-0010-0000-D302-000001000000}" uniqueName="P1082391">
      <xmlPr mapId="3" xpath="/TFI-IZD-POD/ISD-TFI-IZD-POD-E_1000979/P1082391" xmlDataType="decimal"/>
    </xmlCellPr>
  </singleXmlCell>
  <singleXmlCell id="369" xr6:uid="{FC70991C-CBA3-415A-88A9-639FE39C68E2}" r="J34" connectionId="0">
    <xmlCellPr id="1" xr6:uid="{00000000-0010-0000-D502-000001000000}" uniqueName="P1076158">
      <xmlPr mapId="3" xpath="/TFI-IZD-POD/ISD-TFI-IZD-POD-E_1000979/P1076158" xmlDataType="decimal"/>
    </xmlCellPr>
  </singleXmlCell>
  <singleXmlCell id="370" xr6:uid="{993074FF-A7FD-4C5C-851F-FFAF9A40A4A4}" r="K34" connectionId="0">
    <xmlCellPr id="1" xr6:uid="{00000000-0010-0000-D702-000001000000}" uniqueName="P1082393">
      <xmlPr mapId="3" xpath="/TFI-IZD-POD/ISD-TFI-IZD-POD-E_1000979/P1082393" xmlDataType="decimal"/>
    </xmlCellPr>
  </singleXmlCell>
  <singleXmlCell id="371" xr6:uid="{1FC6DE2B-1270-443A-ABE5-0CB5505658AA}" r="H35" connectionId="0">
    <xmlCellPr id="1" xr6:uid="{00000000-0010-0000-D902-000001000000}" uniqueName="P1076162">
      <xmlPr mapId="3" xpath="/TFI-IZD-POD/ISD-TFI-IZD-POD-E_1000979/P1076162" xmlDataType="decimal"/>
    </xmlCellPr>
  </singleXmlCell>
  <singleXmlCell id="372" xr6:uid="{0C4DAA70-F3D9-4F4A-A17A-5659A3BDEB8F}" r="I35" connectionId="0">
    <xmlCellPr id="1" xr6:uid="{00000000-0010-0000-DB02-000001000000}" uniqueName="P1082395">
      <xmlPr mapId="3" xpath="/TFI-IZD-POD/ISD-TFI-IZD-POD-E_1000979/P1082395" xmlDataType="decimal"/>
    </xmlCellPr>
  </singleXmlCell>
  <singleXmlCell id="373" xr6:uid="{CB76353C-7B9C-4B95-B073-820EB4D18466}" r="J35" connectionId="0">
    <xmlCellPr id="1" xr6:uid="{00000000-0010-0000-DD02-000001000000}" uniqueName="P1076164">
      <xmlPr mapId="3" xpath="/TFI-IZD-POD/ISD-TFI-IZD-POD-E_1000979/P1076164" xmlDataType="decimal"/>
    </xmlCellPr>
  </singleXmlCell>
  <singleXmlCell id="374" xr6:uid="{7C0E17EE-F5AD-432A-8406-06A31D5D4787}" r="K35" connectionId="0">
    <xmlCellPr id="1" xr6:uid="{00000000-0010-0000-DF02-000001000000}" uniqueName="P1082397">
      <xmlPr mapId="3" xpath="/TFI-IZD-POD/ISD-TFI-IZD-POD-E_1000979/P1082397" xmlDataType="decimal"/>
    </xmlCellPr>
  </singleXmlCell>
  <singleXmlCell id="375" xr6:uid="{6E7844FB-389A-40C8-99A1-07A77415CDD2}" r="H36" connectionId="0">
    <xmlCellPr id="1" xr6:uid="{00000000-0010-0000-E102-000001000000}" uniqueName="P1076166">
      <xmlPr mapId="3" xpath="/TFI-IZD-POD/ISD-TFI-IZD-POD-E_1000979/P1076166" xmlDataType="decimal"/>
    </xmlCellPr>
  </singleXmlCell>
  <singleXmlCell id="376" xr6:uid="{574DAEE1-E724-4772-BE64-AED8B3C3D2BD}" r="I36" connectionId="0">
    <xmlCellPr id="1" xr6:uid="{00000000-0010-0000-E302-000001000000}" uniqueName="P1082399">
      <xmlPr mapId="3" xpath="/TFI-IZD-POD/ISD-TFI-IZD-POD-E_1000979/P1082399" xmlDataType="decimal"/>
    </xmlCellPr>
  </singleXmlCell>
  <singleXmlCell id="377" xr6:uid="{093B12E7-7FEB-45B2-A196-2A8A6E006324}" r="J36" connectionId="0">
    <xmlCellPr id="1" xr6:uid="{00000000-0010-0000-E502-000001000000}" uniqueName="P1076168">
      <xmlPr mapId="3" xpath="/TFI-IZD-POD/ISD-TFI-IZD-POD-E_1000979/P1076168" xmlDataType="decimal"/>
    </xmlCellPr>
  </singleXmlCell>
  <singleXmlCell id="378" xr6:uid="{E75EEBC7-0A18-4BD9-A378-37FB46244B9E}" r="K36" connectionId="0">
    <xmlCellPr id="1" xr6:uid="{00000000-0010-0000-E702-000001000000}" uniqueName="P1082400">
      <xmlPr mapId="3" xpath="/TFI-IZD-POD/ISD-TFI-IZD-POD-E_1000979/P1082400" xmlDataType="decimal"/>
    </xmlCellPr>
  </singleXmlCell>
  <singleXmlCell id="379" xr6:uid="{409015D9-C28A-49B1-82D5-F8E2F8843701}" r="H37" connectionId="0">
    <xmlCellPr id="1" xr6:uid="{00000000-0010-0000-E902-000001000000}" uniqueName="P1076170">
      <xmlPr mapId="3" xpath="/TFI-IZD-POD/ISD-TFI-IZD-POD-E_1000979/P1076170" xmlDataType="decimal"/>
    </xmlCellPr>
  </singleXmlCell>
  <singleXmlCell id="380" xr6:uid="{EF35F0F7-85FF-4858-B1FF-1894FDA6EF62}" r="I37" connectionId="0">
    <xmlCellPr id="1" xr6:uid="{00000000-0010-0000-EB02-000001000000}" uniqueName="P1082402">
      <xmlPr mapId="3" xpath="/TFI-IZD-POD/ISD-TFI-IZD-POD-E_1000979/P1082402" xmlDataType="decimal"/>
    </xmlCellPr>
  </singleXmlCell>
  <singleXmlCell id="381" xr6:uid="{4F3B53F3-50F9-407E-AC1A-4679DB343F15}" r="J37" connectionId="0">
    <xmlCellPr id="1" xr6:uid="{00000000-0010-0000-ED02-000001000000}" uniqueName="P1076173">
      <xmlPr mapId="3" xpath="/TFI-IZD-POD/ISD-TFI-IZD-POD-E_1000979/P1076173" xmlDataType="decimal"/>
    </xmlCellPr>
  </singleXmlCell>
  <singleXmlCell id="382" xr6:uid="{26C9D1B5-C7B9-4FD2-BE82-B5CED3664274}" r="K37" connectionId="0">
    <xmlCellPr id="1" xr6:uid="{00000000-0010-0000-EF02-000001000000}" uniqueName="P1082404">
      <xmlPr mapId="3" xpath="/TFI-IZD-POD/ISD-TFI-IZD-POD-E_1000979/P1082404" xmlDataType="decimal"/>
    </xmlCellPr>
  </singleXmlCell>
  <singleXmlCell id="383" xr6:uid="{862D6238-F130-4DD3-A4D8-1333CF15347E}" r="H38" connectionId="0">
    <xmlCellPr id="1" xr6:uid="{00000000-0010-0000-F102-000001000000}" uniqueName="P1076175">
      <xmlPr mapId="3" xpath="/TFI-IZD-POD/ISD-TFI-IZD-POD-E_1000979/P1076175" xmlDataType="decimal"/>
    </xmlCellPr>
  </singleXmlCell>
  <singleXmlCell id="384" xr6:uid="{CF70A840-84C8-4B00-805D-F3498027CBE6}" r="I38" connectionId="0">
    <xmlCellPr id="1" xr6:uid="{00000000-0010-0000-F302-000001000000}" uniqueName="P1082405">
      <xmlPr mapId="3" xpath="/TFI-IZD-POD/ISD-TFI-IZD-POD-E_1000979/P1082405" xmlDataType="decimal"/>
    </xmlCellPr>
  </singleXmlCell>
  <singleXmlCell id="385" xr6:uid="{93D2D006-0FC5-487F-AC9A-D714AD375FA6}" r="J38" connectionId="0">
    <xmlCellPr id="1" xr6:uid="{00000000-0010-0000-F502-000001000000}" uniqueName="P1076178">
      <xmlPr mapId="3" xpath="/TFI-IZD-POD/ISD-TFI-IZD-POD-E_1000979/P1076178" xmlDataType="decimal"/>
    </xmlCellPr>
  </singleXmlCell>
  <singleXmlCell id="386" xr6:uid="{50C1AD8E-DD59-456D-AFD0-AF26D53E4E0C}" r="K38" connectionId="0">
    <xmlCellPr id="1" xr6:uid="{00000000-0010-0000-F702-000001000000}" uniqueName="P1082407">
      <xmlPr mapId="3" xpath="/TFI-IZD-POD/ISD-TFI-IZD-POD-E_1000979/P1082407" xmlDataType="decimal"/>
    </xmlCellPr>
  </singleXmlCell>
  <singleXmlCell id="387" xr6:uid="{D10D46A1-F800-4F2B-B387-869DEC178B45}" r="H39" connectionId="0">
    <xmlCellPr id="1" xr6:uid="{00000000-0010-0000-F902-000001000000}" uniqueName="P1076180">
      <xmlPr mapId="3" xpath="/TFI-IZD-POD/ISD-TFI-IZD-POD-E_1000979/P1076180" xmlDataType="decimal"/>
    </xmlCellPr>
  </singleXmlCell>
  <singleXmlCell id="388" xr6:uid="{F548F350-E41E-49EF-B338-8FAFCB453400}" r="I39" connectionId="0">
    <xmlCellPr id="1" xr6:uid="{00000000-0010-0000-FB02-000001000000}" uniqueName="P1082409">
      <xmlPr mapId="3" xpath="/TFI-IZD-POD/ISD-TFI-IZD-POD-E_1000979/P1082409" xmlDataType="decimal"/>
    </xmlCellPr>
  </singleXmlCell>
  <singleXmlCell id="389" xr6:uid="{CF5EDD6B-7C6E-4915-A6F0-61D24D5EE7B5}" r="J39" connectionId="0">
    <xmlCellPr id="1" xr6:uid="{00000000-0010-0000-FD02-000001000000}" uniqueName="P1076182">
      <xmlPr mapId="3" xpath="/TFI-IZD-POD/ISD-TFI-IZD-POD-E_1000979/P1076182" xmlDataType="decimal"/>
    </xmlCellPr>
  </singleXmlCell>
  <singleXmlCell id="390" xr6:uid="{72601D88-1A0D-41AE-B19A-5213904F6E86}" r="K39" connectionId="0">
    <xmlCellPr id="1" xr6:uid="{00000000-0010-0000-FF02-000001000000}" uniqueName="P1082411">
      <xmlPr mapId="3" xpath="/TFI-IZD-POD/ISD-TFI-IZD-POD-E_1000979/P1082411" xmlDataType="decimal"/>
    </xmlCellPr>
  </singleXmlCell>
  <singleXmlCell id="391" xr6:uid="{09CF3BB4-BE8E-44C0-AF47-6BF8BF2D834B}" r="H40" connectionId="0">
    <xmlCellPr id="1" xr6:uid="{00000000-0010-0000-0103-000001000000}" uniqueName="P1076234">
      <xmlPr mapId="3" xpath="/TFI-IZD-POD/ISD-TFI-IZD-POD-E_1000979/P1076234" xmlDataType="decimal"/>
    </xmlCellPr>
  </singleXmlCell>
  <singleXmlCell id="392" xr6:uid="{7FCC5D38-B102-491A-A559-A3275AC7DE00}" r="I40" connectionId="0">
    <xmlCellPr id="1" xr6:uid="{00000000-0010-0000-0303-000001000000}" uniqueName="P1082413">
      <xmlPr mapId="3" xpath="/TFI-IZD-POD/ISD-TFI-IZD-POD-E_1000979/P1082413" xmlDataType="decimal"/>
    </xmlCellPr>
  </singleXmlCell>
  <singleXmlCell id="393" xr6:uid="{631994B2-10F7-4E16-BDE1-50F220377538}" r="J40" connectionId="0">
    <xmlCellPr id="1" xr6:uid="{00000000-0010-0000-0503-000001000000}" uniqueName="P1076236">
      <xmlPr mapId="3" xpath="/TFI-IZD-POD/ISD-TFI-IZD-POD-E_1000979/P1076236" xmlDataType="decimal"/>
    </xmlCellPr>
  </singleXmlCell>
  <singleXmlCell id="394" xr6:uid="{F411A5A4-2EE2-43AB-B565-CC82456ABFF2}" r="K40" connectionId="0">
    <xmlCellPr id="1" xr6:uid="{00000000-0010-0000-0703-000001000000}" uniqueName="P1082414">
      <xmlPr mapId="3" xpath="/TFI-IZD-POD/ISD-TFI-IZD-POD-E_1000979/P1082414" xmlDataType="decimal"/>
    </xmlCellPr>
  </singleXmlCell>
  <singleXmlCell id="395" xr6:uid="{5556F944-7B43-4DF2-8D7A-16EAB7202ECC}" r="H41" connectionId="0">
    <xmlCellPr id="1" xr6:uid="{00000000-0010-0000-0903-000001000000}" uniqueName="P1076240">
      <xmlPr mapId="3" xpath="/TFI-IZD-POD/ISD-TFI-IZD-POD-E_1000979/P1076240" xmlDataType="decimal"/>
    </xmlCellPr>
  </singleXmlCell>
  <singleXmlCell id="396" xr6:uid="{1B9BD0D2-815A-45A8-A9A0-6908A0D0D1EE}" r="I41" connectionId="0">
    <xmlCellPr id="1" xr6:uid="{00000000-0010-0000-0B03-000001000000}" uniqueName="P1082421">
      <xmlPr mapId="3" xpath="/TFI-IZD-POD/ISD-TFI-IZD-POD-E_1000979/P1082421" xmlDataType="decimal"/>
    </xmlCellPr>
  </singleXmlCell>
  <singleXmlCell id="397" xr6:uid="{10E499BC-DE41-4F99-B7C0-0A7DA74A1F00}" r="J41" connectionId="0">
    <xmlCellPr id="1" xr6:uid="{00000000-0010-0000-0D03-000001000000}" uniqueName="P1076243">
      <xmlPr mapId="3" xpath="/TFI-IZD-POD/ISD-TFI-IZD-POD-E_1000979/P1076243" xmlDataType="decimal"/>
    </xmlCellPr>
  </singleXmlCell>
  <singleXmlCell id="398" xr6:uid="{AF9F09C2-F8CB-4F9B-AC5A-A328A808A34F}" r="K41" connectionId="0">
    <xmlCellPr id="1" xr6:uid="{00000000-0010-0000-0F03-000001000000}" uniqueName="P1082424">
      <xmlPr mapId="3" xpath="/TFI-IZD-POD/ISD-TFI-IZD-POD-E_1000979/P1082424" xmlDataType="decimal"/>
    </xmlCellPr>
  </singleXmlCell>
  <singleXmlCell id="399" xr6:uid="{4226B39F-470B-4A0C-9235-C35F1EF7E4AD}" r="H42" connectionId="0">
    <xmlCellPr id="1" xr6:uid="{00000000-0010-0000-1103-000001000000}" uniqueName="P1076245">
      <xmlPr mapId="3" xpath="/TFI-IZD-POD/ISD-TFI-IZD-POD-E_1000979/P1076245" xmlDataType="decimal"/>
    </xmlCellPr>
  </singleXmlCell>
  <singleXmlCell id="400" xr6:uid="{C6C3DC74-0043-41B6-88E5-D789EA9A24FA}" r="I42" connectionId="0">
    <xmlCellPr id="1" xr6:uid="{00000000-0010-0000-1303-000001000000}" uniqueName="P1082426">
      <xmlPr mapId="3" xpath="/TFI-IZD-POD/ISD-TFI-IZD-POD-E_1000979/P1082426" xmlDataType="decimal"/>
    </xmlCellPr>
  </singleXmlCell>
  <singleXmlCell id="401" xr6:uid="{D20CBD41-73BA-48AE-8EF9-A62BB843577E}" r="J42" connectionId="0">
    <xmlCellPr id="1" xr6:uid="{00000000-0010-0000-1503-000001000000}" uniqueName="P1076247">
      <xmlPr mapId="3" xpath="/TFI-IZD-POD/ISD-TFI-IZD-POD-E_1000979/P1076247" xmlDataType="decimal"/>
    </xmlCellPr>
  </singleXmlCell>
  <singleXmlCell id="402" xr6:uid="{189695D2-29A8-428B-9100-ECCBE2AB3E32}" r="K42" connectionId="0">
    <xmlCellPr id="1" xr6:uid="{00000000-0010-0000-1703-000001000000}" uniqueName="P1082427">
      <xmlPr mapId="3" xpath="/TFI-IZD-POD/ISD-TFI-IZD-POD-E_1000979/P1082427" xmlDataType="decimal"/>
    </xmlCellPr>
  </singleXmlCell>
  <singleXmlCell id="403" xr6:uid="{90CC9984-72BA-48FE-BDBE-153BAE72EF57}" r="H43" connectionId="0">
    <xmlCellPr id="1" xr6:uid="{00000000-0010-0000-1903-000001000000}" uniqueName="P1076249">
      <xmlPr mapId="3" xpath="/TFI-IZD-POD/ISD-TFI-IZD-POD-E_1000979/P1076249" xmlDataType="decimal"/>
    </xmlCellPr>
  </singleXmlCell>
  <singleXmlCell id="404" xr6:uid="{59E9173A-9F11-4C22-84BA-C4BB643B49EE}" r="I43" connectionId="0">
    <xmlCellPr id="1" xr6:uid="{00000000-0010-0000-1B03-000001000000}" uniqueName="P1082431">
      <xmlPr mapId="3" xpath="/TFI-IZD-POD/ISD-TFI-IZD-POD-E_1000979/P1082431" xmlDataType="decimal"/>
    </xmlCellPr>
  </singleXmlCell>
  <singleXmlCell id="405" xr6:uid="{6AA6C4A6-0CCA-40CA-B9F1-8D8F80C13E4A}" r="J43" connectionId="0">
    <xmlCellPr id="1" xr6:uid="{00000000-0010-0000-1D03-000001000000}" uniqueName="P1076251">
      <xmlPr mapId="3" xpath="/TFI-IZD-POD/ISD-TFI-IZD-POD-E_1000979/P1076251" xmlDataType="decimal"/>
    </xmlCellPr>
  </singleXmlCell>
  <singleXmlCell id="406" xr6:uid="{CA6A0323-325B-4B2F-A18F-97F911B6CAF7}" r="K43" connectionId="0">
    <xmlCellPr id="1" xr6:uid="{00000000-0010-0000-1F03-000001000000}" uniqueName="P1082432">
      <xmlPr mapId="3" xpath="/TFI-IZD-POD/ISD-TFI-IZD-POD-E_1000979/P1082432" xmlDataType="decimal"/>
    </xmlCellPr>
  </singleXmlCell>
  <singleXmlCell id="407" xr6:uid="{E34F409A-2C6E-456E-AE75-5AC4BBEBC012}" r="H44" connectionId="0">
    <xmlCellPr id="1" xr6:uid="{00000000-0010-0000-2103-000001000000}" uniqueName="P1076253">
      <xmlPr mapId="3" xpath="/TFI-IZD-POD/ISD-TFI-IZD-POD-E_1000979/P1076253" xmlDataType="decimal"/>
    </xmlCellPr>
  </singleXmlCell>
  <singleXmlCell id="408" xr6:uid="{AE266B13-4101-4F79-8950-450056578675}" r="I44" connectionId="0">
    <xmlCellPr id="1" xr6:uid="{00000000-0010-0000-2303-000001000000}" uniqueName="P1082434">
      <xmlPr mapId="3" xpath="/TFI-IZD-POD/ISD-TFI-IZD-POD-E_1000979/P1082434" xmlDataType="decimal"/>
    </xmlCellPr>
  </singleXmlCell>
  <singleXmlCell id="409" xr6:uid="{DD157A52-B8D1-4358-80B9-CFB2ACEA693B}" r="J44" connectionId="0">
    <xmlCellPr id="1" xr6:uid="{00000000-0010-0000-2503-000001000000}" uniqueName="P1076255">
      <xmlPr mapId="3" xpath="/TFI-IZD-POD/ISD-TFI-IZD-POD-E_1000979/P1076255" xmlDataType="decimal"/>
    </xmlCellPr>
  </singleXmlCell>
  <singleXmlCell id="410" xr6:uid="{DAAD1DDC-6944-4F24-A7E8-EB38327446FD}" r="K44" connectionId="0">
    <xmlCellPr id="1" xr6:uid="{00000000-0010-0000-2703-000001000000}" uniqueName="P1082436">
      <xmlPr mapId="3" xpath="/TFI-IZD-POD/ISD-TFI-IZD-POD-E_1000979/P1082436" xmlDataType="decimal"/>
    </xmlCellPr>
  </singleXmlCell>
  <singleXmlCell id="411" xr6:uid="{13FFE14D-48A0-4C9E-86D3-6DA59DA1D613}" r="H45" connectionId="0">
    <xmlCellPr id="1" xr6:uid="{00000000-0010-0000-2903-000001000000}" uniqueName="P1076257">
      <xmlPr mapId="3" xpath="/TFI-IZD-POD/ISD-TFI-IZD-POD-E_1000979/P1076257" xmlDataType="decimal"/>
    </xmlCellPr>
  </singleXmlCell>
  <singleXmlCell id="412" xr6:uid="{75969DDB-C37E-498F-A1B4-2541DCF2C3A9}" r="I45" connectionId="0">
    <xmlCellPr id="1" xr6:uid="{00000000-0010-0000-2B03-000001000000}" uniqueName="P1082438">
      <xmlPr mapId="3" xpath="/TFI-IZD-POD/ISD-TFI-IZD-POD-E_1000979/P1082438" xmlDataType="decimal"/>
    </xmlCellPr>
  </singleXmlCell>
  <singleXmlCell id="413" xr6:uid="{F28A8780-0BE4-4FC9-B7B1-3FB66385A5F4}" r="J45" connectionId="0">
    <xmlCellPr id="1" xr6:uid="{00000000-0010-0000-2D03-000001000000}" uniqueName="P1076259">
      <xmlPr mapId="3" xpath="/TFI-IZD-POD/ISD-TFI-IZD-POD-E_1000979/P1076259" xmlDataType="decimal"/>
    </xmlCellPr>
  </singleXmlCell>
  <singleXmlCell id="414" xr6:uid="{9B981FF8-D28D-4E48-96BB-B70784A7D7C3}" r="K45" connectionId="0">
    <xmlCellPr id="1" xr6:uid="{00000000-0010-0000-2F03-000001000000}" uniqueName="P1082439">
      <xmlPr mapId="3" xpath="/TFI-IZD-POD/ISD-TFI-IZD-POD-E_1000979/P1082439" xmlDataType="decimal"/>
    </xmlCellPr>
  </singleXmlCell>
  <singleXmlCell id="415" xr6:uid="{05F920BB-8C33-426D-A760-D03B8C9B064D}" r="H46" connectionId="0">
    <xmlCellPr id="1" xr6:uid="{00000000-0010-0000-3103-000001000000}" uniqueName="P1076262">
      <xmlPr mapId="3" xpath="/TFI-IZD-POD/ISD-TFI-IZD-POD-E_1000979/P1076262" xmlDataType="decimal"/>
    </xmlCellPr>
  </singleXmlCell>
  <singleXmlCell id="416" xr6:uid="{7EE99052-1D55-4938-AEB9-58C490D84DAC}" r="I46" connectionId="0">
    <xmlCellPr id="1" xr6:uid="{00000000-0010-0000-3303-000001000000}" uniqueName="P1082441">
      <xmlPr mapId="3" xpath="/TFI-IZD-POD/ISD-TFI-IZD-POD-E_1000979/P1082441" xmlDataType="decimal"/>
    </xmlCellPr>
  </singleXmlCell>
  <singleXmlCell id="417" xr6:uid="{CB47E584-172D-4028-B2CE-931184F6EF6E}" r="J46" connectionId="0">
    <xmlCellPr id="1" xr6:uid="{00000000-0010-0000-3503-000001000000}" uniqueName="P1076264">
      <xmlPr mapId="3" xpath="/TFI-IZD-POD/ISD-TFI-IZD-POD-E_1000979/P1076264" xmlDataType="decimal"/>
    </xmlCellPr>
  </singleXmlCell>
  <singleXmlCell id="418" xr6:uid="{05B2E16B-7671-4974-95C3-58428CD25B07}" r="K46" connectionId="0">
    <xmlCellPr id="1" xr6:uid="{00000000-0010-0000-3703-000001000000}" uniqueName="P1082443">
      <xmlPr mapId="3" xpath="/TFI-IZD-POD/ISD-TFI-IZD-POD-E_1000979/P1082443" xmlDataType="decimal"/>
    </xmlCellPr>
  </singleXmlCell>
  <singleXmlCell id="419" xr6:uid="{6E204BEA-CE78-4C2A-82B6-C0C5760D6E82}" r="H47" connectionId="0">
    <xmlCellPr id="1" xr6:uid="{00000000-0010-0000-3903-000001000000}" uniqueName="P1076274">
      <xmlPr mapId="3" xpath="/TFI-IZD-POD/ISD-TFI-IZD-POD-E_1000979/P1076274" xmlDataType="decimal"/>
    </xmlCellPr>
  </singleXmlCell>
  <singleXmlCell id="420" xr6:uid="{36531A4E-364A-41EC-8525-4926CDA252D8}" r="I47" connectionId="0">
    <xmlCellPr id="1" xr6:uid="{00000000-0010-0000-3B03-000001000000}" uniqueName="P1082444">
      <xmlPr mapId="3" xpath="/TFI-IZD-POD/ISD-TFI-IZD-POD-E_1000979/P1082444" xmlDataType="decimal"/>
    </xmlCellPr>
  </singleXmlCell>
  <singleXmlCell id="421" xr6:uid="{61AF7B49-860F-479D-8F0C-2FAAA6C451DB}" r="J47" connectionId="0">
    <xmlCellPr id="1" xr6:uid="{00000000-0010-0000-3D03-000001000000}" uniqueName="P1076276">
      <xmlPr mapId="3" xpath="/TFI-IZD-POD/ISD-TFI-IZD-POD-E_1000979/P1076276" xmlDataType="decimal"/>
    </xmlCellPr>
  </singleXmlCell>
  <singleXmlCell id="422" xr6:uid="{CBD8DF5E-D419-4787-A3AE-4697CAE64BED}" r="K47" connectionId="0">
    <xmlCellPr id="1" xr6:uid="{00000000-0010-0000-3F03-000001000000}" uniqueName="P1082446">
      <xmlPr mapId="3" xpath="/TFI-IZD-POD/ISD-TFI-IZD-POD-E_1000979/P1082446" xmlDataType="decimal"/>
    </xmlCellPr>
  </singleXmlCell>
  <singleXmlCell id="423" xr6:uid="{F01332B8-C1F0-4E70-ACA5-11B6453830AE}" r="H48" connectionId="0">
    <xmlCellPr id="1" xr6:uid="{00000000-0010-0000-4103-000001000000}" uniqueName="P1076278">
      <xmlPr mapId="3" xpath="/TFI-IZD-POD/ISD-TFI-IZD-POD-E_1000979/P1076278" xmlDataType="decimal"/>
    </xmlCellPr>
  </singleXmlCell>
  <singleXmlCell id="424" xr6:uid="{2C9AE089-89DC-4605-BEF0-46EC59506069}" r="I48" connectionId="0">
    <xmlCellPr id="1" xr6:uid="{00000000-0010-0000-4303-000001000000}" uniqueName="P1082448">
      <xmlPr mapId="3" xpath="/TFI-IZD-POD/ISD-TFI-IZD-POD-E_1000979/P1082448" xmlDataType="decimal"/>
    </xmlCellPr>
  </singleXmlCell>
  <singleXmlCell id="425" xr6:uid="{E6A29988-CF4B-4915-A824-2BE4A8BD8958}" r="J48" connectionId="0">
    <xmlCellPr id="1" xr6:uid="{00000000-0010-0000-4503-000001000000}" uniqueName="P1076280">
      <xmlPr mapId="3" xpath="/TFI-IZD-POD/ISD-TFI-IZD-POD-E_1000979/P1076280" xmlDataType="decimal"/>
    </xmlCellPr>
  </singleXmlCell>
  <singleXmlCell id="426" xr6:uid="{D572422C-1450-43B4-B9CC-0E41E465AA45}" r="K48" connectionId="0">
    <xmlCellPr id="1" xr6:uid="{00000000-0010-0000-4703-000001000000}" uniqueName="P1082449">
      <xmlPr mapId="3" xpath="/TFI-IZD-POD/ISD-TFI-IZD-POD-E_1000979/P1082449" xmlDataType="decimal"/>
    </xmlCellPr>
  </singleXmlCell>
  <singleXmlCell id="427" xr6:uid="{31E03F49-7EA2-4399-A2DA-70E76718DFAF}" r="H49" connectionId="0">
    <xmlCellPr id="1" xr6:uid="{00000000-0010-0000-4903-000001000000}" uniqueName="P1076281">
      <xmlPr mapId="3" xpath="/TFI-IZD-POD/ISD-TFI-IZD-POD-E_1000979/P1076281" xmlDataType="decimal"/>
    </xmlCellPr>
  </singleXmlCell>
  <singleXmlCell id="428" xr6:uid="{5896C71C-4AC6-4583-9C55-7F124BC4DE12}" r="I49" connectionId="0">
    <xmlCellPr id="1" xr6:uid="{00000000-0010-0000-4B03-000001000000}" uniqueName="P1082451">
      <xmlPr mapId="3" xpath="/TFI-IZD-POD/ISD-TFI-IZD-POD-E_1000979/P1082451" xmlDataType="decimal"/>
    </xmlCellPr>
  </singleXmlCell>
  <singleXmlCell id="429" xr6:uid="{3E0956D9-DF00-491D-92D9-B85353ED1D6B}" r="J49" connectionId="0">
    <xmlCellPr id="1" xr6:uid="{00000000-0010-0000-4D03-000001000000}" uniqueName="P1076282">
      <xmlPr mapId="3" xpath="/TFI-IZD-POD/ISD-TFI-IZD-POD-E_1000979/P1076282" xmlDataType="decimal"/>
    </xmlCellPr>
  </singleXmlCell>
  <singleXmlCell id="430" xr6:uid="{9D7D5363-F6FA-422E-9F6C-A850E794FD72}" r="K49" connectionId="0">
    <xmlCellPr id="1" xr6:uid="{00000000-0010-0000-4F03-000001000000}" uniqueName="P1082452">
      <xmlPr mapId="3" xpath="/TFI-IZD-POD/ISD-TFI-IZD-POD-E_1000979/P1082452" xmlDataType="decimal"/>
    </xmlCellPr>
  </singleXmlCell>
  <singleXmlCell id="431" xr6:uid="{AF656A79-EC7A-4735-9606-604B100FB9DB}" r="H50" connectionId="0">
    <xmlCellPr id="1" xr6:uid="{00000000-0010-0000-5103-000001000000}" uniqueName="P1076283">
      <xmlPr mapId="3" xpath="/TFI-IZD-POD/ISD-TFI-IZD-POD-E_1000979/P1076283" xmlDataType="decimal"/>
    </xmlCellPr>
  </singleXmlCell>
  <singleXmlCell id="432" xr6:uid="{68E9870B-8213-4009-8E73-FB03923A7FA1}" r="I50" connectionId="0">
    <xmlCellPr id="1" xr6:uid="{00000000-0010-0000-5303-000001000000}" uniqueName="P1082454">
      <xmlPr mapId="3" xpath="/TFI-IZD-POD/ISD-TFI-IZD-POD-E_1000979/P1082454" xmlDataType="decimal"/>
    </xmlCellPr>
  </singleXmlCell>
  <singleXmlCell id="433" xr6:uid="{ECEACB3C-9C89-460F-B635-29560FBB23B3}" r="J50" connectionId="0">
    <xmlCellPr id="1" xr6:uid="{00000000-0010-0000-5503-000001000000}" uniqueName="P1076284">
      <xmlPr mapId="3" xpath="/TFI-IZD-POD/ISD-TFI-IZD-POD-E_1000979/P1076284" xmlDataType="decimal"/>
    </xmlCellPr>
  </singleXmlCell>
  <singleXmlCell id="434" xr6:uid="{5632EC91-24A9-4A50-B749-A53755644846}" r="K50" connectionId="0">
    <xmlCellPr id="1" xr6:uid="{00000000-0010-0000-5703-000001000000}" uniqueName="P1082456">
      <xmlPr mapId="3" xpath="/TFI-IZD-POD/ISD-TFI-IZD-POD-E_1000979/P1082456" xmlDataType="decimal"/>
    </xmlCellPr>
  </singleXmlCell>
  <singleXmlCell id="435" xr6:uid="{A5030869-8C7F-46F7-AD69-37317754F656}" r="H51" connectionId="0">
    <xmlCellPr id="1" xr6:uid="{00000000-0010-0000-5903-000001000000}" uniqueName="P1076285">
      <xmlPr mapId="3" xpath="/TFI-IZD-POD/ISD-TFI-IZD-POD-E_1000979/P1076285" xmlDataType="decimal"/>
    </xmlCellPr>
  </singleXmlCell>
  <singleXmlCell id="436" xr6:uid="{1E4F2DC6-CC0B-4384-BC5D-7C5C466EF00B}" r="I51" connectionId="0">
    <xmlCellPr id="1" xr6:uid="{00000000-0010-0000-5B03-000001000000}" uniqueName="P1082457">
      <xmlPr mapId="3" xpath="/TFI-IZD-POD/ISD-TFI-IZD-POD-E_1000979/P1082457" xmlDataType="decimal"/>
    </xmlCellPr>
  </singleXmlCell>
  <singleXmlCell id="437" xr6:uid="{FEFE9ABF-4B75-4C73-9043-033C673E74F0}" r="J51" connectionId="0">
    <xmlCellPr id="1" xr6:uid="{00000000-0010-0000-5D03-000001000000}" uniqueName="P1076286">
      <xmlPr mapId="3" xpath="/TFI-IZD-POD/ISD-TFI-IZD-POD-E_1000979/P1076286" xmlDataType="decimal"/>
    </xmlCellPr>
  </singleXmlCell>
  <singleXmlCell id="438" xr6:uid="{7D4216F0-E8FF-4DA5-BF40-D6A9EECA792A}" r="K51" connectionId="0">
    <xmlCellPr id="1" xr6:uid="{00000000-0010-0000-5F03-000001000000}" uniqueName="P1082459">
      <xmlPr mapId="3" xpath="/TFI-IZD-POD/ISD-TFI-IZD-POD-E_1000979/P1082459" xmlDataType="decimal"/>
    </xmlCellPr>
  </singleXmlCell>
  <singleXmlCell id="439" xr6:uid="{2EDDEF60-BA3E-499E-B4A3-50E637207B7C}" r="H52" connectionId="0">
    <xmlCellPr id="1" xr6:uid="{00000000-0010-0000-6103-000001000000}" uniqueName="P1076287">
      <xmlPr mapId="3" xpath="/TFI-IZD-POD/ISD-TFI-IZD-POD-E_1000979/P1076287" xmlDataType="decimal"/>
    </xmlCellPr>
  </singleXmlCell>
  <singleXmlCell id="440" xr6:uid="{721A1D80-1B05-4AC2-AD75-5D760973F4B8}" r="I52" connectionId="0">
    <xmlCellPr id="1" xr6:uid="{00000000-0010-0000-6303-000001000000}" uniqueName="P1082476">
      <xmlPr mapId="3" xpath="/TFI-IZD-POD/ISD-TFI-IZD-POD-E_1000979/P1082476" xmlDataType="decimal"/>
    </xmlCellPr>
  </singleXmlCell>
  <singleXmlCell id="441" xr6:uid="{016DB5D5-78CB-4602-A89F-22C709146D24}" r="J52" connectionId="0">
    <xmlCellPr id="1" xr6:uid="{00000000-0010-0000-6503-000001000000}" uniqueName="P1076288">
      <xmlPr mapId="3" xpath="/TFI-IZD-POD/ISD-TFI-IZD-POD-E_1000979/P1076288" xmlDataType="decimal"/>
    </xmlCellPr>
  </singleXmlCell>
  <singleXmlCell id="442" xr6:uid="{7AE280A4-091D-445B-912A-E13A7BE0AFBB}" r="K52" connectionId="0">
    <xmlCellPr id="1" xr6:uid="{00000000-0010-0000-6703-000001000000}" uniqueName="P1082478">
      <xmlPr mapId="3" xpath="/TFI-IZD-POD/ISD-TFI-IZD-POD-E_1000979/P1082478" xmlDataType="decimal"/>
    </xmlCellPr>
  </singleXmlCell>
  <singleXmlCell id="443" xr6:uid="{054594F9-5828-4F50-8157-01F8EDC76D8F}" r="H53" connectionId="0">
    <xmlCellPr id="1" xr6:uid="{00000000-0010-0000-6903-000001000000}" uniqueName="P1076289">
      <xmlPr mapId="3" xpath="/TFI-IZD-POD/ISD-TFI-IZD-POD-E_1000979/P1076289" xmlDataType="decimal"/>
    </xmlCellPr>
  </singleXmlCell>
  <singleXmlCell id="444" xr6:uid="{9955EA9C-0014-47F0-9B8D-3A5A7802D2EE}" r="I53" connectionId="0">
    <xmlCellPr id="1" xr6:uid="{00000000-0010-0000-6B03-000001000000}" uniqueName="P1082479">
      <xmlPr mapId="3" xpath="/TFI-IZD-POD/ISD-TFI-IZD-POD-E_1000979/P1082479" xmlDataType="decimal"/>
    </xmlCellPr>
  </singleXmlCell>
  <singleXmlCell id="445" xr6:uid="{CFC25C1D-ACC7-4EE9-AD89-9E61A6DE2652}" r="J53" connectionId="0">
    <xmlCellPr id="1" xr6:uid="{00000000-0010-0000-6D03-000001000000}" uniqueName="P1076291">
      <xmlPr mapId="3" xpath="/TFI-IZD-POD/ISD-TFI-IZD-POD-E_1000979/P1076291" xmlDataType="decimal"/>
    </xmlCellPr>
  </singleXmlCell>
  <singleXmlCell id="446" xr6:uid="{68EC1FDD-C4DC-4EAD-8C74-32EDC1C0CB05}" r="K53" connectionId="0">
    <xmlCellPr id="1" xr6:uid="{00000000-0010-0000-6F03-000001000000}" uniqueName="P1082481">
      <xmlPr mapId="3" xpath="/TFI-IZD-POD/ISD-TFI-IZD-POD-E_1000979/P1082481" xmlDataType="decimal"/>
    </xmlCellPr>
  </singleXmlCell>
  <singleXmlCell id="447" xr6:uid="{23D392E9-6C34-4F0C-8689-A4E46875A14D}" r="H54" connectionId="0">
    <xmlCellPr id="1" xr6:uid="{00000000-0010-0000-7103-000001000000}" uniqueName="P1076293">
      <xmlPr mapId="3" xpath="/TFI-IZD-POD/ISD-TFI-IZD-POD-E_1000979/P1076293" xmlDataType="decimal"/>
    </xmlCellPr>
  </singleXmlCell>
  <singleXmlCell id="448" xr6:uid="{73B41618-90CC-4487-A753-77AC8E127BFB}" r="I54" connectionId="0">
    <xmlCellPr id="1" xr6:uid="{00000000-0010-0000-7303-000001000000}" uniqueName="P1082483">
      <xmlPr mapId="3" xpath="/TFI-IZD-POD/ISD-TFI-IZD-POD-E_1000979/P1082483" xmlDataType="decimal"/>
    </xmlCellPr>
  </singleXmlCell>
  <singleXmlCell id="449" xr6:uid="{B7CEE5C7-5285-43AF-A381-2301F5F76C40}" r="J54" connectionId="0">
    <xmlCellPr id="1" xr6:uid="{00000000-0010-0000-7503-000001000000}" uniqueName="P1076295">
      <xmlPr mapId="3" xpath="/TFI-IZD-POD/ISD-TFI-IZD-POD-E_1000979/P1076295" xmlDataType="decimal"/>
    </xmlCellPr>
  </singleXmlCell>
  <singleXmlCell id="450" xr6:uid="{4AF5E4F9-E5E6-4BEF-874E-88CEDD171DCD}" r="K54" connectionId="0">
    <xmlCellPr id="1" xr6:uid="{00000000-0010-0000-7703-000001000000}" uniqueName="P1082485">
      <xmlPr mapId="3" xpath="/TFI-IZD-POD/ISD-TFI-IZD-POD-E_1000979/P1082485" xmlDataType="decimal"/>
    </xmlCellPr>
  </singleXmlCell>
  <singleXmlCell id="451" xr6:uid="{D7A4A07A-46A2-4E67-808C-42C507738544}" r="H55" connectionId="0">
    <xmlCellPr id="1" xr6:uid="{00000000-0010-0000-7903-000001000000}" uniqueName="P1076297">
      <xmlPr mapId="3" xpath="/TFI-IZD-POD/ISD-TFI-IZD-POD-E_1000979/P1076297" xmlDataType="decimal"/>
    </xmlCellPr>
  </singleXmlCell>
  <singleXmlCell id="452" xr6:uid="{68EEE10C-9DC1-4FDF-AE19-8B1E2D3296AC}" r="I55" connectionId="0">
    <xmlCellPr id="1" xr6:uid="{00000000-0010-0000-7B03-000001000000}" uniqueName="P1082486">
      <xmlPr mapId="3" xpath="/TFI-IZD-POD/ISD-TFI-IZD-POD-E_1000979/P1082486" xmlDataType="decimal"/>
    </xmlCellPr>
  </singleXmlCell>
  <singleXmlCell id="453" xr6:uid="{045636A6-E2E6-42A8-BF02-757F768E6694}" r="J55" connectionId="0">
    <xmlCellPr id="1" xr6:uid="{00000000-0010-0000-7D03-000001000000}" uniqueName="P1076299">
      <xmlPr mapId="3" xpath="/TFI-IZD-POD/ISD-TFI-IZD-POD-E_1000979/P1076299" xmlDataType="decimal"/>
    </xmlCellPr>
  </singleXmlCell>
  <singleXmlCell id="454" xr6:uid="{C57293FF-D0B4-4042-922B-8FD8D311F8F3}" r="K55" connectionId="0">
    <xmlCellPr id="1" xr6:uid="{00000000-0010-0000-7F03-000001000000}" uniqueName="P1082489">
      <xmlPr mapId="3" xpath="/TFI-IZD-POD/ISD-TFI-IZD-POD-E_1000979/P1082489" xmlDataType="decimal"/>
    </xmlCellPr>
  </singleXmlCell>
  <singleXmlCell id="455" xr6:uid="{4A51F0AC-EDA8-40B7-8052-A2D738841CDC}" r="H56" connectionId="0">
    <xmlCellPr id="1" xr6:uid="{00000000-0010-0000-8103-000001000000}" uniqueName="P1076301">
      <xmlPr mapId="3" xpath="/TFI-IZD-POD/ISD-TFI-IZD-POD-E_1000979/P1076301" xmlDataType="decimal"/>
    </xmlCellPr>
  </singleXmlCell>
  <singleXmlCell id="456" xr6:uid="{F3DC8C2C-AC2C-4006-AA2C-F2D6EAE95B7C}" r="I56" connectionId="0">
    <xmlCellPr id="1" xr6:uid="{00000000-0010-0000-8303-000001000000}" uniqueName="P1082491">
      <xmlPr mapId="3" xpath="/TFI-IZD-POD/ISD-TFI-IZD-POD-E_1000979/P1082491" xmlDataType="decimal"/>
    </xmlCellPr>
  </singleXmlCell>
  <singleXmlCell id="457" xr6:uid="{7F6B38F8-0BBA-4024-B8EA-C665FC964328}" r="J56" connectionId="0">
    <xmlCellPr id="1" xr6:uid="{00000000-0010-0000-8503-000001000000}" uniqueName="P1076303">
      <xmlPr mapId="3" xpath="/TFI-IZD-POD/ISD-TFI-IZD-POD-E_1000979/P1076303" xmlDataType="decimal"/>
    </xmlCellPr>
  </singleXmlCell>
  <singleXmlCell id="458" xr6:uid="{A176207B-F0EA-4FAB-96E1-333D7B8FE5A9}" r="K56" connectionId="0">
    <xmlCellPr id="1" xr6:uid="{00000000-0010-0000-8703-000001000000}" uniqueName="P1082492">
      <xmlPr mapId="3" xpath="/TFI-IZD-POD/ISD-TFI-IZD-POD-E_1000979/P1082492" xmlDataType="decimal"/>
    </xmlCellPr>
  </singleXmlCell>
  <singleXmlCell id="459" xr6:uid="{3B7962FA-0198-4589-A6C9-EAAF98208E1C}" r="H57" connectionId="0">
    <xmlCellPr id="1" xr6:uid="{00000000-0010-0000-8903-000001000000}" uniqueName="P1076315">
      <xmlPr mapId="3" xpath="/TFI-IZD-POD/ISD-TFI-IZD-POD-E_1000979/P1076315" xmlDataType="decimal"/>
    </xmlCellPr>
  </singleXmlCell>
  <singleXmlCell id="460" xr6:uid="{0F6A63EA-BCA3-4DDE-95BD-E6D715538B08}" r="I57" connectionId="0">
    <xmlCellPr id="1" xr6:uid="{00000000-0010-0000-8B03-000001000000}" uniqueName="P1082494">
      <xmlPr mapId="3" xpath="/TFI-IZD-POD/ISD-TFI-IZD-POD-E_1000979/P1082494" xmlDataType="decimal"/>
    </xmlCellPr>
  </singleXmlCell>
  <singleXmlCell id="461" xr6:uid="{4E4CE9B1-9AB8-40D6-8237-B50A1C1A9EA5}" r="J57" connectionId="0">
    <xmlCellPr id="1" xr6:uid="{00000000-0010-0000-8D03-000001000000}" uniqueName="P1076317">
      <xmlPr mapId="3" xpath="/TFI-IZD-POD/ISD-TFI-IZD-POD-E_1000979/P1076317" xmlDataType="decimal"/>
    </xmlCellPr>
  </singleXmlCell>
  <singleXmlCell id="462" xr6:uid="{2D3D2ED7-F5BE-443C-8A65-3E24CD1925BE}" r="K57" connectionId="0">
    <xmlCellPr id="1" xr6:uid="{00000000-0010-0000-8F03-000001000000}" uniqueName="P1082495">
      <xmlPr mapId="3" xpath="/TFI-IZD-POD/ISD-TFI-IZD-POD-E_1000979/P1082495" xmlDataType="decimal"/>
    </xmlCellPr>
  </singleXmlCell>
  <singleXmlCell id="463" xr6:uid="{9F34DB0B-81B6-48FD-A6F4-1143F701AEB7}" r="H58" connectionId="0">
    <xmlCellPr id="1" xr6:uid="{00000000-0010-0000-9103-000001000000}" uniqueName="P1076322">
      <xmlPr mapId="3" xpath="/TFI-IZD-POD/ISD-TFI-IZD-POD-E_1000979/P1076322" xmlDataType="decimal"/>
    </xmlCellPr>
  </singleXmlCell>
  <singleXmlCell id="464" xr6:uid="{F334718B-E18E-4058-9CBC-7B81CBACEB83}" r="I58" connectionId="0">
    <xmlCellPr id="1" xr6:uid="{00000000-0010-0000-9303-000001000000}" uniqueName="P1082496">
      <xmlPr mapId="3" xpath="/TFI-IZD-POD/ISD-TFI-IZD-POD-E_1000979/P1082496" xmlDataType="decimal"/>
    </xmlCellPr>
  </singleXmlCell>
  <singleXmlCell id="465" xr6:uid="{69FB0E7E-9EE3-4B68-B198-14A45DBD3A2E}" r="J58" connectionId="0">
    <xmlCellPr id="1" xr6:uid="{00000000-0010-0000-9503-000001000000}" uniqueName="P1076324">
      <xmlPr mapId="3" xpath="/TFI-IZD-POD/ISD-TFI-IZD-POD-E_1000979/P1076324" xmlDataType="decimal"/>
    </xmlCellPr>
  </singleXmlCell>
  <singleXmlCell id="466" xr6:uid="{8687A039-BAB0-48FE-9624-B1E0A54804D2}" r="K58" connectionId="0">
    <xmlCellPr id="1" xr6:uid="{00000000-0010-0000-9703-000001000000}" uniqueName="P1082499">
      <xmlPr mapId="3" xpath="/TFI-IZD-POD/ISD-TFI-IZD-POD-E_1000979/P1082499" xmlDataType="decimal"/>
    </xmlCellPr>
  </singleXmlCell>
  <singleXmlCell id="467" xr6:uid="{CE950D29-5D84-4449-989D-B4F706D60A76}" r="H59" connectionId="0">
    <xmlCellPr id="1" xr6:uid="{00000000-0010-0000-9903-000001000000}" uniqueName="P1076326">
      <xmlPr mapId="3" xpath="/TFI-IZD-POD/ISD-TFI-IZD-POD-E_1000979/P1076326" xmlDataType="decimal"/>
    </xmlCellPr>
  </singleXmlCell>
  <singleXmlCell id="468" xr6:uid="{F19623D6-94EC-4157-A4A7-E008357132AB}" r="I59" connectionId="0">
    <xmlCellPr id="1" xr6:uid="{00000000-0010-0000-9B03-000001000000}" uniqueName="P1082500">
      <xmlPr mapId="3" xpath="/TFI-IZD-POD/ISD-TFI-IZD-POD-E_1000979/P1082500" xmlDataType="decimal"/>
    </xmlCellPr>
  </singleXmlCell>
  <singleXmlCell id="469" xr6:uid="{9F84FE1F-2A92-4D78-878B-ED9081888116}" r="J59" connectionId="0">
    <xmlCellPr id="1" xr6:uid="{00000000-0010-0000-9D03-000001000000}" uniqueName="P1076330">
      <xmlPr mapId="3" xpath="/TFI-IZD-POD/ISD-TFI-IZD-POD-E_1000979/P1076330" xmlDataType="decimal"/>
    </xmlCellPr>
  </singleXmlCell>
  <singleXmlCell id="470" xr6:uid="{8FD53E3A-A94D-453D-B57B-07F7995D7F98}" r="K59" connectionId="0">
    <xmlCellPr id="1" xr6:uid="{00000000-0010-0000-9F03-000001000000}" uniqueName="P1082502">
      <xmlPr mapId="3" xpath="/TFI-IZD-POD/ISD-TFI-IZD-POD-E_1000979/P1082502" xmlDataType="decimal"/>
    </xmlCellPr>
  </singleXmlCell>
  <singleXmlCell id="471" xr6:uid="{0E4F13D6-B609-4C75-A518-828F226B1BE5}" r="H60" connectionId="0">
    <xmlCellPr id="1" xr6:uid="{00000000-0010-0000-A103-000001000000}" uniqueName="P1076331">
      <xmlPr mapId="3" xpath="/TFI-IZD-POD/ISD-TFI-IZD-POD-E_1000979/P1076331" xmlDataType="decimal"/>
    </xmlCellPr>
  </singleXmlCell>
  <singleXmlCell id="472" xr6:uid="{605927AA-1BC0-490C-B278-728193A1CC02}" r="I60" connectionId="0">
    <xmlCellPr id="1" xr6:uid="{00000000-0010-0000-A303-000001000000}" uniqueName="P1082504">
      <xmlPr mapId="3" xpath="/TFI-IZD-POD/ISD-TFI-IZD-POD-E_1000979/P1082504" xmlDataType="decimal"/>
    </xmlCellPr>
  </singleXmlCell>
  <singleXmlCell id="473" xr6:uid="{EB63E1E3-44B7-4A78-8592-7F84D40275A9}" r="J60" connectionId="0">
    <xmlCellPr id="1" xr6:uid="{00000000-0010-0000-A503-000001000000}" uniqueName="P1076332">
      <xmlPr mapId="3" xpath="/TFI-IZD-POD/ISD-TFI-IZD-POD-E_1000979/P1076332" xmlDataType="decimal"/>
    </xmlCellPr>
  </singleXmlCell>
  <singleXmlCell id="474" xr6:uid="{60A8212A-E0E1-49CC-AD1F-F722F41AA3F6}" r="K60" connectionId="0">
    <xmlCellPr id="1" xr6:uid="{00000000-0010-0000-A703-000001000000}" uniqueName="P1082506">
      <xmlPr mapId="3" xpath="/TFI-IZD-POD/ISD-TFI-IZD-POD-E_1000979/P1082506" xmlDataType="decimal"/>
    </xmlCellPr>
  </singleXmlCell>
  <singleXmlCell id="475" xr6:uid="{2A1B9485-BC80-42F9-A978-F55FBDC81928}" r="H61" connectionId="0">
    <xmlCellPr id="1" xr6:uid="{00000000-0010-0000-A903-000001000000}" uniqueName="P1076333">
      <xmlPr mapId="3" xpath="/TFI-IZD-POD/ISD-TFI-IZD-POD-E_1000979/P1076333" xmlDataType="decimal"/>
    </xmlCellPr>
  </singleXmlCell>
  <singleXmlCell id="476" xr6:uid="{EAF21C35-109E-49C1-BD3C-D44474465A27}" r="I61" connectionId="0">
    <xmlCellPr id="1" xr6:uid="{00000000-0010-0000-AB03-000001000000}" uniqueName="P1082508">
      <xmlPr mapId="3" xpath="/TFI-IZD-POD/ISD-TFI-IZD-POD-E_1000979/P1082508" xmlDataType="decimal"/>
    </xmlCellPr>
  </singleXmlCell>
  <singleXmlCell id="477" xr6:uid="{E82C2E51-15A0-4DAB-8830-BA0874A0ADA3}" r="J61" connectionId="0">
    <xmlCellPr id="1" xr6:uid="{00000000-0010-0000-AD03-000001000000}" uniqueName="P1076334">
      <xmlPr mapId="3" xpath="/TFI-IZD-POD/ISD-TFI-IZD-POD-E_1000979/P1076334" xmlDataType="decimal"/>
    </xmlCellPr>
  </singleXmlCell>
  <singleXmlCell id="478" xr6:uid="{D10E7ADB-5471-4E72-897D-0DB80BED908E}" r="K61" connectionId="0">
    <xmlCellPr id="1" xr6:uid="{00000000-0010-0000-AF03-000001000000}" uniqueName="P1082509">
      <xmlPr mapId="3" xpath="/TFI-IZD-POD/ISD-TFI-IZD-POD-E_1000979/P1082509" xmlDataType="decimal"/>
    </xmlCellPr>
  </singleXmlCell>
  <singleXmlCell id="479" xr6:uid="{28B24D9D-B308-430C-B1E2-D3228B068946}" r="H62" connectionId="0">
    <xmlCellPr id="1" xr6:uid="{00000000-0010-0000-B103-000001000000}" uniqueName="P1076335">
      <xmlPr mapId="3" xpath="/TFI-IZD-POD/ISD-TFI-IZD-POD-E_1000979/P1076335" xmlDataType="decimal"/>
    </xmlCellPr>
  </singleXmlCell>
  <singleXmlCell id="480" xr6:uid="{E0BC6944-D4AB-4F7F-8DB7-135E969D9DD5}" r="I62" connectionId="0">
    <xmlCellPr id="1" xr6:uid="{00000000-0010-0000-B303-000001000000}" uniqueName="P1082511">
      <xmlPr mapId="3" xpath="/TFI-IZD-POD/ISD-TFI-IZD-POD-E_1000979/P1082511" xmlDataType="decimal"/>
    </xmlCellPr>
  </singleXmlCell>
  <singleXmlCell id="481" xr6:uid="{D2B640FF-40D2-4405-AA14-953411BB1948}" r="J62" connectionId="0">
    <xmlCellPr id="1" xr6:uid="{00000000-0010-0000-B503-000001000000}" uniqueName="P1076336">
      <xmlPr mapId="3" xpath="/TFI-IZD-POD/ISD-TFI-IZD-POD-E_1000979/P1076336" xmlDataType="decimal"/>
    </xmlCellPr>
  </singleXmlCell>
  <singleXmlCell id="482" xr6:uid="{7E044894-2F14-4D2F-9D0C-990E2536064F}" r="K62" connectionId="0">
    <xmlCellPr id="1" xr6:uid="{00000000-0010-0000-B703-000001000000}" uniqueName="P1082513">
      <xmlPr mapId="3" xpath="/TFI-IZD-POD/ISD-TFI-IZD-POD-E_1000979/P1082513" xmlDataType="decimal"/>
    </xmlCellPr>
  </singleXmlCell>
  <singleXmlCell id="483" xr6:uid="{782BD7E9-08C6-4973-8F0D-08C0CD4B8960}" r="H63" connectionId="0">
    <xmlCellPr id="1" xr6:uid="{00000000-0010-0000-B903-000001000000}" uniqueName="P1076337">
      <xmlPr mapId="3" xpath="/TFI-IZD-POD/ISD-TFI-IZD-POD-E_1000979/P1076337" xmlDataType="decimal"/>
    </xmlCellPr>
  </singleXmlCell>
  <singleXmlCell id="484" xr6:uid="{19911BAA-4D38-42F0-B02E-DCE2AB1FDCC0}" r="I63" connectionId="0">
    <xmlCellPr id="1" xr6:uid="{00000000-0010-0000-BB03-000001000000}" uniqueName="P1082515">
      <xmlPr mapId="3" xpath="/TFI-IZD-POD/ISD-TFI-IZD-POD-E_1000979/P1082515" xmlDataType="decimal"/>
    </xmlCellPr>
  </singleXmlCell>
  <singleXmlCell id="485" xr6:uid="{51DAD986-2F0D-44E0-852B-06563A83B61C}" r="J63" connectionId="0">
    <xmlCellPr id="1" xr6:uid="{00000000-0010-0000-BD03-000001000000}" uniqueName="P1076338">
      <xmlPr mapId="3" xpath="/TFI-IZD-POD/ISD-TFI-IZD-POD-E_1000979/P1076338" xmlDataType="decimal"/>
    </xmlCellPr>
  </singleXmlCell>
  <singleXmlCell id="486" xr6:uid="{EB6C984C-D3E3-41E1-8283-76526FD796C7}" r="K63" connectionId="0">
    <xmlCellPr id="1" xr6:uid="{00000000-0010-0000-BF03-000001000000}" uniqueName="P1082517">
      <xmlPr mapId="3" xpath="/TFI-IZD-POD/ISD-TFI-IZD-POD-E_1000979/P1082517" xmlDataType="decimal"/>
    </xmlCellPr>
  </singleXmlCell>
  <singleXmlCell id="487" xr6:uid="{0D518A96-FC5A-4692-B7A6-9744F351994E}" r="H64" connectionId="0">
    <xmlCellPr id="1" xr6:uid="{00000000-0010-0000-C103-000001000000}" uniqueName="P1076339">
      <xmlPr mapId="3" xpath="/TFI-IZD-POD/ISD-TFI-IZD-POD-E_1000979/P1076339" xmlDataType="decimal"/>
    </xmlCellPr>
  </singleXmlCell>
  <singleXmlCell id="488" xr6:uid="{83D106F7-4B55-4F61-9C07-D0235A96DA20}" r="I64" connectionId="0">
    <xmlCellPr id="1" xr6:uid="{00000000-0010-0000-C303-000001000000}" uniqueName="P1082518">
      <xmlPr mapId="3" xpath="/TFI-IZD-POD/ISD-TFI-IZD-POD-E_1000979/P1082518" xmlDataType="decimal"/>
    </xmlCellPr>
  </singleXmlCell>
  <singleXmlCell id="489" xr6:uid="{1489A6E1-0F02-4BA8-B241-5692E1E6695D}" r="J64" connectionId="0">
    <xmlCellPr id="1" xr6:uid="{00000000-0010-0000-C503-000001000000}" uniqueName="P1076340">
      <xmlPr mapId="3" xpath="/TFI-IZD-POD/ISD-TFI-IZD-POD-E_1000979/P1076340" xmlDataType="decimal"/>
    </xmlCellPr>
  </singleXmlCell>
  <singleXmlCell id="490" xr6:uid="{E57CCAC2-C2EE-47C6-A383-43AACC539E21}" r="K64" connectionId="0">
    <xmlCellPr id="1" xr6:uid="{00000000-0010-0000-C703-000001000000}" uniqueName="P1082520">
      <xmlPr mapId="3" xpath="/TFI-IZD-POD/ISD-TFI-IZD-POD-E_1000979/P1082520" xmlDataType="decimal"/>
    </xmlCellPr>
  </singleXmlCell>
  <singleXmlCell id="491" xr6:uid="{62A21743-7B59-43BB-B59F-1F61C082625D}" r="H65" connectionId="0">
    <xmlCellPr id="1" xr6:uid="{00000000-0010-0000-C903-000001000000}" uniqueName="P1076341">
      <xmlPr mapId="3" xpath="/TFI-IZD-POD/ISD-TFI-IZD-POD-E_1000979/P1076341" xmlDataType="decimal"/>
    </xmlCellPr>
  </singleXmlCell>
  <singleXmlCell id="492" xr6:uid="{51797A78-9A00-41BB-92C2-7933D70A7527}" r="I65" connectionId="0">
    <xmlCellPr id="1" xr6:uid="{00000000-0010-0000-CB03-000001000000}" uniqueName="P1082522">
      <xmlPr mapId="3" xpath="/TFI-IZD-POD/ISD-TFI-IZD-POD-E_1000979/P1082522" xmlDataType="decimal"/>
    </xmlCellPr>
  </singleXmlCell>
  <singleXmlCell id="493" xr6:uid="{475A2B92-59E0-4F8C-906A-73C1BEFF7258}" r="J65" connectionId="0">
    <xmlCellPr id="1" xr6:uid="{00000000-0010-0000-CD03-000001000000}" uniqueName="P1076342">
      <xmlPr mapId="3" xpath="/TFI-IZD-POD/ISD-TFI-IZD-POD-E_1000979/P1076342" xmlDataType="decimal"/>
    </xmlCellPr>
  </singleXmlCell>
  <singleXmlCell id="494" xr6:uid="{D32EC4E0-2D00-4C11-8B24-E1A5EF600200}" r="K65" connectionId="0">
    <xmlCellPr id="1" xr6:uid="{00000000-0010-0000-CF03-000001000000}" uniqueName="P1082524">
      <xmlPr mapId="3" xpath="/TFI-IZD-POD/ISD-TFI-IZD-POD-E_1000979/P1082524" xmlDataType="decimal"/>
    </xmlCellPr>
  </singleXmlCell>
  <singleXmlCell id="495" xr6:uid="{BF4EA1E8-875C-4EC8-8B2C-668579E34D5D}" r="H66" connectionId="0">
    <xmlCellPr id="1" xr6:uid="{00000000-0010-0000-D103-000001000000}" uniqueName="P1076343">
      <xmlPr mapId="3" xpath="/TFI-IZD-POD/ISD-TFI-IZD-POD-E_1000979/P1076343" xmlDataType="decimal"/>
    </xmlCellPr>
  </singleXmlCell>
  <singleXmlCell id="496" xr6:uid="{460CC95F-47F7-4E3A-9F63-9E422F097234}" r="I66" connectionId="0">
    <xmlCellPr id="1" xr6:uid="{00000000-0010-0000-D303-000001000000}" uniqueName="P1082526">
      <xmlPr mapId="3" xpath="/TFI-IZD-POD/ISD-TFI-IZD-POD-E_1000979/P1082526" xmlDataType="decimal"/>
    </xmlCellPr>
  </singleXmlCell>
  <singleXmlCell id="497" xr6:uid="{9BA52A86-0826-4F59-AD15-7904E44E88CD}" r="J66" connectionId="0">
    <xmlCellPr id="1" xr6:uid="{00000000-0010-0000-D503-000001000000}" uniqueName="P1076344">
      <xmlPr mapId="3" xpath="/TFI-IZD-POD/ISD-TFI-IZD-POD-E_1000979/P1076344" xmlDataType="decimal"/>
    </xmlCellPr>
  </singleXmlCell>
  <singleXmlCell id="498" xr6:uid="{9D8A2358-F299-4EBE-BE40-8F79E5B6FBBB}" r="K66" connectionId="0">
    <xmlCellPr id="1" xr6:uid="{00000000-0010-0000-D703-000001000000}" uniqueName="P1082531">
      <xmlPr mapId="3" xpath="/TFI-IZD-POD/ISD-TFI-IZD-POD-E_1000979/P1082531" xmlDataType="decimal"/>
    </xmlCellPr>
  </singleXmlCell>
  <singleXmlCell id="499" xr6:uid="{28474162-5EA6-4199-8CA4-4CAB7DBDA3FE}" r="H67" connectionId="0">
    <xmlCellPr id="1" xr6:uid="{00000000-0010-0000-D903-000001000000}" uniqueName="P1076345">
      <xmlPr mapId="3" xpath="/TFI-IZD-POD/ISD-TFI-IZD-POD-E_1000979/P1076345" xmlDataType="decimal"/>
    </xmlCellPr>
  </singleXmlCell>
  <singleXmlCell id="500" xr6:uid="{E25D9C5E-73A9-40E3-9DF6-E9E3FD873DD9}" r="I67" connectionId="0">
    <xmlCellPr id="1" xr6:uid="{00000000-0010-0000-DB03-000001000000}" uniqueName="P1082534">
      <xmlPr mapId="3" xpath="/TFI-IZD-POD/ISD-TFI-IZD-POD-E_1000979/P1082534" xmlDataType="decimal"/>
    </xmlCellPr>
  </singleXmlCell>
  <singleXmlCell id="501" xr6:uid="{6B357556-593F-4E06-B9B0-BAE5073417A6}" r="J67" connectionId="0">
    <xmlCellPr id="1" xr6:uid="{00000000-0010-0000-DD03-000001000000}" uniqueName="P1076346">
      <xmlPr mapId="3" xpath="/TFI-IZD-POD/ISD-TFI-IZD-POD-E_1000979/P1076346" xmlDataType="decimal"/>
    </xmlCellPr>
  </singleXmlCell>
  <singleXmlCell id="502" xr6:uid="{1F1D7B3A-B8C5-4B2B-910A-0766ACFD3D4E}" r="K67" connectionId="0">
    <xmlCellPr id="1" xr6:uid="{00000000-0010-0000-DF03-000001000000}" uniqueName="P1082535">
      <xmlPr mapId="3" xpath="/TFI-IZD-POD/ISD-TFI-IZD-POD-E_1000979/P1082535" xmlDataType="decimal"/>
    </xmlCellPr>
  </singleXmlCell>
  <singleXmlCell id="503" xr6:uid="{B513DD43-9753-4B47-9DF9-B69374B17BBC}" r="H68" connectionId="0">
    <xmlCellPr id="1" xr6:uid="{00000000-0010-0000-E103-000001000000}" uniqueName="P1076347">
      <xmlPr mapId="3" xpath="/TFI-IZD-POD/ISD-TFI-IZD-POD-E_1000979/P1076347" xmlDataType="decimal"/>
    </xmlCellPr>
  </singleXmlCell>
  <singleXmlCell id="504" xr6:uid="{6433303D-60A3-4FFB-A7A6-067C64B830B4}" r="I68" connectionId="0">
    <xmlCellPr id="1" xr6:uid="{00000000-0010-0000-E303-000001000000}" uniqueName="P1082536">
      <xmlPr mapId="3" xpath="/TFI-IZD-POD/ISD-TFI-IZD-POD-E_1000979/P1082536" xmlDataType="decimal"/>
    </xmlCellPr>
  </singleXmlCell>
  <singleXmlCell id="505" xr6:uid="{30076A7A-6F88-4060-9873-E1DB65E7F774}" r="J68" connectionId="0">
    <xmlCellPr id="1" xr6:uid="{00000000-0010-0000-E503-000001000000}" uniqueName="P1076348">
      <xmlPr mapId="3" xpath="/TFI-IZD-POD/ISD-TFI-IZD-POD-E_1000979/P1076348" xmlDataType="decimal"/>
    </xmlCellPr>
  </singleXmlCell>
  <singleXmlCell id="506" xr6:uid="{9A7BEB08-3CA3-454F-AF60-020C64066F91}" r="K68" connectionId="0">
    <xmlCellPr id="1" xr6:uid="{00000000-0010-0000-E703-000001000000}" uniqueName="P1082537">
      <xmlPr mapId="3" xpath="/TFI-IZD-POD/ISD-TFI-IZD-POD-E_1000979/P1082537" xmlDataType="decimal"/>
    </xmlCellPr>
  </singleXmlCell>
  <singleXmlCell id="507" xr6:uid="{5D24C016-8531-4095-B612-FB16C5ED60F8}" r="H70" connectionId="0">
    <xmlCellPr id="1" xr6:uid="{00000000-0010-0000-E903-000001000000}" uniqueName="P1076349">
      <xmlPr mapId="3" xpath="/TFI-IZD-POD/ISD-TFI-IZD-POD-E_1000979/P1076349" xmlDataType="decimal"/>
    </xmlCellPr>
  </singleXmlCell>
  <singleXmlCell id="508" xr6:uid="{8E17A632-69DB-4FDF-B300-57E615A48706}" r="I70" connectionId="0">
    <xmlCellPr id="1" xr6:uid="{00000000-0010-0000-EB03-000001000000}" uniqueName="P1082538">
      <xmlPr mapId="3" xpath="/TFI-IZD-POD/ISD-TFI-IZD-POD-E_1000979/P1082538" xmlDataType="decimal"/>
    </xmlCellPr>
  </singleXmlCell>
  <singleXmlCell id="509" xr6:uid="{62C1D8AA-01A8-4414-B9BF-141F5741F443}" r="J70" connectionId="0">
    <xmlCellPr id="1" xr6:uid="{00000000-0010-0000-ED03-000001000000}" uniqueName="P1076350">
      <xmlPr mapId="3" xpath="/TFI-IZD-POD/ISD-TFI-IZD-POD-E_1000979/P1076350" xmlDataType="decimal"/>
    </xmlCellPr>
  </singleXmlCell>
  <singleXmlCell id="510" xr6:uid="{98BA1D5B-2DB0-4397-92F7-3ECF40565EC5}" r="K70" connectionId="0">
    <xmlCellPr id="1" xr6:uid="{00000000-0010-0000-EF03-000001000000}" uniqueName="P1082539">
      <xmlPr mapId="3" xpath="/TFI-IZD-POD/ISD-TFI-IZD-POD-E_1000979/P1082539" xmlDataType="decimal"/>
    </xmlCellPr>
  </singleXmlCell>
  <singleXmlCell id="511" xr6:uid="{14C7052B-5363-4BAD-B5FD-56E8C7E0CA25}" r="H71" connectionId="0">
    <xmlCellPr id="1" xr6:uid="{00000000-0010-0000-F103-000001000000}" uniqueName="P1076351">
      <xmlPr mapId="3" xpath="/TFI-IZD-POD/ISD-TFI-IZD-POD-E_1000979/P1076351" xmlDataType="decimal"/>
    </xmlCellPr>
  </singleXmlCell>
  <singleXmlCell id="512" xr6:uid="{24B9EC79-95A5-40BE-BD8E-79AD9441981B}" r="I71" connectionId="0">
    <xmlCellPr id="1" xr6:uid="{00000000-0010-0000-F303-000001000000}" uniqueName="P1082540">
      <xmlPr mapId="3" xpath="/TFI-IZD-POD/ISD-TFI-IZD-POD-E_1000979/P1082540" xmlDataType="decimal"/>
    </xmlCellPr>
  </singleXmlCell>
  <singleXmlCell id="513" xr6:uid="{81366E2D-E4CB-4D16-AC93-CC4002843851}" r="J71" connectionId="0">
    <xmlCellPr id="1" xr6:uid="{00000000-0010-0000-F503-000001000000}" uniqueName="P1076352">
      <xmlPr mapId="3" xpath="/TFI-IZD-POD/ISD-TFI-IZD-POD-E_1000979/P1076352" xmlDataType="decimal"/>
    </xmlCellPr>
  </singleXmlCell>
  <singleXmlCell id="514" xr6:uid="{83BBD8FF-40C7-48B8-BE4E-8D6D3861648C}" r="K71" connectionId="0">
    <xmlCellPr id="1" xr6:uid="{00000000-0010-0000-F703-000001000000}" uniqueName="P1082541">
      <xmlPr mapId="3" xpath="/TFI-IZD-POD/ISD-TFI-IZD-POD-E_1000979/P1082541" xmlDataType="decimal"/>
    </xmlCellPr>
  </singleXmlCell>
  <singleXmlCell id="515" xr6:uid="{FA1B42F3-5173-4A5E-A42A-7E1D974548EC}" r="H72" connectionId="0">
    <xmlCellPr id="1" xr6:uid="{00000000-0010-0000-F903-000001000000}" uniqueName="P1076353">
      <xmlPr mapId="3" xpath="/TFI-IZD-POD/ISD-TFI-IZD-POD-E_1000979/P1076353" xmlDataType="decimal"/>
    </xmlCellPr>
  </singleXmlCell>
  <singleXmlCell id="516" xr6:uid="{D2550971-FD21-4565-B9B0-FEF90424F4B6}" r="I72" connectionId="0">
    <xmlCellPr id="1" xr6:uid="{00000000-0010-0000-FB03-000001000000}" uniqueName="P1082542">
      <xmlPr mapId="3" xpath="/TFI-IZD-POD/ISD-TFI-IZD-POD-E_1000979/P1082542" xmlDataType="decimal"/>
    </xmlCellPr>
  </singleXmlCell>
  <singleXmlCell id="517" xr6:uid="{31674EC3-64C7-43E8-9114-63F24DD37A86}" r="J72" connectionId="0">
    <xmlCellPr id="1" xr6:uid="{00000000-0010-0000-FD03-000001000000}" uniqueName="P1076354">
      <xmlPr mapId="3" xpath="/TFI-IZD-POD/ISD-TFI-IZD-POD-E_1000979/P1076354" xmlDataType="decimal"/>
    </xmlCellPr>
  </singleXmlCell>
  <singleXmlCell id="518" xr6:uid="{2B351244-4700-45B2-BAEA-B6485B11D03E}" r="K72" connectionId="0">
    <xmlCellPr id="1" xr6:uid="{00000000-0010-0000-FF03-000001000000}" uniqueName="P1082543">
      <xmlPr mapId="3" xpath="/TFI-IZD-POD/ISD-TFI-IZD-POD-E_1000979/P1082543" xmlDataType="decimal"/>
    </xmlCellPr>
  </singleXmlCell>
  <singleXmlCell id="519" xr6:uid="{38AE2E7C-FF80-4F8B-AD41-BB37DE432BC4}" r="H73" connectionId="0">
    <xmlCellPr id="1" xr6:uid="{00000000-0010-0000-0104-000001000000}" uniqueName="P1076355">
      <xmlPr mapId="3" xpath="/TFI-IZD-POD/ISD-TFI-IZD-POD-E_1000979/P1076355" xmlDataType="decimal"/>
    </xmlCellPr>
  </singleXmlCell>
  <singleXmlCell id="520" xr6:uid="{A1B77D93-0542-4F03-81E1-3FC954EBDAA4}" r="I73" connectionId="0">
    <xmlCellPr id="1" xr6:uid="{00000000-0010-0000-0304-000001000000}" uniqueName="P1082544">
      <xmlPr mapId="3" xpath="/TFI-IZD-POD/ISD-TFI-IZD-POD-E_1000979/P1082544" xmlDataType="decimal"/>
    </xmlCellPr>
  </singleXmlCell>
  <singleXmlCell id="521" xr6:uid="{28CAB4F1-936D-4F7C-9156-7D10AD9AFE03}" r="J73" connectionId="0">
    <xmlCellPr id="1" xr6:uid="{00000000-0010-0000-0504-000001000000}" uniqueName="P1076356">
      <xmlPr mapId="3" xpath="/TFI-IZD-POD/ISD-TFI-IZD-POD-E_1000979/P1076356" xmlDataType="decimal"/>
    </xmlCellPr>
  </singleXmlCell>
  <singleXmlCell id="522" xr6:uid="{0A0E117D-D512-4BD6-8ED0-32C90D60D4D0}" r="K73" connectionId="0">
    <xmlCellPr id="1" xr6:uid="{00000000-0010-0000-0704-000001000000}" uniqueName="P1082545">
      <xmlPr mapId="3" xpath="/TFI-IZD-POD/ISD-TFI-IZD-POD-E_1000979/P1082545" xmlDataType="decimal"/>
    </xmlCellPr>
  </singleXmlCell>
  <singleXmlCell id="523" xr6:uid="{7D1B9538-CF8F-4573-90D5-8411D8E35BA9}" r="H74" connectionId="0">
    <xmlCellPr id="1" xr6:uid="{00000000-0010-0000-0904-000001000000}" uniqueName="P1076357">
      <xmlPr mapId="3" xpath="/TFI-IZD-POD/ISD-TFI-IZD-POD-E_1000979/P1076357" xmlDataType="decimal"/>
    </xmlCellPr>
  </singleXmlCell>
  <singleXmlCell id="524" xr6:uid="{E882CCEC-22A8-48C0-A8C5-D7910BB38BDC}" r="I74" connectionId="0">
    <xmlCellPr id="1" xr6:uid="{00000000-0010-0000-0B04-000001000000}" uniqueName="P1082546">
      <xmlPr mapId="3" xpath="/TFI-IZD-POD/ISD-TFI-IZD-POD-E_1000979/P1082546" xmlDataType="decimal"/>
    </xmlCellPr>
  </singleXmlCell>
  <singleXmlCell id="525" xr6:uid="{9E4578C0-44E9-44AD-9238-CB71F04AD589}" r="J74" connectionId="0">
    <xmlCellPr id="1" xr6:uid="{00000000-0010-0000-0D04-000001000000}" uniqueName="P1076358">
      <xmlPr mapId="3" xpath="/TFI-IZD-POD/ISD-TFI-IZD-POD-E_1000979/P1076358" xmlDataType="decimal"/>
    </xmlCellPr>
  </singleXmlCell>
  <singleXmlCell id="526" xr6:uid="{D67576C9-7F04-4756-98E3-13A27B263187}" r="K74" connectionId="0">
    <xmlCellPr id="1" xr6:uid="{00000000-0010-0000-0F04-000001000000}" uniqueName="P1082547">
      <xmlPr mapId="3" xpath="/TFI-IZD-POD/ISD-TFI-IZD-POD-E_1000979/P1082547" xmlDataType="decimal"/>
    </xmlCellPr>
  </singleXmlCell>
  <singleXmlCell id="527" xr6:uid="{B7C3324F-1648-47C6-BE06-4F52AAD301ED}" r="H75" connectionId="0">
    <xmlCellPr id="1" xr6:uid="{00000000-0010-0000-1104-000001000000}" uniqueName="P1076359">
      <xmlPr mapId="3" xpath="/TFI-IZD-POD/ISD-TFI-IZD-POD-E_1000979/P1076359" xmlDataType="decimal"/>
    </xmlCellPr>
  </singleXmlCell>
  <singleXmlCell id="528" xr6:uid="{4A6E5FBA-862D-4E15-9E7C-084269F2543B}" r="I75" connectionId="0">
    <xmlCellPr id="1" xr6:uid="{00000000-0010-0000-1304-000001000000}" uniqueName="P1082548">
      <xmlPr mapId="3" xpath="/TFI-IZD-POD/ISD-TFI-IZD-POD-E_1000979/P1082548" xmlDataType="decimal"/>
    </xmlCellPr>
  </singleXmlCell>
  <singleXmlCell id="529" xr6:uid="{DDD9B57E-DAB1-4D90-9F19-513AFFB49A87}" r="J75" connectionId="0">
    <xmlCellPr id="1" xr6:uid="{00000000-0010-0000-1504-000001000000}" uniqueName="P1076360">
      <xmlPr mapId="3" xpath="/TFI-IZD-POD/ISD-TFI-IZD-POD-E_1000979/P1076360" xmlDataType="decimal"/>
    </xmlCellPr>
  </singleXmlCell>
  <singleXmlCell id="530" xr6:uid="{75914F8A-3D66-4580-B492-A0FC0A8DBAD9}" r="K75" connectionId="0">
    <xmlCellPr id="1" xr6:uid="{00000000-0010-0000-1704-000001000000}" uniqueName="P1082549">
      <xmlPr mapId="3" xpath="/TFI-IZD-POD/ISD-TFI-IZD-POD-E_1000979/P1082549" xmlDataType="decimal"/>
    </xmlCellPr>
  </singleXmlCell>
  <singleXmlCell id="531" xr6:uid="{B65E4E36-9947-4762-B183-320BB2627FF5}" r="H77" connectionId="0">
    <xmlCellPr id="1" xr6:uid="{00000000-0010-0000-1904-000001000000}" uniqueName="P1076361">
      <xmlPr mapId="3" xpath="/TFI-IZD-POD/ISD-TFI-IZD-POD-E_1000979/P1076361" xmlDataType="decimal"/>
    </xmlCellPr>
  </singleXmlCell>
  <singleXmlCell id="532" xr6:uid="{A22D3609-B565-4990-818D-2122E3BB52B0}" r="I77" connectionId="0">
    <xmlCellPr id="1" xr6:uid="{00000000-0010-0000-1B04-000001000000}" uniqueName="P1082551">
      <xmlPr mapId="3" xpath="/TFI-IZD-POD/ISD-TFI-IZD-POD-E_1000979/P1082551" xmlDataType="decimal"/>
    </xmlCellPr>
  </singleXmlCell>
  <singleXmlCell id="533" xr6:uid="{A9C163B0-D22E-4216-9246-E1DC5D82BD19}" r="J77" connectionId="0">
    <xmlCellPr id="1" xr6:uid="{00000000-0010-0000-1D04-000001000000}" uniqueName="P1076362">
      <xmlPr mapId="3" xpath="/TFI-IZD-POD/ISD-TFI-IZD-POD-E_1000979/P1076362" xmlDataType="decimal"/>
    </xmlCellPr>
  </singleXmlCell>
  <singleXmlCell id="534" xr6:uid="{79F3A7B9-B9C7-4D96-85B5-D5A00D3DF1D5}" r="K77" connectionId="0">
    <xmlCellPr id="1" xr6:uid="{00000000-0010-0000-1F04-000001000000}" uniqueName="P1082553">
      <xmlPr mapId="3" xpath="/TFI-IZD-POD/ISD-TFI-IZD-POD-E_1000979/P1082553" xmlDataType="decimal"/>
    </xmlCellPr>
  </singleXmlCell>
  <singleXmlCell id="535" xr6:uid="{2D6978FB-054E-439F-912F-506F75D27923}" r="H78" connectionId="0">
    <xmlCellPr id="1" xr6:uid="{00000000-0010-0000-2104-000001000000}" uniqueName="P1076363">
      <xmlPr mapId="3" xpath="/TFI-IZD-POD/ISD-TFI-IZD-POD-E_1000979/P1076363" xmlDataType="decimal"/>
    </xmlCellPr>
  </singleXmlCell>
  <singleXmlCell id="536" xr6:uid="{33EC1421-79E8-4E7F-8C37-CCDDC8C35040}" r="I78" connectionId="0">
    <xmlCellPr id="1" xr6:uid="{00000000-0010-0000-2304-000001000000}" uniqueName="P1082555">
      <xmlPr mapId="3" xpath="/TFI-IZD-POD/ISD-TFI-IZD-POD-E_1000979/P1082555" xmlDataType="decimal"/>
    </xmlCellPr>
  </singleXmlCell>
  <singleXmlCell id="537" xr6:uid="{45157400-51E4-4E5A-A4EF-45416807BF7E}" r="J78" connectionId="0">
    <xmlCellPr id="1" xr6:uid="{00000000-0010-0000-2504-000001000000}" uniqueName="P1076364">
      <xmlPr mapId="3" xpath="/TFI-IZD-POD/ISD-TFI-IZD-POD-E_1000979/P1076364" xmlDataType="decimal"/>
    </xmlCellPr>
  </singleXmlCell>
  <singleXmlCell id="538" xr6:uid="{89E6E89E-6BBD-4DB6-B3B1-EBFA0E4C3DC7}" r="K78" connectionId="0">
    <xmlCellPr id="1" xr6:uid="{00000000-0010-0000-2704-000001000000}" uniqueName="P1082556">
      <xmlPr mapId="3" xpath="/TFI-IZD-POD/ISD-TFI-IZD-POD-E_1000979/P1082556" xmlDataType="decimal"/>
    </xmlCellPr>
  </singleXmlCell>
  <singleXmlCell id="539" xr6:uid="{B5F625FE-8DBA-4F16-A50F-CB2723E4C36D}" r="H79" connectionId="0">
    <xmlCellPr id="1" xr6:uid="{00000000-0010-0000-2904-000001000000}" uniqueName="P1076365">
      <xmlPr mapId="3" xpath="/TFI-IZD-POD/ISD-TFI-IZD-POD-E_1000979/P1076365" xmlDataType="decimal"/>
    </xmlCellPr>
  </singleXmlCell>
  <singleXmlCell id="540" xr6:uid="{A1C05904-45D0-421B-B095-EDDC1CB84D28}" r="I79" connectionId="0">
    <xmlCellPr id="1" xr6:uid="{00000000-0010-0000-2B04-000001000000}" uniqueName="P1082557">
      <xmlPr mapId="3" xpath="/TFI-IZD-POD/ISD-TFI-IZD-POD-E_1000979/P1082557" xmlDataType="decimal"/>
    </xmlCellPr>
  </singleXmlCell>
  <singleXmlCell id="541" xr6:uid="{121F5932-BFD3-47A0-B7BF-700B8B0E914C}" r="J79" connectionId="0">
    <xmlCellPr id="1" xr6:uid="{00000000-0010-0000-2D04-000001000000}" uniqueName="P1076366">
      <xmlPr mapId="3" xpath="/TFI-IZD-POD/ISD-TFI-IZD-POD-E_1000979/P1076366" xmlDataType="decimal"/>
    </xmlCellPr>
  </singleXmlCell>
  <singleXmlCell id="542" xr6:uid="{1019EA70-7D22-49AA-8222-168738BF022C}" r="K79" connectionId="0">
    <xmlCellPr id="1" xr6:uid="{00000000-0010-0000-2F04-000001000000}" uniqueName="P1082559">
      <xmlPr mapId="3" xpath="/TFI-IZD-POD/ISD-TFI-IZD-POD-E_1000979/P1082559" xmlDataType="decimal"/>
    </xmlCellPr>
  </singleXmlCell>
  <singleXmlCell id="543" xr6:uid="{BC4C45BE-8FF3-4BB8-875D-6ABF78F13A9F}" r="H80" connectionId="0">
    <xmlCellPr id="1" xr6:uid="{00000000-0010-0000-3104-000001000000}" uniqueName="P1076367">
      <xmlPr mapId="3" xpath="/TFI-IZD-POD/ISD-TFI-IZD-POD-E_1000979/P1076367" xmlDataType="decimal"/>
    </xmlCellPr>
  </singleXmlCell>
  <singleXmlCell id="544" xr6:uid="{5BE6D539-77C1-4286-9DE0-6C09B43FB73C}" r="I80" connectionId="0">
    <xmlCellPr id="1" xr6:uid="{00000000-0010-0000-3304-000001000000}" uniqueName="P1082560">
      <xmlPr mapId="3" xpath="/TFI-IZD-POD/ISD-TFI-IZD-POD-E_1000979/P1082560" xmlDataType="decimal"/>
    </xmlCellPr>
  </singleXmlCell>
  <singleXmlCell id="545" xr6:uid="{44B5E53B-11C2-4F4C-AE43-962C4CD666AE}" r="J80" connectionId="0">
    <xmlCellPr id="1" xr6:uid="{00000000-0010-0000-3504-000001000000}" uniqueName="P1076368">
      <xmlPr mapId="3" xpath="/TFI-IZD-POD/ISD-TFI-IZD-POD-E_1000979/P1076368" xmlDataType="decimal"/>
    </xmlCellPr>
  </singleXmlCell>
  <singleXmlCell id="546" xr6:uid="{18A93D2D-DE90-45E8-868B-8E6E8A6298CD}" r="K80" connectionId="0">
    <xmlCellPr id="1" xr6:uid="{00000000-0010-0000-3704-000001000000}" uniqueName="P1082561">
      <xmlPr mapId="3" xpath="/TFI-IZD-POD/ISD-TFI-IZD-POD-E_1000979/P1082561" xmlDataType="decimal"/>
    </xmlCellPr>
  </singleXmlCell>
  <singleXmlCell id="547" xr6:uid="{A2FB6DED-002F-41C1-956D-5364F4C09811}" r="H81" connectionId="0">
    <xmlCellPr id="1" xr6:uid="{00000000-0010-0000-3904-000001000000}" uniqueName="P1076369">
      <xmlPr mapId="3" xpath="/TFI-IZD-POD/ISD-TFI-IZD-POD-E_1000979/P1076369" xmlDataType="decimal"/>
    </xmlCellPr>
  </singleXmlCell>
  <singleXmlCell id="548" xr6:uid="{7586DB00-FCE4-4307-BEA9-5BB60F7B4BF4}" r="I81" connectionId="0">
    <xmlCellPr id="1" xr6:uid="{00000000-0010-0000-3B04-000001000000}" uniqueName="P1082563">
      <xmlPr mapId="3" xpath="/TFI-IZD-POD/ISD-TFI-IZD-POD-E_1000979/P1082563" xmlDataType="decimal"/>
    </xmlCellPr>
  </singleXmlCell>
  <singleXmlCell id="549" xr6:uid="{F377BCA8-AE89-47EB-A3BC-C938128484B4}" r="J81" connectionId="0">
    <xmlCellPr id="1" xr6:uid="{00000000-0010-0000-3D04-000001000000}" uniqueName="P1076370">
      <xmlPr mapId="3" xpath="/TFI-IZD-POD/ISD-TFI-IZD-POD-E_1000979/P1076370" xmlDataType="decimal"/>
    </xmlCellPr>
  </singleXmlCell>
  <singleXmlCell id="550" xr6:uid="{CE36F04C-C4B9-4C0A-85FE-DFFFF2CF3482}" r="K81" connectionId="0">
    <xmlCellPr id="1" xr6:uid="{00000000-0010-0000-3F04-000001000000}" uniqueName="P1082565">
      <xmlPr mapId="3" xpath="/TFI-IZD-POD/ISD-TFI-IZD-POD-E_1000979/P1082565" xmlDataType="decimal"/>
    </xmlCellPr>
  </singleXmlCell>
  <singleXmlCell id="551" xr6:uid="{86730343-AAFA-4269-B614-52D3C2283635}" r="H82" connectionId="0">
    <xmlCellPr id="1" xr6:uid="{00000000-0010-0000-4104-000001000000}" uniqueName="P1076371">
      <xmlPr mapId="3" xpath="/TFI-IZD-POD/ISD-TFI-IZD-POD-E_1000979/P1076371" xmlDataType="decimal"/>
    </xmlCellPr>
  </singleXmlCell>
  <singleXmlCell id="552" xr6:uid="{07F5F94E-A47C-4410-AB42-4DBE5B8211C2}" r="I82" connectionId="0">
    <xmlCellPr id="1" xr6:uid="{00000000-0010-0000-4304-000001000000}" uniqueName="P1082567">
      <xmlPr mapId="3" xpath="/TFI-IZD-POD/ISD-TFI-IZD-POD-E_1000979/P1082567" xmlDataType="decimal"/>
    </xmlCellPr>
  </singleXmlCell>
  <singleXmlCell id="553" xr6:uid="{287E612E-CC65-46C1-B5DD-5F1F07F0C353}" r="J82" connectionId="0">
    <xmlCellPr id="1" xr6:uid="{00000000-0010-0000-4504-000001000000}" uniqueName="P1076372">
      <xmlPr mapId="3" xpath="/TFI-IZD-POD/ISD-TFI-IZD-POD-E_1000979/P1076372" xmlDataType="decimal"/>
    </xmlCellPr>
  </singleXmlCell>
  <singleXmlCell id="554" xr6:uid="{3C964B43-27AE-48EC-8ACA-78EC09EF4B48}" r="K82" connectionId="0">
    <xmlCellPr id="1" xr6:uid="{00000000-0010-0000-4704-000001000000}" uniqueName="P1082569">
      <xmlPr mapId="3" xpath="/TFI-IZD-POD/ISD-TFI-IZD-POD-E_1000979/P1082569" xmlDataType="decimal"/>
    </xmlCellPr>
  </singleXmlCell>
  <singleXmlCell id="555" xr6:uid="{503B55AF-B061-4BF8-93FD-CCC98D7D73F2}" r="H83" connectionId="0">
    <xmlCellPr id="1" xr6:uid="{00000000-0010-0000-4904-000001000000}" uniqueName="P1076373">
      <xmlPr mapId="3" xpath="/TFI-IZD-POD/ISD-TFI-IZD-POD-E_1000979/P1076373" xmlDataType="decimal"/>
    </xmlCellPr>
  </singleXmlCell>
  <singleXmlCell id="556" xr6:uid="{91DF6A5E-AFDA-4AAB-B8B1-E3C4C62E6E18}" r="I83" connectionId="0">
    <xmlCellPr id="1" xr6:uid="{00000000-0010-0000-4B04-000001000000}" uniqueName="P1082571">
      <xmlPr mapId="3" xpath="/TFI-IZD-POD/ISD-TFI-IZD-POD-E_1000979/P1082571" xmlDataType="decimal"/>
    </xmlCellPr>
  </singleXmlCell>
  <singleXmlCell id="557" xr6:uid="{D03C1FC5-6C27-4E45-B6C6-4F7C761E2DF5}" r="J83" connectionId="0">
    <xmlCellPr id="1" xr6:uid="{00000000-0010-0000-4D04-000001000000}" uniqueName="P1076374">
      <xmlPr mapId="3" xpath="/TFI-IZD-POD/ISD-TFI-IZD-POD-E_1000979/P1076374" xmlDataType="decimal"/>
    </xmlCellPr>
  </singleXmlCell>
  <singleXmlCell id="558" xr6:uid="{B98FA9BE-F32C-40E7-A7C0-F5C460CF08C9}" r="K83" connectionId="0">
    <xmlCellPr id="1" xr6:uid="{00000000-0010-0000-4F04-000001000000}" uniqueName="P1082572">
      <xmlPr mapId="3" xpath="/TFI-IZD-POD/ISD-TFI-IZD-POD-E_1000979/P1082572" xmlDataType="decimal"/>
    </xmlCellPr>
  </singleXmlCell>
  <singleXmlCell id="559" xr6:uid="{F09E55C5-A688-41E2-AED8-A51DD0408F39}" r="H85" connectionId="0">
    <xmlCellPr id="1" xr6:uid="{00000000-0010-0000-5104-000001000000}" uniqueName="P1076375">
      <xmlPr mapId="3" xpath="/TFI-IZD-POD/ISD-TFI-IZD-POD-E_1000979/P1076375" xmlDataType="decimal"/>
    </xmlCellPr>
  </singleXmlCell>
  <singleXmlCell id="560" xr6:uid="{58CEDF32-60B2-4A2F-A7EE-019694059C75}" r="I85" connectionId="0">
    <xmlCellPr id="1" xr6:uid="{00000000-0010-0000-5304-000001000000}" uniqueName="P1082574">
      <xmlPr mapId="3" xpath="/TFI-IZD-POD/ISD-TFI-IZD-POD-E_1000979/P1082574" xmlDataType="decimal"/>
    </xmlCellPr>
  </singleXmlCell>
  <singleXmlCell id="561" xr6:uid="{3423B0B2-6E13-4676-A1CB-E19572247A19}" r="J85" connectionId="0">
    <xmlCellPr id="1" xr6:uid="{00000000-0010-0000-5504-000001000000}" uniqueName="P1076376">
      <xmlPr mapId="3" xpath="/TFI-IZD-POD/ISD-TFI-IZD-POD-E_1000979/P1076376" xmlDataType="decimal"/>
    </xmlCellPr>
  </singleXmlCell>
  <singleXmlCell id="562" xr6:uid="{9DFEAF74-7411-466C-8BC7-E6B3A4BCD27F}" r="K85" connectionId="0">
    <xmlCellPr id="1" xr6:uid="{00000000-0010-0000-5704-000001000000}" uniqueName="P1082575">
      <xmlPr mapId="3" xpath="/TFI-IZD-POD/ISD-TFI-IZD-POD-E_1000979/P1082575" xmlDataType="decimal"/>
    </xmlCellPr>
  </singleXmlCell>
  <singleXmlCell id="563" xr6:uid="{EAEA1988-5D08-4A9A-8752-174DE67214A0}" r="H86" connectionId="0">
    <xmlCellPr id="1" xr6:uid="{00000000-0010-0000-5904-000001000000}" uniqueName="P1076377">
      <xmlPr mapId="3" xpath="/TFI-IZD-POD/ISD-TFI-IZD-POD-E_1000979/P1076377" xmlDataType="decimal"/>
    </xmlCellPr>
  </singleXmlCell>
  <singleXmlCell id="564" xr6:uid="{8428A195-73DC-4C9B-8443-BEF306F670D1}" r="I86" connectionId="0">
    <xmlCellPr id="1" xr6:uid="{00000000-0010-0000-5B04-000001000000}" uniqueName="P1082577">
      <xmlPr mapId="3" xpath="/TFI-IZD-POD/ISD-TFI-IZD-POD-E_1000979/P1082577" xmlDataType="decimal"/>
    </xmlCellPr>
  </singleXmlCell>
  <singleXmlCell id="565" xr6:uid="{A6799064-F557-49B4-B270-DDD374649AEF}" r="J86" connectionId="0">
    <xmlCellPr id="1" xr6:uid="{00000000-0010-0000-5D04-000001000000}" uniqueName="P1076378">
      <xmlPr mapId="3" xpath="/TFI-IZD-POD/ISD-TFI-IZD-POD-E_1000979/P1076378" xmlDataType="decimal"/>
    </xmlCellPr>
  </singleXmlCell>
  <singleXmlCell id="566" xr6:uid="{E4B50F0F-3AF3-4D8F-9DE6-E2985BC0C321}" r="K86" connectionId="0">
    <xmlCellPr id="1" xr6:uid="{00000000-0010-0000-5F04-000001000000}" uniqueName="P1082579">
      <xmlPr mapId="3" xpath="/TFI-IZD-POD/ISD-TFI-IZD-POD-E_1000979/P1082579" xmlDataType="decimal"/>
    </xmlCellPr>
  </singleXmlCell>
  <singleXmlCell id="567" xr6:uid="{7421E226-8C13-4859-864D-FE734421AD4B}" r="H87" connectionId="0">
    <xmlCellPr id="1" xr6:uid="{00000000-0010-0000-6104-000001000000}" uniqueName="P1076379">
      <xmlPr mapId="3" xpath="/TFI-IZD-POD/ISD-TFI-IZD-POD-E_1000979/P1076379" xmlDataType="decimal"/>
    </xmlCellPr>
  </singleXmlCell>
  <singleXmlCell id="568" xr6:uid="{31082024-295E-4F34-8C79-4071E8BC5A7C}" r="I87" connectionId="0">
    <xmlCellPr id="1" xr6:uid="{00000000-0010-0000-6304-000001000000}" uniqueName="P1082581">
      <xmlPr mapId="3" xpath="/TFI-IZD-POD/ISD-TFI-IZD-POD-E_1000979/P1082581" xmlDataType="decimal"/>
    </xmlCellPr>
  </singleXmlCell>
  <singleXmlCell id="569" xr6:uid="{175B5DFE-B033-403E-BAC1-9CD7F9FC14DB}" r="J87" connectionId="0">
    <xmlCellPr id="1" xr6:uid="{00000000-0010-0000-6504-000001000000}" uniqueName="P1076380">
      <xmlPr mapId="3" xpath="/TFI-IZD-POD/ISD-TFI-IZD-POD-E_1000979/P1076380" xmlDataType="decimal"/>
    </xmlCellPr>
  </singleXmlCell>
  <singleXmlCell id="570" xr6:uid="{544D055B-2C41-4854-94CA-246E94073EBE}" r="K87" connectionId="0">
    <xmlCellPr id="1" xr6:uid="{00000000-0010-0000-6704-000001000000}" uniqueName="P1082583">
      <xmlPr mapId="3" xpath="/TFI-IZD-POD/ISD-TFI-IZD-POD-E_1000979/P1082583" xmlDataType="decimal"/>
    </xmlCellPr>
  </singleXmlCell>
  <singleXmlCell id="571" xr6:uid="{05244B43-F58E-4786-9D8D-89D788DDF5D3}" r="H89" connectionId="0">
    <xmlCellPr id="1" xr6:uid="{00000000-0010-0000-6904-000001000000}" uniqueName="P1076381">
      <xmlPr mapId="3" xpath="/TFI-IZD-POD/ISD-TFI-IZD-POD-E_1000979/P1076381" xmlDataType="decimal"/>
    </xmlCellPr>
  </singleXmlCell>
  <singleXmlCell id="572" xr6:uid="{89EB30B0-9534-4460-9681-70159E92D48A}" r="I89" connectionId="0">
    <xmlCellPr id="1" xr6:uid="{00000000-0010-0000-6B04-000001000000}" uniqueName="P1082585">
      <xmlPr mapId="3" xpath="/TFI-IZD-POD/ISD-TFI-IZD-POD-E_1000979/P1082585" xmlDataType="decimal"/>
    </xmlCellPr>
  </singleXmlCell>
  <singleXmlCell id="573" xr6:uid="{52DF1EF9-C3F9-419D-94AD-3EB05664F25C}" r="J89" connectionId="0">
    <xmlCellPr id="1" xr6:uid="{00000000-0010-0000-6D04-000001000000}" uniqueName="P1076382">
      <xmlPr mapId="3" xpath="/TFI-IZD-POD/ISD-TFI-IZD-POD-E_1000979/P1076382" xmlDataType="decimal"/>
    </xmlCellPr>
  </singleXmlCell>
  <singleXmlCell id="574" xr6:uid="{E1A8930F-5B14-455F-A971-1E6CDD5C3663}" r="K89" connectionId="0">
    <xmlCellPr id="1" xr6:uid="{00000000-0010-0000-6F04-000001000000}" uniqueName="P1082586">
      <xmlPr mapId="3" xpath="/TFI-IZD-POD/ISD-TFI-IZD-POD-E_1000979/P1082586" xmlDataType="decimal"/>
    </xmlCellPr>
  </singleXmlCell>
  <singleXmlCell id="575" xr6:uid="{6016D24B-21E2-4D25-90AF-A7D852785579}" r="H90" connectionId="0">
    <xmlCellPr id="1" xr6:uid="{00000000-0010-0000-7104-000001000000}" uniqueName="P1076383">
      <xmlPr mapId="3" xpath="/TFI-IZD-POD/ISD-TFI-IZD-POD-E_1000979/P1076383" xmlDataType="decimal"/>
    </xmlCellPr>
  </singleXmlCell>
  <singleXmlCell id="576" xr6:uid="{E69BF481-0928-4032-AD79-683F893EB8B9}" r="I90" connectionId="0">
    <xmlCellPr id="1" xr6:uid="{00000000-0010-0000-7304-000001000000}" uniqueName="P1082587">
      <xmlPr mapId="3" xpath="/TFI-IZD-POD/ISD-TFI-IZD-POD-E_1000979/P1082587" xmlDataType="decimal"/>
    </xmlCellPr>
  </singleXmlCell>
  <singleXmlCell id="577" xr6:uid="{8F19473D-257B-4241-8EEE-DB1D0CDBDAF8}" r="J90" connectionId="0">
    <xmlCellPr id="1" xr6:uid="{00000000-0010-0000-7504-000001000000}" uniqueName="P1076384">
      <xmlPr mapId="3" xpath="/TFI-IZD-POD/ISD-TFI-IZD-POD-E_1000979/P1076384" xmlDataType="decimal"/>
    </xmlCellPr>
  </singleXmlCell>
  <singleXmlCell id="578" xr6:uid="{0839E5B6-8D89-4245-84E3-21DD91A3361A}" r="K90" connectionId="0">
    <xmlCellPr id="1" xr6:uid="{00000000-0010-0000-7704-000001000000}" uniqueName="P1082588">
      <xmlPr mapId="3" xpath="/TFI-IZD-POD/ISD-TFI-IZD-POD-E_1000979/P1082588" xmlDataType="decimal"/>
    </xmlCellPr>
  </singleXmlCell>
  <singleXmlCell id="579" xr6:uid="{227E67DB-6B9F-43E3-9A7F-1A0EDA35A2A4}" r="H91" connectionId="0">
    <xmlCellPr id="1" xr6:uid="{00000000-0010-0000-7904-000001000000}" uniqueName="P1123798">
      <xmlPr mapId="3" xpath="/TFI-IZD-POD/ISD-TFI-IZD-POD-E_1000979/P1123798" xmlDataType="decimal"/>
    </xmlCellPr>
  </singleXmlCell>
  <singleXmlCell id="580" xr6:uid="{33E8F840-D834-4F32-A4AC-570A40CED3D0}" r="I91" connectionId="0">
    <xmlCellPr id="1" xr6:uid="{00000000-0010-0000-7B04-000001000000}" uniqueName="P1123799">
      <xmlPr mapId="3" xpath="/TFI-IZD-POD/ISD-TFI-IZD-POD-E_1000979/P1123799" xmlDataType="decimal"/>
    </xmlCellPr>
  </singleXmlCell>
  <singleXmlCell id="581" xr6:uid="{A2D40C3B-504E-4253-8C6E-61AACD6622BA}" r="J91" connectionId="0">
    <xmlCellPr id="1" xr6:uid="{00000000-0010-0000-7D04-000001000000}" uniqueName="P1123800">
      <xmlPr mapId="3" xpath="/TFI-IZD-POD/ISD-TFI-IZD-POD-E_1000979/P1123800" xmlDataType="decimal"/>
    </xmlCellPr>
  </singleXmlCell>
  <singleXmlCell id="582" xr6:uid="{96837C43-10F1-4FBE-9803-8D10515DAC36}" r="K91" connectionId="0">
    <xmlCellPr id="1" xr6:uid="{00000000-0010-0000-7F04-000001000000}" uniqueName="P1123801">
      <xmlPr mapId="3" xpath="/TFI-IZD-POD/ISD-TFI-IZD-POD-E_1000979/P1123801" xmlDataType="decimal"/>
    </xmlCellPr>
  </singleXmlCell>
  <singleXmlCell id="583" xr6:uid="{8613BCBA-02A6-4E36-BA78-23416991A107}" r="H92" connectionId="0">
    <xmlCellPr id="1" xr6:uid="{00000000-0010-0000-8104-000001000000}" uniqueName="P1076387">
      <xmlPr mapId="3" xpath="/TFI-IZD-POD/ISD-TFI-IZD-POD-E_1000979/P1076387" xmlDataType="decimal"/>
    </xmlCellPr>
  </singleXmlCell>
  <singleXmlCell id="584" xr6:uid="{613C8427-A6EC-4427-B1CE-0131D9D403AE}" r="I92" connectionId="0">
    <xmlCellPr id="1" xr6:uid="{00000000-0010-0000-8304-000001000000}" uniqueName="P1082591">
      <xmlPr mapId="3" xpath="/TFI-IZD-POD/ISD-TFI-IZD-POD-E_1000979/P1082591" xmlDataType="decimal"/>
    </xmlCellPr>
  </singleXmlCell>
  <singleXmlCell id="585" xr6:uid="{7D36E866-97E5-461F-B205-D80D7B5C4A30}" r="J92" connectionId="0">
    <xmlCellPr id="1" xr6:uid="{00000000-0010-0000-8504-000001000000}" uniqueName="P1076388">
      <xmlPr mapId="3" xpath="/TFI-IZD-POD/ISD-TFI-IZD-POD-E_1000979/P1076388" xmlDataType="decimal"/>
    </xmlCellPr>
  </singleXmlCell>
  <singleXmlCell id="586" xr6:uid="{07BA8242-24A4-4187-AB17-11FB0BCEB55F}" r="K92" connectionId="0">
    <xmlCellPr id="1" xr6:uid="{00000000-0010-0000-8704-000001000000}" uniqueName="P1082592">
      <xmlPr mapId="3" xpath="/TFI-IZD-POD/ISD-TFI-IZD-POD-E_1000979/P1082592" xmlDataType="decimal"/>
    </xmlCellPr>
  </singleXmlCell>
  <singleXmlCell id="587" xr6:uid="{1231B0D8-9E38-4FAE-837D-6B49A1CDBFE8}" r="H93" connectionId="0">
    <xmlCellPr id="1" xr6:uid="{00000000-0010-0000-8904-000001000000}" uniqueName="P1123802">
      <xmlPr mapId="3" xpath="/TFI-IZD-POD/ISD-TFI-IZD-POD-E_1000979/P1123802" xmlDataType="decimal"/>
    </xmlCellPr>
  </singleXmlCell>
  <singleXmlCell id="588" xr6:uid="{BBF4FDE4-B906-47B6-A8B5-2A5392E5F17B}" r="I93" connectionId="0">
    <xmlCellPr id="1" xr6:uid="{00000000-0010-0000-8B04-000001000000}" uniqueName="P1123803">
      <xmlPr mapId="3" xpath="/TFI-IZD-POD/ISD-TFI-IZD-POD-E_1000979/P1123803" xmlDataType="decimal"/>
    </xmlCellPr>
  </singleXmlCell>
  <singleXmlCell id="589" xr6:uid="{57EDD1F9-3ECF-456A-A250-F434E8018CE6}" r="J93" connectionId="0">
    <xmlCellPr id="1" xr6:uid="{00000000-0010-0000-8D04-000001000000}" uniqueName="P1123804">
      <xmlPr mapId="3" xpath="/TFI-IZD-POD/ISD-TFI-IZD-POD-E_1000979/P1123804" xmlDataType="decimal"/>
    </xmlCellPr>
  </singleXmlCell>
  <singleXmlCell id="590" xr6:uid="{151B9B89-DFE6-4FF1-8007-4A5AF0E3C29E}" r="K93" connectionId="0">
    <xmlCellPr id="1" xr6:uid="{00000000-0010-0000-8F04-000001000000}" uniqueName="P1123805">
      <xmlPr mapId="3" xpath="/TFI-IZD-POD/ISD-TFI-IZD-POD-E_1000979/P1123805" xmlDataType="decimal"/>
    </xmlCellPr>
  </singleXmlCell>
  <singleXmlCell id="591" xr6:uid="{38BA2D9B-4360-4228-947D-C3B0E2325072}" r="H94" connectionId="0">
    <xmlCellPr id="1" xr6:uid="{00000000-0010-0000-9104-000001000000}" uniqueName="P1123806">
      <xmlPr mapId="3" xpath="/TFI-IZD-POD/ISD-TFI-IZD-POD-E_1000979/P1123806" xmlDataType="decimal"/>
    </xmlCellPr>
  </singleXmlCell>
  <singleXmlCell id="592" xr6:uid="{DA4543EC-95B3-4D17-AFB5-3C643B6F11E1}" r="I94" connectionId="0">
    <xmlCellPr id="1" xr6:uid="{00000000-0010-0000-9304-000001000000}" uniqueName="P1123807">
      <xmlPr mapId="3" xpath="/TFI-IZD-POD/ISD-TFI-IZD-POD-E_1000979/P1123807" xmlDataType="decimal"/>
    </xmlCellPr>
  </singleXmlCell>
  <singleXmlCell id="593" xr6:uid="{A9DCAC75-8FDB-4919-8956-E2F53AD29B78}" r="J94" connectionId="0">
    <xmlCellPr id="1" xr6:uid="{00000000-0010-0000-9504-000001000000}" uniqueName="P1123808">
      <xmlPr mapId="3" xpath="/TFI-IZD-POD/ISD-TFI-IZD-POD-E_1000979/P1123808" xmlDataType="decimal"/>
    </xmlCellPr>
  </singleXmlCell>
  <singleXmlCell id="594" xr6:uid="{0B4F1EE7-C221-4A04-A944-74582BDDF62C}" r="K94" connectionId="0">
    <xmlCellPr id="1" xr6:uid="{00000000-0010-0000-9704-000001000000}" uniqueName="P1123809">
      <xmlPr mapId="3" xpath="/TFI-IZD-POD/ISD-TFI-IZD-POD-E_1000979/P1123809" xmlDataType="decimal"/>
    </xmlCellPr>
  </singleXmlCell>
  <singleXmlCell id="595" xr6:uid="{E85FAB69-2515-49CE-9C06-A16C6B1C53F8}" r="H95" connectionId="0">
    <xmlCellPr id="1" xr6:uid="{00000000-0010-0000-9904-000001000000}" uniqueName="P1123810">
      <xmlPr mapId="3" xpath="/TFI-IZD-POD/ISD-TFI-IZD-POD-E_1000979/P1123810" xmlDataType="decimal"/>
    </xmlCellPr>
  </singleXmlCell>
  <singleXmlCell id="596" xr6:uid="{5CE27842-037A-4180-9D0A-8C8EF9209BC8}" r="I95" connectionId="0">
    <xmlCellPr id="1" xr6:uid="{00000000-0010-0000-9B04-000001000000}" uniqueName="P1123811">
      <xmlPr mapId="3" xpath="/TFI-IZD-POD/ISD-TFI-IZD-POD-E_1000979/P1123811" xmlDataType="decimal"/>
    </xmlCellPr>
  </singleXmlCell>
  <singleXmlCell id="597" xr6:uid="{4EA1A5AE-E1A1-4FAB-8AB9-6F4D550B8D2E}" r="J95" connectionId="0">
    <xmlCellPr id="1" xr6:uid="{00000000-0010-0000-9D04-000001000000}" uniqueName="P1123812">
      <xmlPr mapId="3" xpath="/TFI-IZD-POD/ISD-TFI-IZD-POD-E_1000979/P1123812" xmlDataType="decimal"/>
    </xmlCellPr>
  </singleXmlCell>
  <singleXmlCell id="598" xr6:uid="{54D273F5-2C8E-4C3B-81EC-F0B0FEE6735F}" r="K95" connectionId="0">
    <xmlCellPr id="1" xr6:uid="{00000000-0010-0000-9F04-000001000000}" uniqueName="P1123813">
      <xmlPr mapId="3" xpath="/TFI-IZD-POD/ISD-TFI-IZD-POD-E_1000979/P1123813" xmlDataType="decimal"/>
    </xmlCellPr>
  </singleXmlCell>
  <singleXmlCell id="599" xr6:uid="{F57719DA-4368-455D-AC7E-D87012D71A0A}" r="H96" connectionId="0">
    <xmlCellPr id="1" xr6:uid="{00000000-0010-0000-A104-000001000000}" uniqueName="P1123814">
      <xmlPr mapId="3" xpath="/TFI-IZD-POD/ISD-TFI-IZD-POD-E_1000979/P1123814" xmlDataType="decimal"/>
    </xmlCellPr>
  </singleXmlCell>
  <singleXmlCell id="600" xr6:uid="{3A7F236F-97DE-455B-916D-6BEBAF866A07}" r="I96" connectionId="0">
    <xmlCellPr id="1" xr6:uid="{00000000-0010-0000-A304-000001000000}" uniqueName="P1123815">
      <xmlPr mapId="3" xpath="/TFI-IZD-POD/ISD-TFI-IZD-POD-E_1000979/P1123815" xmlDataType="decimal"/>
    </xmlCellPr>
  </singleXmlCell>
  <singleXmlCell id="601" xr6:uid="{752ADB0B-B352-4AC9-B488-B07366AF5DDD}" r="J96" connectionId="0">
    <xmlCellPr id="1" xr6:uid="{00000000-0010-0000-A504-000001000000}" uniqueName="P1123816">
      <xmlPr mapId="3" xpath="/TFI-IZD-POD/ISD-TFI-IZD-POD-E_1000979/P1123816" xmlDataType="decimal"/>
    </xmlCellPr>
  </singleXmlCell>
  <singleXmlCell id="602" xr6:uid="{3098F479-739A-4768-965B-D97D51F7A367}" r="K96" connectionId="0">
    <xmlCellPr id="1" xr6:uid="{00000000-0010-0000-A704-000001000000}" uniqueName="P1123817">
      <xmlPr mapId="3" xpath="/TFI-IZD-POD/ISD-TFI-IZD-POD-E_1000979/P1123817" xmlDataType="decimal"/>
    </xmlCellPr>
  </singleXmlCell>
  <singleXmlCell id="603" xr6:uid="{C637E509-F97B-45FF-B902-07262BE8B748}" r="H97" connectionId="0">
    <xmlCellPr id="1" xr6:uid="{00000000-0010-0000-A904-000001000000}" uniqueName="P1123818">
      <xmlPr mapId="3" xpath="/TFI-IZD-POD/ISD-TFI-IZD-POD-E_1000979/P1123818" xmlDataType="decimal"/>
    </xmlCellPr>
  </singleXmlCell>
  <singleXmlCell id="604" xr6:uid="{5187CA76-5207-46DD-91DD-5BD5254639F9}" r="I97" connectionId="0">
    <xmlCellPr id="1" xr6:uid="{00000000-0010-0000-AB04-000001000000}" uniqueName="P1123819">
      <xmlPr mapId="3" xpath="/TFI-IZD-POD/ISD-TFI-IZD-POD-E_1000979/P1123819" xmlDataType="decimal"/>
    </xmlCellPr>
  </singleXmlCell>
  <singleXmlCell id="605" xr6:uid="{7D39C664-421E-4D95-BE41-AED97B3935D5}" r="J97" connectionId="0">
    <xmlCellPr id="1" xr6:uid="{00000000-0010-0000-AD04-000001000000}" uniqueName="P1123820">
      <xmlPr mapId="3" xpath="/TFI-IZD-POD/ISD-TFI-IZD-POD-E_1000979/P1123820" xmlDataType="decimal"/>
    </xmlCellPr>
  </singleXmlCell>
  <singleXmlCell id="606" xr6:uid="{FDAFCE90-360A-433C-B4F4-44CE6207277C}" r="K97" connectionId="0">
    <xmlCellPr id="1" xr6:uid="{00000000-0010-0000-AF04-000001000000}" uniqueName="P1123821">
      <xmlPr mapId="3" xpath="/TFI-IZD-POD/ISD-TFI-IZD-POD-E_1000979/P1123821" xmlDataType="decimal"/>
    </xmlCellPr>
  </singleXmlCell>
  <singleXmlCell id="607" xr6:uid="{E7BE8980-26BF-4391-A1D1-D9A845C09EF9}" r="H98" connectionId="0">
    <xmlCellPr id="1" xr6:uid="{00000000-0010-0000-B104-000001000000}" uniqueName="P1123822">
      <xmlPr mapId="3" xpath="/TFI-IZD-POD/ISD-TFI-IZD-POD-E_1000979/P1123822" xmlDataType="decimal"/>
    </xmlCellPr>
  </singleXmlCell>
  <singleXmlCell id="608" xr6:uid="{74526105-BCBD-4851-90B7-04A7C37A31A0}" r="I98" connectionId="0">
    <xmlCellPr id="1" xr6:uid="{00000000-0010-0000-B304-000001000000}" uniqueName="P1123823">
      <xmlPr mapId="3" xpath="/TFI-IZD-POD/ISD-TFI-IZD-POD-E_1000979/P1123823" xmlDataType="decimal"/>
    </xmlCellPr>
  </singleXmlCell>
  <singleXmlCell id="609" xr6:uid="{CFC5C5CC-8C47-42FE-8426-7951EB156FD8}" r="J98" connectionId="0">
    <xmlCellPr id="1" xr6:uid="{00000000-0010-0000-B504-000001000000}" uniqueName="P1123824">
      <xmlPr mapId="3" xpath="/TFI-IZD-POD/ISD-TFI-IZD-POD-E_1000979/P1123824" xmlDataType="decimal"/>
    </xmlCellPr>
  </singleXmlCell>
  <singleXmlCell id="610" xr6:uid="{D0640E6D-6BD5-4871-83C0-32D2FF7A2327}" r="K98" connectionId="0">
    <xmlCellPr id="1" xr6:uid="{00000000-0010-0000-B704-000001000000}" uniqueName="P1123825">
      <xmlPr mapId="3" xpath="/TFI-IZD-POD/ISD-TFI-IZD-POD-E_1000979/P1123825" xmlDataType="decimal"/>
    </xmlCellPr>
  </singleXmlCell>
  <singleXmlCell id="611" xr6:uid="{10C1C0C2-2211-4DD8-A47F-0DA5D4DFD16F}" r="H99" connectionId="0">
    <xmlCellPr id="1" xr6:uid="{00000000-0010-0000-B904-000001000000}" uniqueName="P1123826">
      <xmlPr mapId="3" xpath="/TFI-IZD-POD/ISD-TFI-IZD-POD-E_1000979/P1123826" xmlDataType="decimal"/>
    </xmlCellPr>
  </singleXmlCell>
  <singleXmlCell id="612" xr6:uid="{BB64BCCF-7DC4-4B0B-836F-7296F05D80B2}" r="I99" connectionId="0">
    <xmlCellPr id="1" xr6:uid="{00000000-0010-0000-BB04-000001000000}" uniqueName="P1123827">
      <xmlPr mapId="3" xpath="/TFI-IZD-POD/ISD-TFI-IZD-POD-E_1000979/P1123827" xmlDataType="decimal"/>
    </xmlCellPr>
  </singleXmlCell>
  <singleXmlCell id="613" xr6:uid="{6340A763-42BF-46C2-AEDD-D4B285B3A469}" r="J99" connectionId="0">
    <xmlCellPr id="1" xr6:uid="{00000000-0010-0000-BD04-000001000000}" uniqueName="P1123828">
      <xmlPr mapId="3" xpath="/TFI-IZD-POD/ISD-TFI-IZD-POD-E_1000979/P1123828" xmlDataType="decimal"/>
    </xmlCellPr>
  </singleXmlCell>
  <singleXmlCell id="614" xr6:uid="{B7207D1D-7C87-42CB-A594-01B5CBA72ED3}" r="K99" connectionId="0">
    <xmlCellPr id="1" xr6:uid="{00000000-0010-0000-BF04-000001000000}" uniqueName="P1123829">
      <xmlPr mapId="3" xpath="/TFI-IZD-POD/ISD-TFI-IZD-POD-E_1000979/P1123829" xmlDataType="decimal"/>
    </xmlCellPr>
  </singleXmlCell>
  <singleXmlCell id="615" xr6:uid="{36E66CBF-705C-4AF5-AA8E-A5AB3A3A9F51}" r="H100" connectionId="0">
    <xmlCellPr id="1" xr6:uid="{00000000-0010-0000-C104-000001000000}" uniqueName="P1123830">
      <xmlPr mapId="3" xpath="/TFI-IZD-POD/ISD-TFI-IZD-POD-E_1000979/P1123830" xmlDataType="decimal"/>
    </xmlCellPr>
  </singleXmlCell>
  <singleXmlCell id="616" xr6:uid="{DC7AACF2-41C5-4BED-8D07-D15550125B3F}" r="I100" connectionId="0">
    <xmlCellPr id="1" xr6:uid="{00000000-0010-0000-C304-000001000000}" uniqueName="P1123831">
      <xmlPr mapId="3" xpath="/TFI-IZD-POD/ISD-TFI-IZD-POD-E_1000979/P1123831" xmlDataType="decimal"/>
    </xmlCellPr>
  </singleXmlCell>
  <singleXmlCell id="617" xr6:uid="{1FDE59BC-BA6B-481D-BDCE-5A192C30BF81}" r="J100" connectionId="0">
    <xmlCellPr id="1" xr6:uid="{00000000-0010-0000-C504-000001000000}" uniqueName="P1123832">
      <xmlPr mapId="3" xpath="/TFI-IZD-POD/ISD-TFI-IZD-POD-E_1000979/P1123832" xmlDataType="decimal"/>
    </xmlCellPr>
  </singleXmlCell>
  <singleXmlCell id="618" xr6:uid="{42BB9186-FBE4-494D-836C-F5C814B60D26}" r="K100" connectionId="0">
    <xmlCellPr id="1" xr6:uid="{00000000-0010-0000-C704-000001000000}" uniqueName="P1123833">
      <xmlPr mapId="3" xpath="/TFI-IZD-POD/ISD-TFI-IZD-POD-E_1000979/P1123833" xmlDataType="decimal"/>
    </xmlCellPr>
  </singleXmlCell>
  <singleXmlCell id="619" xr6:uid="{5CD6CDD9-8399-4AB4-AC5B-A63975AC6575}" r="H101" connectionId="0">
    <xmlCellPr id="1" xr6:uid="{00000000-0010-0000-C904-000001000000}" uniqueName="P1076391">
      <xmlPr mapId="3" xpath="/TFI-IZD-POD/ISD-TFI-IZD-POD-E_1000979/P1076391" xmlDataType="decimal"/>
    </xmlCellPr>
  </singleXmlCell>
  <singleXmlCell id="620" xr6:uid="{1DB5DCD9-C23D-4C00-897B-824981B99BB0}" r="I101" connectionId="0">
    <xmlCellPr id="1" xr6:uid="{00000000-0010-0000-CB04-000001000000}" uniqueName="P1082595">
      <xmlPr mapId="3" xpath="/TFI-IZD-POD/ISD-TFI-IZD-POD-E_1000979/P1082595" xmlDataType="decimal"/>
    </xmlCellPr>
  </singleXmlCell>
  <singleXmlCell id="621" xr6:uid="{3D5772BF-8ADE-4AC0-8CDE-CB1F77A584AE}" r="J101" connectionId="0">
    <xmlCellPr id="1" xr6:uid="{00000000-0010-0000-CD04-000001000000}" uniqueName="P1076392">
      <xmlPr mapId="3" xpath="/TFI-IZD-POD/ISD-TFI-IZD-POD-E_1000979/P1076392" xmlDataType="decimal"/>
    </xmlCellPr>
  </singleXmlCell>
  <singleXmlCell id="622" xr6:uid="{5A180042-07E0-4E24-A097-A45649415CEE}" r="K101" connectionId="0">
    <xmlCellPr id="1" xr6:uid="{00000000-0010-0000-CF04-000001000000}" uniqueName="P1082596">
      <xmlPr mapId="3" xpath="/TFI-IZD-POD/ISD-TFI-IZD-POD-E_1000979/P1082596" xmlDataType="decimal"/>
    </xmlCellPr>
  </singleXmlCell>
  <singleXmlCell id="623" xr6:uid="{E264B5A9-BCD5-44AC-BA74-12E83E34691D}" r="H102" connectionId="0">
    <xmlCellPr id="1" xr6:uid="{00000000-0010-0000-D104-000001000000}" uniqueName="P1076393">
      <xmlPr mapId="3" xpath="/TFI-IZD-POD/ISD-TFI-IZD-POD-E_1000979/P1076393" xmlDataType="decimal"/>
    </xmlCellPr>
  </singleXmlCell>
  <singleXmlCell id="624" xr6:uid="{F881F021-C798-4992-8409-5CF0675EB0C9}" r="I102" connectionId="0">
    <xmlCellPr id="1" xr6:uid="{00000000-0010-0000-D304-000001000000}" uniqueName="P1082597">
      <xmlPr mapId="3" xpath="/TFI-IZD-POD/ISD-TFI-IZD-POD-E_1000979/P1082597" xmlDataType="decimal"/>
    </xmlCellPr>
  </singleXmlCell>
  <singleXmlCell id="625" xr6:uid="{F176287D-A28B-4BB0-AC70-64C9AED1086B}" r="J102" connectionId="0">
    <xmlCellPr id="1" xr6:uid="{00000000-0010-0000-D504-000001000000}" uniqueName="P1076394">
      <xmlPr mapId="3" xpath="/TFI-IZD-POD/ISD-TFI-IZD-POD-E_1000979/P1076394" xmlDataType="decimal"/>
    </xmlCellPr>
  </singleXmlCell>
  <singleXmlCell id="626" xr6:uid="{D2E7DC7B-BEE2-428F-A9AB-893AED962E94}" r="K102" connectionId="0">
    <xmlCellPr id="1" xr6:uid="{00000000-0010-0000-D704-000001000000}" uniqueName="P1082598">
      <xmlPr mapId="3" xpath="/TFI-IZD-POD/ISD-TFI-IZD-POD-E_1000979/P1082598" xmlDataType="decimal"/>
    </xmlCellPr>
  </singleXmlCell>
  <singleXmlCell id="627" xr6:uid="{8A679BC7-CC1B-4AD2-AE77-08D52C94BE9D}" r="H103" connectionId="0">
    <xmlCellPr id="1" xr6:uid="{00000000-0010-0000-D904-000001000000}" uniqueName="P1076395">
      <xmlPr mapId="3" xpath="/TFI-IZD-POD/ISD-TFI-IZD-POD-E_1000979/P1076395" xmlDataType="decimal"/>
    </xmlCellPr>
  </singleXmlCell>
  <singleXmlCell id="628" xr6:uid="{1C259C67-785E-4A06-BCEE-1CB8B0FFEC44}" r="I103" connectionId="0">
    <xmlCellPr id="1" xr6:uid="{00000000-0010-0000-DB04-000001000000}" uniqueName="P1082599">
      <xmlPr mapId="3" xpath="/TFI-IZD-POD/ISD-TFI-IZD-POD-E_1000979/P1082599" xmlDataType="decimal"/>
    </xmlCellPr>
  </singleXmlCell>
  <singleXmlCell id="629" xr6:uid="{690DE88D-9695-4449-AD29-9C01C99CE268}" r="J103" connectionId="0">
    <xmlCellPr id="1" xr6:uid="{00000000-0010-0000-DD04-000001000000}" uniqueName="P1076396">
      <xmlPr mapId="3" xpath="/TFI-IZD-POD/ISD-TFI-IZD-POD-E_1000979/P1076396" xmlDataType="decimal"/>
    </xmlCellPr>
  </singleXmlCell>
  <singleXmlCell id="630" xr6:uid="{6AABE2EE-5665-4B49-8E64-0C439176B47B}" r="K103" connectionId="0">
    <xmlCellPr id="1" xr6:uid="{00000000-0010-0000-DF04-000001000000}" uniqueName="P1082600">
      <xmlPr mapId="3" xpath="/TFI-IZD-POD/ISD-TFI-IZD-POD-E_1000979/P1082600" xmlDataType="decimal"/>
    </xmlCellPr>
  </singleXmlCell>
  <singleXmlCell id="631" xr6:uid="{81E040DF-CE5F-4A1F-A8BD-4F7945CA26FE}" r="H104" connectionId="0">
    <xmlCellPr id="1" xr6:uid="{00000000-0010-0000-E104-000001000000}" uniqueName="P1123834">
      <xmlPr mapId="3" xpath="/TFI-IZD-POD/ISD-TFI-IZD-POD-E_1000979/P1123834" xmlDataType="decimal"/>
    </xmlCellPr>
  </singleXmlCell>
  <singleXmlCell id="632" xr6:uid="{00FF472B-8233-4522-9F7A-75B65C72C38B}" r="I104" connectionId="0">
    <xmlCellPr id="1" xr6:uid="{00000000-0010-0000-E304-000001000000}" uniqueName="P1123835">
      <xmlPr mapId="3" xpath="/TFI-IZD-POD/ISD-TFI-IZD-POD-E_1000979/P1123835" xmlDataType="decimal"/>
    </xmlCellPr>
  </singleXmlCell>
  <singleXmlCell id="633" xr6:uid="{D50C8607-713F-43C1-B134-13C948E80ABF}" r="J104" connectionId="0">
    <xmlCellPr id="1" xr6:uid="{00000000-0010-0000-E504-000001000000}" uniqueName="P1123836">
      <xmlPr mapId="3" xpath="/TFI-IZD-POD/ISD-TFI-IZD-POD-E_1000979/P1123836" xmlDataType="decimal"/>
    </xmlCellPr>
  </singleXmlCell>
  <singleXmlCell id="634" xr6:uid="{4AB95978-A9A4-4C26-A0FA-F1C6BE91B948}" r="K104" connectionId="0">
    <xmlCellPr id="1" xr6:uid="{00000000-0010-0000-E704-000001000000}" uniqueName="P1123837">
      <xmlPr mapId="3" xpath="/TFI-IZD-POD/ISD-TFI-IZD-POD-E_1000979/P1123837" xmlDataType="decimal"/>
    </xmlCellPr>
  </singleXmlCell>
  <singleXmlCell id="635" xr6:uid="{CA01DBF3-1ED7-4183-9A72-E1C83C7B0D23}" r="H105" connectionId="0">
    <xmlCellPr id="1" xr6:uid="{00000000-0010-0000-E904-000001000000}" uniqueName="P1123838">
      <xmlPr mapId="3" xpath="/TFI-IZD-POD/ISD-TFI-IZD-POD-E_1000979/P1123838" xmlDataType="decimal"/>
    </xmlCellPr>
  </singleXmlCell>
  <singleXmlCell id="636" xr6:uid="{0F68F0CE-D95E-49F1-9150-DC356FA65B5B}" r="I105" connectionId="0">
    <xmlCellPr id="1" xr6:uid="{00000000-0010-0000-EB04-000001000000}" uniqueName="P1123839">
      <xmlPr mapId="3" xpath="/TFI-IZD-POD/ISD-TFI-IZD-POD-E_1000979/P1123839" xmlDataType="decimal"/>
    </xmlCellPr>
  </singleXmlCell>
  <singleXmlCell id="637" xr6:uid="{C5935D0B-8858-4E40-8659-EBE1DC4FE844}" r="J105" connectionId="0">
    <xmlCellPr id="1" xr6:uid="{00000000-0010-0000-ED04-000001000000}" uniqueName="P1123840">
      <xmlPr mapId="3" xpath="/TFI-IZD-POD/ISD-TFI-IZD-POD-E_1000979/P1123840" xmlDataType="decimal"/>
    </xmlCellPr>
  </singleXmlCell>
  <singleXmlCell id="638" xr6:uid="{59E05825-8298-4C27-BF90-49B991BEC4B1}" r="K105" connectionId="0">
    <xmlCellPr id="1" xr6:uid="{00000000-0010-0000-EF04-000001000000}" uniqueName="P1123841">
      <xmlPr mapId="3" xpath="/TFI-IZD-POD/ISD-TFI-IZD-POD-E_1000979/P1123841" xmlDataType="decimal"/>
    </xmlCellPr>
  </singleXmlCell>
  <singleXmlCell id="639" xr6:uid="{CD67D970-73BA-4983-94E5-801C3DA4BB5B}" r="H106" connectionId="0">
    <xmlCellPr id="1" xr6:uid="{00000000-0010-0000-F104-000001000000}" uniqueName="P1123842">
      <xmlPr mapId="3" xpath="/TFI-IZD-POD/ISD-TFI-IZD-POD-E_1000979/P1123842" xmlDataType="decimal"/>
    </xmlCellPr>
  </singleXmlCell>
  <singleXmlCell id="640" xr6:uid="{B0D7EC5E-60D6-4DBF-80D3-25B406D3BDFA}" r="I106" connectionId="0">
    <xmlCellPr id="1" xr6:uid="{00000000-0010-0000-F304-000001000000}" uniqueName="P1123843">
      <xmlPr mapId="3" xpath="/TFI-IZD-POD/ISD-TFI-IZD-POD-E_1000979/P1123843" xmlDataType="decimal"/>
    </xmlCellPr>
  </singleXmlCell>
  <singleXmlCell id="641" xr6:uid="{28C1A384-EF78-4D52-9F38-C97221F75104}" r="J106" connectionId="0">
    <xmlCellPr id="1" xr6:uid="{00000000-0010-0000-F504-000001000000}" uniqueName="P1123844">
      <xmlPr mapId="3" xpath="/TFI-IZD-POD/ISD-TFI-IZD-POD-E_1000979/P1123844" xmlDataType="decimal"/>
    </xmlCellPr>
  </singleXmlCell>
  <singleXmlCell id="642" xr6:uid="{9029E0BB-A34D-4962-A1AC-0CCF2E18F02A}" r="K106" connectionId="0">
    <xmlCellPr id="1" xr6:uid="{00000000-0010-0000-F704-000001000000}" uniqueName="P1123845">
      <xmlPr mapId="3" xpath="/TFI-IZD-POD/ISD-TFI-IZD-POD-E_1000979/P1123845" xmlDataType="decimal"/>
    </xmlCellPr>
  </singleXmlCell>
  <singleXmlCell id="643" xr6:uid="{7FD1D97B-BB53-498E-9EAA-9EF60DA1477F}" r="H107" connectionId="0">
    <xmlCellPr id="1" xr6:uid="{00000000-0010-0000-F904-000001000000}" uniqueName="P1123846">
      <xmlPr mapId="3" xpath="/TFI-IZD-POD/ISD-TFI-IZD-POD-E_1000979/P1123846" xmlDataType="decimal"/>
    </xmlCellPr>
  </singleXmlCell>
  <singleXmlCell id="644" xr6:uid="{536D7052-87C2-40F2-8353-CD5E88B54193}" r="I107" connectionId="0">
    <xmlCellPr id="1" xr6:uid="{00000000-0010-0000-FB04-000001000000}" uniqueName="P1123847">
      <xmlPr mapId="3" xpath="/TFI-IZD-POD/ISD-TFI-IZD-POD-E_1000979/P1123847" xmlDataType="decimal"/>
    </xmlCellPr>
  </singleXmlCell>
  <singleXmlCell id="645" xr6:uid="{CBD3E478-90BF-4C98-ADF4-A7A9C8AEBDF3}" r="J107" connectionId="0">
    <xmlCellPr id="1" xr6:uid="{00000000-0010-0000-FD04-000001000000}" uniqueName="P1123848">
      <xmlPr mapId="3" xpath="/TFI-IZD-POD/ISD-TFI-IZD-POD-E_1000979/P1123848" xmlDataType="decimal"/>
    </xmlCellPr>
  </singleXmlCell>
  <singleXmlCell id="646" xr6:uid="{B16AFFD3-50A9-4809-BAF8-46EC6F8B9A02}" r="K107" connectionId="0">
    <xmlCellPr id="1" xr6:uid="{00000000-0010-0000-FF04-000001000000}" uniqueName="P1123849">
      <xmlPr mapId="3" xpath="/TFI-IZD-POD/ISD-TFI-IZD-POD-E_1000979/P1123849" xmlDataType="decimal"/>
    </xmlCellPr>
  </singleXmlCell>
  <singleXmlCell id="647" xr6:uid="{6A6C3FF3-0AB0-4CCA-821D-FB08B224775E}" r="H108" connectionId="0">
    <xmlCellPr id="1" xr6:uid="{00000000-0010-0000-0105-000001000000}" uniqueName="P1076403">
      <xmlPr mapId="3" xpath="/TFI-IZD-POD/ISD-TFI-IZD-POD-E_1000979/P1076403" xmlDataType="decimal"/>
    </xmlCellPr>
  </singleXmlCell>
  <singleXmlCell id="648" xr6:uid="{5E89E4C0-94B5-4D35-A5B8-CDC600F10D21}" r="I108" connectionId="0">
    <xmlCellPr id="1" xr6:uid="{00000000-0010-0000-0305-000001000000}" uniqueName="P1082607">
      <xmlPr mapId="3" xpath="/TFI-IZD-POD/ISD-TFI-IZD-POD-E_1000979/P1082607" xmlDataType="decimal"/>
    </xmlCellPr>
  </singleXmlCell>
  <singleXmlCell id="649" xr6:uid="{1259265E-CC28-4F04-B5D7-13183F91FC84}" r="J108" connectionId="0">
    <xmlCellPr id="1" xr6:uid="{00000000-0010-0000-0505-000001000000}" uniqueName="P1076404">
      <xmlPr mapId="3" xpath="/TFI-IZD-POD/ISD-TFI-IZD-POD-E_1000979/P1076404" xmlDataType="decimal"/>
    </xmlCellPr>
  </singleXmlCell>
  <singleXmlCell id="650" xr6:uid="{718F626F-877E-49F9-809D-6D1A994CB6CF}" r="K108" connectionId="0">
    <xmlCellPr id="1" xr6:uid="{00000000-0010-0000-0705-000001000000}" uniqueName="P1082608">
      <xmlPr mapId="3" xpath="/TFI-IZD-POD/ISD-TFI-IZD-POD-E_1000979/P1082608" xmlDataType="decimal"/>
    </xmlCellPr>
  </singleXmlCell>
  <singleXmlCell id="651" xr6:uid="{F9C3EACF-C650-4988-9F49-E6125B4783AE}" r="H109" connectionId="0">
    <xmlCellPr id="1" xr6:uid="{00000000-0010-0000-0905-000001000000}" uniqueName="P1076405">
      <xmlPr mapId="3" xpath="/TFI-IZD-POD/ISD-TFI-IZD-POD-E_1000979/P1076405" xmlDataType="decimal"/>
    </xmlCellPr>
  </singleXmlCell>
  <singleXmlCell id="652" xr6:uid="{A2F9FC52-E7E9-47F8-921D-106AF5712148}" r="I109" connectionId="0">
    <xmlCellPr id="1" xr6:uid="{00000000-0010-0000-0B05-000001000000}" uniqueName="P1082609">
      <xmlPr mapId="3" xpath="/TFI-IZD-POD/ISD-TFI-IZD-POD-E_1000979/P1082609" xmlDataType="decimal"/>
    </xmlCellPr>
  </singleXmlCell>
  <singleXmlCell id="653" xr6:uid="{1C73B343-F34E-409C-B8BF-397AAD0CBDC9}" r="J109" connectionId="0">
    <xmlCellPr id="1" xr6:uid="{00000000-0010-0000-0D05-000001000000}" uniqueName="P1076406">
      <xmlPr mapId="3" xpath="/TFI-IZD-POD/ISD-TFI-IZD-POD-E_1000979/P1076406" xmlDataType="decimal"/>
    </xmlCellPr>
  </singleXmlCell>
  <singleXmlCell id="654" xr6:uid="{CD5EA122-9F30-4C84-B30C-F10D512EC735}" r="K109" connectionId="0">
    <xmlCellPr id="1" xr6:uid="{00000000-0010-0000-0F05-000001000000}" uniqueName="P1082610">
      <xmlPr mapId="3" xpath="/TFI-IZD-POD/ISD-TFI-IZD-POD-E_1000979/P1082610" xmlDataType="decimal"/>
    </xmlCellPr>
  </singleXmlCell>
  <singleXmlCell id="655" xr6:uid="{AF8A6505-4436-4704-BC92-80CD05B0E9D9}" r="H111" connectionId="0">
    <xmlCellPr id="1" xr6:uid="{00000000-0010-0000-1105-000001000000}" uniqueName="P1076407">
      <xmlPr mapId="3" xpath="/TFI-IZD-POD/ISD-TFI-IZD-POD-E_1000979/P1076407" xmlDataType="decimal"/>
    </xmlCellPr>
  </singleXmlCell>
  <singleXmlCell id="656" xr6:uid="{1827618D-6DD6-4DEE-98DB-017CB9FB1A5F}" r="I111" connectionId="0">
    <xmlCellPr id="1" xr6:uid="{00000000-0010-0000-1305-000001000000}" uniqueName="P1082611">
      <xmlPr mapId="3" xpath="/TFI-IZD-POD/ISD-TFI-IZD-POD-E_1000979/P1082611" xmlDataType="decimal"/>
    </xmlCellPr>
  </singleXmlCell>
  <singleXmlCell id="657" xr6:uid="{C31CDD23-0702-4DDD-BA13-2C7E61140A40}" r="J111" connectionId="0">
    <xmlCellPr id="1" xr6:uid="{00000000-0010-0000-1505-000001000000}" uniqueName="P1076408">
      <xmlPr mapId="3" xpath="/TFI-IZD-POD/ISD-TFI-IZD-POD-E_1000979/P1076408" xmlDataType="decimal"/>
    </xmlCellPr>
  </singleXmlCell>
  <singleXmlCell id="658" xr6:uid="{F827633C-AB4D-478D-95F5-F74A231DD387}" r="K111" connectionId="0">
    <xmlCellPr id="1" xr6:uid="{00000000-0010-0000-1705-000001000000}" uniqueName="P1082612">
      <xmlPr mapId="3" xpath="/TFI-IZD-POD/ISD-TFI-IZD-POD-E_1000979/P1082612" xmlDataType="decimal"/>
    </xmlCellPr>
  </singleXmlCell>
  <singleXmlCell id="659" xr6:uid="{A87434E5-66AA-44BF-999C-C00641DAFFB7}" r="H112" connectionId="0">
    <xmlCellPr id="1" xr6:uid="{00000000-0010-0000-1905-000001000000}" uniqueName="P1076409">
      <xmlPr mapId="3" xpath="/TFI-IZD-POD/ISD-TFI-IZD-POD-E_1000979/P1076409" xmlDataType="decimal"/>
    </xmlCellPr>
  </singleXmlCell>
  <singleXmlCell id="660" xr6:uid="{9C23C33E-4998-4821-916F-4EE1860BF108}" r="I112" connectionId="0">
    <xmlCellPr id="1" xr6:uid="{00000000-0010-0000-1B05-000001000000}" uniqueName="P1082613">
      <xmlPr mapId="3" xpath="/TFI-IZD-POD/ISD-TFI-IZD-POD-E_1000979/P1082613" xmlDataType="decimal"/>
    </xmlCellPr>
  </singleXmlCell>
  <singleXmlCell id="661" xr6:uid="{69971595-CCA4-46D1-90C2-A13D3D080E4E}" r="J112" connectionId="0">
    <xmlCellPr id="1" xr6:uid="{00000000-0010-0000-1D05-000001000000}" uniqueName="P1076410">
      <xmlPr mapId="3" xpath="/TFI-IZD-POD/ISD-TFI-IZD-POD-E_1000979/P1076410" xmlDataType="decimal"/>
    </xmlCellPr>
  </singleXmlCell>
  <singleXmlCell id="662" xr6:uid="{E7CF69B7-F009-4980-BB46-2B71EC119500}" r="K112" connectionId="0">
    <xmlCellPr id="1" xr6:uid="{00000000-0010-0000-1F05-000001000000}" uniqueName="P1082614">
      <xmlPr mapId="3" xpath="/TFI-IZD-POD/ISD-TFI-IZD-POD-E_1000979/P1082614" xmlDataType="decimal"/>
    </xmlCellPr>
  </singleXmlCell>
  <singleXmlCell id="663" xr6:uid="{1A9D477B-794B-424E-8ED0-8F71F7D224E1}" r="H113" connectionId="0">
    <xmlCellPr id="1" xr6:uid="{00000000-0010-0000-2105-000001000000}" uniqueName="P1076411">
      <xmlPr mapId="3" xpath="/TFI-IZD-POD/ISD-TFI-IZD-POD-E_1000979/P1076411" xmlDataType="decimal"/>
    </xmlCellPr>
  </singleXmlCell>
  <singleXmlCell id="664" xr6:uid="{556ED99A-C6CE-443E-90FE-F3C61F944A4F}" r="I113" connectionId="0">
    <xmlCellPr id="1" xr6:uid="{00000000-0010-0000-2305-000001000000}" uniqueName="P1082615">
      <xmlPr mapId="3" xpath="/TFI-IZD-POD/ISD-TFI-IZD-POD-E_1000979/P1082615" xmlDataType="decimal"/>
    </xmlCellPr>
  </singleXmlCell>
  <singleXmlCell id="665" xr6:uid="{7A92A83C-3EE1-4A64-BC6C-E5E9BDC54FEA}" r="J113" connectionId="0">
    <xmlCellPr id="1" xr6:uid="{00000000-0010-0000-2505-000001000000}" uniqueName="P1076412">
      <xmlPr mapId="3" xpath="/TFI-IZD-POD/ISD-TFI-IZD-POD-E_1000979/P1076412" xmlDataType="decimal"/>
    </xmlCellPr>
  </singleXmlCell>
  <singleXmlCell id="666" xr6:uid="{C31F7148-997F-4103-9DD2-3E0167AC5908}" r="K113" connectionId="0">
    <xmlCellPr id="1" xr6:uid="{00000000-0010-0000-2705-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79B103FF-5D38-4C13-8061-BB095BDB8ED3}" r="H8" connectionId="0">
    <xmlCellPr id="1" xr6:uid="{00000000-0010-0000-2905-000001000000}" uniqueName="P1076413">
      <xmlPr mapId="3" xpath="/TFI-IZD-POD/NTI-TFI-IZD-POD-E_1000978/P1076413" xmlDataType="decimal"/>
    </xmlCellPr>
  </singleXmlCell>
  <singleXmlCell id="668" xr6:uid="{62278D30-B7BA-4D43-917C-E8F60B3035BA}" r="I8" connectionId="0">
    <xmlCellPr id="1" xr6:uid="{00000000-0010-0000-2B05-000001000000}" uniqueName="P1076414">
      <xmlPr mapId="3" xpath="/TFI-IZD-POD/NTI-TFI-IZD-POD-E_1000978/P1076414" xmlDataType="decimal"/>
    </xmlCellPr>
  </singleXmlCell>
  <singleXmlCell id="669" xr6:uid="{7EFCBBB2-319C-4B23-A2A3-4ED976C8E89F}" r="H9" connectionId="0">
    <xmlCellPr id="1" xr6:uid="{00000000-0010-0000-2D05-000001000000}" uniqueName="P1076415">
      <xmlPr mapId="3" xpath="/TFI-IZD-POD/NTI-TFI-IZD-POD-E_1000978/P1076415" xmlDataType="decimal"/>
    </xmlCellPr>
  </singleXmlCell>
  <singleXmlCell id="670" xr6:uid="{4D64ADA5-6FC7-4684-94DE-2830586DBB7B}" r="I9" connectionId="0">
    <xmlCellPr id="1" xr6:uid="{00000000-0010-0000-2F05-000001000000}" uniqueName="P1076416">
      <xmlPr mapId="3" xpath="/TFI-IZD-POD/NTI-TFI-IZD-POD-E_1000978/P1076416" xmlDataType="decimal"/>
    </xmlCellPr>
  </singleXmlCell>
  <singleXmlCell id="671" xr6:uid="{D3FFCBD3-7C15-41AF-8F2D-6D4FB954D73A}" r="H10" connectionId="0">
    <xmlCellPr id="1" xr6:uid="{00000000-0010-0000-3105-000001000000}" uniqueName="P1076417">
      <xmlPr mapId="3" xpath="/TFI-IZD-POD/NTI-TFI-IZD-POD-E_1000978/P1076417" xmlDataType="decimal"/>
    </xmlCellPr>
  </singleXmlCell>
  <singleXmlCell id="672" xr6:uid="{6C8E28BE-8A26-4D9D-970E-79112B9DECD4}" r="I10" connectionId="0">
    <xmlCellPr id="1" xr6:uid="{00000000-0010-0000-3305-000001000000}" uniqueName="P1076418">
      <xmlPr mapId="3" xpath="/TFI-IZD-POD/NTI-TFI-IZD-POD-E_1000978/P1076418" xmlDataType="decimal"/>
    </xmlCellPr>
  </singleXmlCell>
  <singleXmlCell id="673" xr6:uid="{EAE2DFCD-EEB9-441C-8693-57864D614129}" r="H11" connectionId="0">
    <xmlCellPr id="1" xr6:uid="{00000000-0010-0000-3505-000001000000}" uniqueName="P1076419">
      <xmlPr mapId="3" xpath="/TFI-IZD-POD/NTI-TFI-IZD-POD-E_1000978/P1076419" xmlDataType="decimal"/>
    </xmlCellPr>
  </singleXmlCell>
  <singleXmlCell id="674" xr6:uid="{EAE1CC1F-76DB-4469-A47A-E7F7FE7E85C0}" r="I11" connectionId="0">
    <xmlCellPr id="1" xr6:uid="{00000000-0010-0000-3705-000001000000}" uniqueName="P1076420">
      <xmlPr mapId="3" xpath="/TFI-IZD-POD/NTI-TFI-IZD-POD-E_1000978/P1076420" xmlDataType="decimal"/>
    </xmlCellPr>
  </singleXmlCell>
  <singleXmlCell id="675" xr6:uid="{B5BC5BD6-5555-4D25-8053-3C7327ECA42A}" r="H12" connectionId="0">
    <xmlCellPr id="1" xr6:uid="{00000000-0010-0000-3905-000001000000}" uniqueName="P1076421">
      <xmlPr mapId="3" xpath="/TFI-IZD-POD/NTI-TFI-IZD-POD-E_1000978/P1076421" xmlDataType="decimal"/>
    </xmlCellPr>
  </singleXmlCell>
  <singleXmlCell id="676" xr6:uid="{59859C23-DB25-4A4A-818A-17DD6FA75190}" r="I12" connectionId="0">
    <xmlCellPr id="1" xr6:uid="{00000000-0010-0000-3B05-000001000000}" uniqueName="P1076422">
      <xmlPr mapId="3" xpath="/TFI-IZD-POD/NTI-TFI-IZD-POD-E_1000978/P1076422" xmlDataType="decimal"/>
    </xmlCellPr>
  </singleXmlCell>
  <singleXmlCell id="677" xr6:uid="{93222F3F-CA9B-40DD-8D25-02302292718C}" r="H13" connectionId="0">
    <xmlCellPr id="1" xr6:uid="{00000000-0010-0000-3D05-000001000000}" uniqueName="P1076423">
      <xmlPr mapId="3" xpath="/TFI-IZD-POD/NTI-TFI-IZD-POD-E_1000978/P1076423" xmlDataType="decimal"/>
    </xmlCellPr>
  </singleXmlCell>
  <singleXmlCell id="678" xr6:uid="{945EA2A9-DCD7-4D32-BB0E-501AAC901583}" r="I13" connectionId="0">
    <xmlCellPr id="1" xr6:uid="{00000000-0010-0000-3F05-000001000000}" uniqueName="P1076424">
      <xmlPr mapId="3" xpath="/TFI-IZD-POD/NTI-TFI-IZD-POD-E_1000978/P1076424" xmlDataType="decimal"/>
    </xmlCellPr>
  </singleXmlCell>
  <singleXmlCell id="679" xr6:uid="{1E9A7444-8B45-4BDD-B8F2-97EE1F0718C1}" r="H14" connectionId="0">
    <xmlCellPr id="1" xr6:uid="{00000000-0010-0000-4105-000001000000}" uniqueName="P1076425">
      <xmlPr mapId="3" xpath="/TFI-IZD-POD/NTI-TFI-IZD-POD-E_1000978/P1076425" xmlDataType="decimal"/>
    </xmlCellPr>
  </singleXmlCell>
  <singleXmlCell id="680" xr6:uid="{147E34FB-9217-402B-9EA7-7B5DD5BF1F03}" r="I14" connectionId="0">
    <xmlCellPr id="1" xr6:uid="{00000000-0010-0000-4305-000001000000}" uniqueName="P1076426">
      <xmlPr mapId="3" xpath="/TFI-IZD-POD/NTI-TFI-IZD-POD-E_1000978/P1076426" xmlDataType="decimal"/>
    </xmlCellPr>
  </singleXmlCell>
  <singleXmlCell id="681" xr6:uid="{FFEBCBF5-DAD5-4572-AE37-501AD9459EFE}" r="H15" connectionId="0">
    <xmlCellPr id="1" xr6:uid="{00000000-0010-0000-4505-000001000000}" uniqueName="P1076427">
      <xmlPr mapId="3" xpath="/TFI-IZD-POD/NTI-TFI-IZD-POD-E_1000978/P1076427" xmlDataType="decimal"/>
    </xmlCellPr>
  </singleXmlCell>
  <singleXmlCell id="682" xr6:uid="{8C94C7AC-22F5-4002-B933-557820BAC64F}" r="I15" connectionId="0">
    <xmlCellPr id="1" xr6:uid="{00000000-0010-0000-4705-000001000000}" uniqueName="P1076428">
      <xmlPr mapId="3" xpath="/TFI-IZD-POD/NTI-TFI-IZD-POD-E_1000978/P1076428" xmlDataType="decimal"/>
    </xmlCellPr>
  </singleXmlCell>
  <singleXmlCell id="683" xr6:uid="{A1A0B9F1-802E-4600-B165-FB8E1F5AB6D8}" r="H16" connectionId="0">
    <xmlCellPr id="1" xr6:uid="{00000000-0010-0000-4905-000001000000}" uniqueName="P1076429">
      <xmlPr mapId="3" xpath="/TFI-IZD-POD/NTI-TFI-IZD-POD-E_1000978/P1076429" xmlDataType="decimal"/>
    </xmlCellPr>
  </singleXmlCell>
  <singleXmlCell id="684" xr6:uid="{7DF15F70-EA19-4D44-8F2B-1238ED56DAF5}" r="I16" connectionId="0">
    <xmlCellPr id="1" xr6:uid="{00000000-0010-0000-4B05-000001000000}" uniqueName="P1076430">
      <xmlPr mapId="3" xpath="/TFI-IZD-POD/NTI-TFI-IZD-POD-E_1000978/P1076430" xmlDataType="decimal"/>
    </xmlCellPr>
  </singleXmlCell>
  <singleXmlCell id="685" xr6:uid="{D55B7C46-2E6E-4DB8-AB29-23BF9F5539E8}" r="H17" connectionId="0">
    <xmlCellPr id="1" xr6:uid="{00000000-0010-0000-4D05-000001000000}" uniqueName="P1076431">
      <xmlPr mapId="3" xpath="/TFI-IZD-POD/NTI-TFI-IZD-POD-E_1000978/P1076431" xmlDataType="decimal"/>
    </xmlCellPr>
  </singleXmlCell>
  <singleXmlCell id="686" xr6:uid="{EDA83EAA-00E0-4412-86E3-2EDF0339F271}" r="I17" connectionId="0">
    <xmlCellPr id="1" xr6:uid="{00000000-0010-0000-4F05-000001000000}" uniqueName="P1076432">
      <xmlPr mapId="3" xpath="/TFI-IZD-POD/NTI-TFI-IZD-POD-E_1000978/P1076432" xmlDataType="decimal"/>
    </xmlCellPr>
  </singleXmlCell>
  <singleXmlCell id="687" xr6:uid="{83A79D4A-60A0-4B1F-98B3-2E6ADD3B25E5}" r="H18" connectionId="0">
    <xmlCellPr id="1" xr6:uid="{00000000-0010-0000-5105-000001000000}" uniqueName="P1076433">
      <xmlPr mapId="3" xpath="/TFI-IZD-POD/NTI-TFI-IZD-POD-E_1000978/P1076433" xmlDataType="decimal"/>
    </xmlCellPr>
  </singleXmlCell>
  <singleXmlCell id="688" xr6:uid="{80F3644B-DAA1-48D2-9A1E-A40C5D4E3F7B}" r="I18" connectionId="0">
    <xmlCellPr id="1" xr6:uid="{00000000-0010-0000-5305-000001000000}" uniqueName="P1076434">
      <xmlPr mapId="3" xpath="/TFI-IZD-POD/NTI-TFI-IZD-POD-E_1000978/P1076434" xmlDataType="decimal"/>
    </xmlCellPr>
  </singleXmlCell>
  <singleXmlCell id="689" xr6:uid="{EA340F9C-A142-43B8-A6FC-EE0433402088}" r="H19" connectionId="0">
    <xmlCellPr id="1" xr6:uid="{00000000-0010-0000-5505-000001000000}" uniqueName="P1076435">
      <xmlPr mapId="3" xpath="/TFI-IZD-POD/NTI-TFI-IZD-POD-E_1000978/P1076435" xmlDataType="decimal"/>
    </xmlCellPr>
  </singleXmlCell>
  <singleXmlCell id="690" xr6:uid="{77F85612-1A8F-4732-8E79-328995284B07}" r="I19" connectionId="0">
    <xmlCellPr id="1" xr6:uid="{00000000-0010-0000-5705-000001000000}" uniqueName="P1076436">
      <xmlPr mapId="3" xpath="/TFI-IZD-POD/NTI-TFI-IZD-POD-E_1000978/P1076436" xmlDataType="decimal"/>
    </xmlCellPr>
  </singleXmlCell>
  <singleXmlCell id="691" xr6:uid="{B5EF7387-4454-40A8-9E46-AE074AED865B}" r="H20" connectionId="0">
    <xmlCellPr id="1" xr6:uid="{00000000-0010-0000-5905-000001000000}" uniqueName="P1076437">
      <xmlPr mapId="3" xpath="/TFI-IZD-POD/NTI-TFI-IZD-POD-E_1000978/P1076437" xmlDataType="decimal"/>
    </xmlCellPr>
  </singleXmlCell>
  <singleXmlCell id="692" xr6:uid="{8689C7B0-D742-4485-9210-5F146FCE6387}" r="I20" connectionId="0">
    <xmlCellPr id="1" xr6:uid="{00000000-0010-0000-5B05-000001000000}" uniqueName="P1076438">
      <xmlPr mapId="3" xpath="/TFI-IZD-POD/NTI-TFI-IZD-POD-E_1000978/P1076438" xmlDataType="decimal"/>
    </xmlCellPr>
  </singleXmlCell>
  <singleXmlCell id="693" xr6:uid="{D0AD0F13-3259-495A-9B2F-55984E82F9E4}" r="H21" connectionId="0">
    <xmlCellPr id="1" xr6:uid="{00000000-0010-0000-5D05-000001000000}" uniqueName="P1076439">
      <xmlPr mapId="3" xpath="/TFI-IZD-POD/NTI-TFI-IZD-POD-E_1000978/P1076439" xmlDataType="decimal"/>
    </xmlCellPr>
  </singleXmlCell>
  <singleXmlCell id="694" xr6:uid="{A058B1E3-B928-415A-8182-CD0B8A67CE10}" r="I21" connectionId="0">
    <xmlCellPr id="1" xr6:uid="{00000000-0010-0000-5F05-000001000000}" uniqueName="P1076440">
      <xmlPr mapId="3" xpath="/TFI-IZD-POD/NTI-TFI-IZD-POD-E_1000978/P1076440" xmlDataType="decimal"/>
    </xmlCellPr>
  </singleXmlCell>
  <singleXmlCell id="695" xr6:uid="{58AC260B-22C2-4969-82E6-29C7F96A2FA0}" r="H22" connectionId="0">
    <xmlCellPr id="1" xr6:uid="{00000000-0010-0000-6105-000001000000}" uniqueName="P1076441">
      <xmlPr mapId="3" xpath="/TFI-IZD-POD/NTI-TFI-IZD-POD-E_1000978/P1076441" xmlDataType="decimal"/>
    </xmlCellPr>
  </singleXmlCell>
  <singleXmlCell id="696" xr6:uid="{B451940F-BCA9-43F3-A30B-3E572575E729}" r="I22" connectionId="0">
    <xmlCellPr id="1" xr6:uid="{00000000-0010-0000-6305-000001000000}" uniqueName="P1076442">
      <xmlPr mapId="3" xpath="/TFI-IZD-POD/NTI-TFI-IZD-POD-E_1000978/P1076442" xmlDataType="decimal"/>
    </xmlCellPr>
  </singleXmlCell>
  <singleXmlCell id="697" xr6:uid="{78CBBCFF-DAF4-443A-9EEF-A1D1F135EFE3}" r="H23" connectionId="0">
    <xmlCellPr id="1" xr6:uid="{00000000-0010-0000-6505-000001000000}" uniqueName="P1076443">
      <xmlPr mapId="3" xpath="/TFI-IZD-POD/NTI-TFI-IZD-POD-E_1000978/P1076443" xmlDataType="decimal"/>
    </xmlCellPr>
  </singleXmlCell>
  <singleXmlCell id="698" xr6:uid="{8089E4F1-9C74-4355-9F54-DF64CB2A4DD5}" r="I23" connectionId="0">
    <xmlCellPr id="1" xr6:uid="{00000000-0010-0000-6705-000001000000}" uniqueName="P1076444">
      <xmlPr mapId="3" xpath="/TFI-IZD-POD/NTI-TFI-IZD-POD-E_1000978/P1076444" xmlDataType="decimal"/>
    </xmlCellPr>
  </singleXmlCell>
  <singleXmlCell id="699" xr6:uid="{E6731978-165F-4EF9-BE1B-6DCC183F482B}" r="H24" connectionId="0">
    <xmlCellPr id="1" xr6:uid="{00000000-0010-0000-6905-000001000000}" uniqueName="P1076445">
      <xmlPr mapId="3" xpath="/TFI-IZD-POD/NTI-TFI-IZD-POD-E_1000978/P1076445" xmlDataType="decimal"/>
    </xmlCellPr>
  </singleXmlCell>
  <singleXmlCell id="700" xr6:uid="{D6A0242F-B7E2-4E71-8CCD-9D84D8298B88}" r="I24" connectionId="0">
    <xmlCellPr id="1" xr6:uid="{00000000-0010-0000-6B05-000001000000}" uniqueName="P1076446">
      <xmlPr mapId="3" xpath="/TFI-IZD-POD/NTI-TFI-IZD-POD-E_1000978/P1076446" xmlDataType="decimal"/>
    </xmlCellPr>
  </singleXmlCell>
  <singleXmlCell id="701" xr6:uid="{8F7B7AFA-777B-4DB1-A42D-4367D950D8C2}" r="H25" connectionId="0">
    <xmlCellPr id="1" xr6:uid="{00000000-0010-0000-6D05-000001000000}" uniqueName="P1076447">
      <xmlPr mapId="3" xpath="/TFI-IZD-POD/NTI-TFI-IZD-POD-E_1000978/P1076447" xmlDataType="decimal"/>
    </xmlCellPr>
  </singleXmlCell>
  <singleXmlCell id="702" xr6:uid="{D25EB2EA-3B7B-4163-BF9E-E5D843857B1F}" r="I25" connectionId="0">
    <xmlCellPr id="1" xr6:uid="{00000000-0010-0000-6F05-000001000000}" uniqueName="P1076448">
      <xmlPr mapId="3" xpath="/TFI-IZD-POD/NTI-TFI-IZD-POD-E_1000978/P1076448" xmlDataType="decimal"/>
    </xmlCellPr>
  </singleXmlCell>
  <singleXmlCell id="703" xr6:uid="{4D25E238-2613-4C3B-886E-145ECD5ED8BD}" r="H26" connectionId="0">
    <xmlCellPr id="1" xr6:uid="{00000000-0010-0000-7105-000001000000}" uniqueName="P1076449">
      <xmlPr mapId="3" xpath="/TFI-IZD-POD/NTI-TFI-IZD-POD-E_1000978/P1076449" xmlDataType="decimal"/>
    </xmlCellPr>
  </singleXmlCell>
  <singleXmlCell id="704" xr6:uid="{8D8CF31E-E340-4B21-BD13-7D93648DA264}" r="I26" connectionId="0">
    <xmlCellPr id="1" xr6:uid="{00000000-0010-0000-7305-000001000000}" uniqueName="P1076450">
      <xmlPr mapId="3" xpath="/TFI-IZD-POD/NTI-TFI-IZD-POD-E_1000978/P1076450" xmlDataType="decimal"/>
    </xmlCellPr>
  </singleXmlCell>
  <singleXmlCell id="705" xr6:uid="{44F49189-35C4-42B8-9C4A-DE833915FCBD}" r="H27" connectionId="0">
    <xmlCellPr id="1" xr6:uid="{00000000-0010-0000-7505-000001000000}" uniqueName="P1076451">
      <xmlPr mapId="3" xpath="/TFI-IZD-POD/NTI-TFI-IZD-POD-E_1000978/P1076451" xmlDataType="decimal"/>
    </xmlCellPr>
  </singleXmlCell>
  <singleXmlCell id="706" xr6:uid="{BCAA9CB9-5900-43BF-A375-EF8063B903C4}" r="I27" connectionId="0">
    <xmlCellPr id="1" xr6:uid="{00000000-0010-0000-7705-000001000000}" uniqueName="P1076452">
      <xmlPr mapId="3" xpath="/TFI-IZD-POD/NTI-TFI-IZD-POD-E_1000978/P1076452" xmlDataType="decimal"/>
    </xmlCellPr>
  </singleXmlCell>
  <singleXmlCell id="707" xr6:uid="{19B8E65B-2FB3-4F53-A4D9-7388501A27DE}" r="H29" connectionId="0">
    <xmlCellPr id="1" xr6:uid="{00000000-0010-0000-7905-000001000000}" uniqueName="P1076453">
      <xmlPr mapId="3" xpath="/TFI-IZD-POD/NTI-TFI-IZD-POD-E_1000978/P1076453" xmlDataType="decimal"/>
    </xmlCellPr>
  </singleXmlCell>
  <singleXmlCell id="708" xr6:uid="{007335AE-2B0B-4107-B8F0-5A02D79C9FC7}" r="I29" connectionId="0">
    <xmlCellPr id="1" xr6:uid="{00000000-0010-0000-7B05-000001000000}" uniqueName="P1076454">
      <xmlPr mapId="3" xpath="/TFI-IZD-POD/NTI-TFI-IZD-POD-E_1000978/P1076454" xmlDataType="decimal"/>
    </xmlCellPr>
  </singleXmlCell>
  <singleXmlCell id="709" xr6:uid="{779A6BFE-0A54-4692-8158-D99C2EA1F620}" r="H30" connectionId="0">
    <xmlCellPr id="1" xr6:uid="{00000000-0010-0000-7D05-000001000000}" uniqueName="P1076455">
      <xmlPr mapId="3" xpath="/TFI-IZD-POD/NTI-TFI-IZD-POD-E_1000978/P1076455" xmlDataType="decimal"/>
    </xmlCellPr>
  </singleXmlCell>
  <singleXmlCell id="710" xr6:uid="{3D99DC06-BC78-4BE1-8878-929CB6B523D4}" r="I30" connectionId="0">
    <xmlCellPr id="1" xr6:uid="{00000000-0010-0000-7F05-000001000000}" uniqueName="P1076456">
      <xmlPr mapId="3" xpath="/TFI-IZD-POD/NTI-TFI-IZD-POD-E_1000978/P1076456" xmlDataType="decimal"/>
    </xmlCellPr>
  </singleXmlCell>
  <singleXmlCell id="711" xr6:uid="{F384CC92-1960-40FA-92EE-15C5705FAE6F}" r="H31" connectionId="0">
    <xmlCellPr id="1" xr6:uid="{00000000-0010-0000-8105-000001000000}" uniqueName="P1076457">
      <xmlPr mapId="3" xpath="/TFI-IZD-POD/NTI-TFI-IZD-POD-E_1000978/P1076457" xmlDataType="decimal"/>
    </xmlCellPr>
  </singleXmlCell>
  <singleXmlCell id="712" xr6:uid="{77D1C451-16FC-4F72-90A5-28992D79A6E3}" r="I31" connectionId="0">
    <xmlCellPr id="1" xr6:uid="{00000000-0010-0000-8305-000001000000}" uniqueName="P1076458">
      <xmlPr mapId="3" xpath="/TFI-IZD-POD/NTI-TFI-IZD-POD-E_1000978/P1076458" xmlDataType="decimal"/>
    </xmlCellPr>
  </singleXmlCell>
  <singleXmlCell id="713" xr6:uid="{78740221-72FA-4234-80E4-03E1F8D3BB63}" r="H32" connectionId="0">
    <xmlCellPr id="1" xr6:uid="{00000000-0010-0000-8505-000001000000}" uniqueName="P1076459">
      <xmlPr mapId="3" xpath="/TFI-IZD-POD/NTI-TFI-IZD-POD-E_1000978/P1076459" xmlDataType="decimal"/>
    </xmlCellPr>
  </singleXmlCell>
  <singleXmlCell id="714" xr6:uid="{381E82B2-FB50-4554-88E2-D67B0FE884F1}" r="I32" connectionId="0">
    <xmlCellPr id="1" xr6:uid="{00000000-0010-0000-8705-000001000000}" uniqueName="P1076460">
      <xmlPr mapId="3" xpath="/TFI-IZD-POD/NTI-TFI-IZD-POD-E_1000978/P1076460" xmlDataType="decimal"/>
    </xmlCellPr>
  </singleXmlCell>
  <singleXmlCell id="715" xr6:uid="{1CBA974F-3424-486E-959B-B19942784610}" r="H33" connectionId="0">
    <xmlCellPr id="1" xr6:uid="{00000000-0010-0000-8905-000001000000}" uniqueName="P1076461">
      <xmlPr mapId="3" xpath="/TFI-IZD-POD/NTI-TFI-IZD-POD-E_1000978/P1076461" xmlDataType="decimal"/>
    </xmlCellPr>
  </singleXmlCell>
  <singleXmlCell id="716" xr6:uid="{8479B888-EC83-452C-8135-4C1801256208}" r="I33" connectionId="0">
    <xmlCellPr id="1" xr6:uid="{00000000-0010-0000-8B05-000001000000}" uniqueName="P1076462">
      <xmlPr mapId="3" xpath="/TFI-IZD-POD/NTI-TFI-IZD-POD-E_1000978/P1076462" xmlDataType="decimal"/>
    </xmlCellPr>
  </singleXmlCell>
  <singleXmlCell id="717" xr6:uid="{3B7A5D12-5A1B-4BE3-AC94-9052A79F1434}" r="H34" connectionId="0">
    <xmlCellPr id="1" xr6:uid="{00000000-0010-0000-8D05-000001000000}" uniqueName="P1076463">
      <xmlPr mapId="3" xpath="/TFI-IZD-POD/NTI-TFI-IZD-POD-E_1000978/P1076463" xmlDataType="decimal"/>
    </xmlCellPr>
  </singleXmlCell>
  <singleXmlCell id="718" xr6:uid="{940151AB-EBEF-4E63-B261-AB338BC89DF5}" r="I34" connectionId="0">
    <xmlCellPr id="1" xr6:uid="{00000000-0010-0000-8F05-000001000000}" uniqueName="P1076464">
      <xmlPr mapId="3" xpath="/TFI-IZD-POD/NTI-TFI-IZD-POD-E_1000978/P1076464" xmlDataType="decimal"/>
    </xmlCellPr>
  </singleXmlCell>
  <singleXmlCell id="719" xr6:uid="{46B09820-DE76-44E4-ACE8-EB4C832A79A3}" r="H35" connectionId="0">
    <xmlCellPr id="1" xr6:uid="{00000000-0010-0000-9105-000001000000}" uniqueName="P1076465">
      <xmlPr mapId="3" xpath="/TFI-IZD-POD/NTI-TFI-IZD-POD-E_1000978/P1076465" xmlDataType="decimal"/>
    </xmlCellPr>
  </singleXmlCell>
  <singleXmlCell id="720" xr6:uid="{C4294F16-6BE6-4BD7-8059-7D84846F0D85}" r="I35" connectionId="0">
    <xmlCellPr id="1" xr6:uid="{00000000-0010-0000-9305-000001000000}" uniqueName="P1076466">
      <xmlPr mapId="3" xpath="/TFI-IZD-POD/NTI-TFI-IZD-POD-E_1000978/P1076466" xmlDataType="decimal"/>
    </xmlCellPr>
  </singleXmlCell>
  <singleXmlCell id="721" xr6:uid="{53C5B6FB-038D-444F-8BA7-E6B177F36AD9}" r="H36" connectionId="0">
    <xmlCellPr id="1" xr6:uid="{00000000-0010-0000-9505-000001000000}" uniqueName="P1076467">
      <xmlPr mapId="3" xpath="/TFI-IZD-POD/NTI-TFI-IZD-POD-E_1000978/P1076467" xmlDataType="decimal"/>
    </xmlCellPr>
  </singleXmlCell>
  <singleXmlCell id="722" xr6:uid="{6B949FCF-98D1-49D2-B391-10C219FC9462}" r="I36" connectionId="0">
    <xmlCellPr id="1" xr6:uid="{00000000-0010-0000-9705-000001000000}" uniqueName="P1076468">
      <xmlPr mapId="3" xpath="/TFI-IZD-POD/NTI-TFI-IZD-POD-E_1000978/P1076468" xmlDataType="decimal"/>
    </xmlCellPr>
  </singleXmlCell>
  <singleXmlCell id="723" xr6:uid="{4FD09922-468C-4592-8423-C31590DDA905}" r="H37" connectionId="0">
    <xmlCellPr id="1" xr6:uid="{00000000-0010-0000-9905-000001000000}" uniqueName="P1076469">
      <xmlPr mapId="3" xpath="/TFI-IZD-POD/NTI-TFI-IZD-POD-E_1000978/P1076469" xmlDataType="decimal"/>
    </xmlCellPr>
  </singleXmlCell>
  <singleXmlCell id="724" xr6:uid="{D16A447A-C83B-4CEB-8FE8-2110E26A38BF}" r="I37" connectionId="0">
    <xmlCellPr id="1" xr6:uid="{00000000-0010-0000-9B05-000001000000}" uniqueName="P1076470">
      <xmlPr mapId="3" xpath="/TFI-IZD-POD/NTI-TFI-IZD-POD-E_1000978/P1076470" xmlDataType="decimal"/>
    </xmlCellPr>
  </singleXmlCell>
  <singleXmlCell id="725" xr6:uid="{A132CD5B-2EEA-48FF-82FD-ADA7F0C689E0}" r="H38" connectionId="0">
    <xmlCellPr id="1" xr6:uid="{00000000-0010-0000-9D05-000001000000}" uniqueName="P1076471">
      <xmlPr mapId="3" xpath="/TFI-IZD-POD/NTI-TFI-IZD-POD-E_1000978/P1076471" xmlDataType="decimal"/>
    </xmlCellPr>
  </singleXmlCell>
  <singleXmlCell id="726" xr6:uid="{4A5A796C-9FD0-4F8C-A3FC-2ACEE0A3C719}" r="I38" connectionId="0">
    <xmlCellPr id="1" xr6:uid="{00000000-0010-0000-9F05-000001000000}" uniqueName="P1076472">
      <xmlPr mapId="3" xpath="/TFI-IZD-POD/NTI-TFI-IZD-POD-E_1000978/P1076472" xmlDataType="decimal"/>
    </xmlCellPr>
  </singleXmlCell>
  <singleXmlCell id="727" xr6:uid="{4099C48C-F77A-41F9-B7C6-FAA29B3E59AE}" r="H39" connectionId="0">
    <xmlCellPr id="1" xr6:uid="{00000000-0010-0000-A105-000001000000}" uniqueName="P1076473">
      <xmlPr mapId="3" xpath="/TFI-IZD-POD/NTI-TFI-IZD-POD-E_1000978/P1076473" xmlDataType="decimal"/>
    </xmlCellPr>
  </singleXmlCell>
  <singleXmlCell id="728" xr6:uid="{113870A7-4859-4165-8403-F7E8B48055A8}" r="I39" connectionId="0">
    <xmlCellPr id="1" xr6:uid="{00000000-0010-0000-A305-000001000000}" uniqueName="P1076474">
      <xmlPr mapId="3" xpath="/TFI-IZD-POD/NTI-TFI-IZD-POD-E_1000978/P1076474" xmlDataType="decimal"/>
    </xmlCellPr>
  </singleXmlCell>
  <singleXmlCell id="729" xr6:uid="{C12A5B55-881B-4423-B189-F0455B2AD284}" r="H40" connectionId="0">
    <xmlCellPr id="1" xr6:uid="{00000000-0010-0000-A505-000001000000}" uniqueName="P1076475">
      <xmlPr mapId="3" xpath="/TFI-IZD-POD/NTI-TFI-IZD-POD-E_1000978/P1076475" xmlDataType="decimal"/>
    </xmlCellPr>
  </singleXmlCell>
  <singleXmlCell id="730" xr6:uid="{28633A31-E1FD-4B23-A863-5C98166D0D73}" r="I40" connectionId="0">
    <xmlCellPr id="1" xr6:uid="{00000000-0010-0000-A705-000001000000}" uniqueName="P1076476">
      <xmlPr mapId="3" xpath="/TFI-IZD-POD/NTI-TFI-IZD-POD-E_1000978/P1076476" xmlDataType="decimal"/>
    </xmlCellPr>
  </singleXmlCell>
  <singleXmlCell id="731" xr6:uid="{9F2F11F2-85A9-4E5A-9F01-D6B815DD2627}" r="H41" connectionId="0">
    <xmlCellPr id="1" xr6:uid="{00000000-0010-0000-A905-000001000000}" uniqueName="P1076477">
      <xmlPr mapId="3" xpath="/TFI-IZD-POD/NTI-TFI-IZD-POD-E_1000978/P1076477" xmlDataType="decimal"/>
    </xmlCellPr>
  </singleXmlCell>
  <singleXmlCell id="732" xr6:uid="{BE19F93E-ADE2-43E9-803E-137754580CFF}" r="I41" connectionId="0">
    <xmlCellPr id="1" xr6:uid="{00000000-0010-0000-AB05-000001000000}" uniqueName="P1076478">
      <xmlPr mapId="3" xpath="/TFI-IZD-POD/NTI-TFI-IZD-POD-E_1000978/P1076478" xmlDataType="decimal"/>
    </xmlCellPr>
  </singleXmlCell>
  <singleXmlCell id="733" xr6:uid="{757217EC-4D67-4776-A983-62CE8A109C29}" r="H42" connectionId="0">
    <xmlCellPr id="1" xr6:uid="{00000000-0010-0000-AD05-000001000000}" uniqueName="P1076479">
      <xmlPr mapId="3" xpath="/TFI-IZD-POD/NTI-TFI-IZD-POD-E_1000978/P1076479" xmlDataType="decimal"/>
    </xmlCellPr>
  </singleXmlCell>
  <singleXmlCell id="734" xr6:uid="{D6F45E7D-A9F2-455C-AA55-7655065E3584}" r="I42" connectionId="0">
    <xmlCellPr id="1" xr6:uid="{00000000-0010-0000-AF05-000001000000}" uniqueName="P1076480">
      <xmlPr mapId="3" xpath="/TFI-IZD-POD/NTI-TFI-IZD-POD-E_1000978/P1076480" xmlDataType="decimal"/>
    </xmlCellPr>
  </singleXmlCell>
  <singleXmlCell id="735" xr6:uid="{70375814-EABF-4083-B89D-4D5E5B86FD23}" r="H44" connectionId="0">
    <xmlCellPr id="1" xr6:uid="{00000000-0010-0000-B105-000001000000}" uniqueName="P1076481">
      <xmlPr mapId="3" xpath="/TFI-IZD-POD/NTI-TFI-IZD-POD-E_1000978/P1076481" xmlDataType="decimal"/>
    </xmlCellPr>
  </singleXmlCell>
  <singleXmlCell id="736" xr6:uid="{42C0E02C-B212-4518-BB61-0655227EBA75}" r="I44" connectionId="0">
    <xmlCellPr id="1" xr6:uid="{00000000-0010-0000-B305-000001000000}" uniqueName="P1076482">
      <xmlPr mapId="3" xpath="/TFI-IZD-POD/NTI-TFI-IZD-POD-E_1000978/P1076482" xmlDataType="decimal"/>
    </xmlCellPr>
  </singleXmlCell>
  <singleXmlCell id="737" xr6:uid="{FF691732-8EFB-4009-952F-F33727D06A81}" r="H45" connectionId="0">
    <xmlCellPr id="1" xr6:uid="{00000000-0010-0000-B505-000001000000}" uniqueName="P1076483">
      <xmlPr mapId="3" xpath="/TFI-IZD-POD/NTI-TFI-IZD-POD-E_1000978/P1076483" xmlDataType="decimal"/>
    </xmlCellPr>
  </singleXmlCell>
  <singleXmlCell id="738" xr6:uid="{FA45D76C-EBBB-49B5-BD59-0F27427D3B09}" r="I45" connectionId="0">
    <xmlCellPr id="1" xr6:uid="{00000000-0010-0000-B705-000001000000}" uniqueName="P1076484">
      <xmlPr mapId="3" xpath="/TFI-IZD-POD/NTI-TFI-IZD-POD-E_1000978/P1076484" xmlDataType="decimal"/>
    </xmlCellPr>
  </singleXmlCell>
  <singleXmlCell id="739" xr6:uid="{6BF7F445-625E-4472-828A-608215794156}" r="H46" connectionId="0">
    <xmlCellPr id="1" xr6:uid="{00000000-0010-0000-B905-000001000000}" uniqueName="P1076485">
      <xmlPr mapId="3" xpath="/TFI-IZD-POD/NTI-TFI-IZD-POD-E_1000978/P1076485" xmlDataType="decimal"/>
    </xmlCellPr>
  </singleXmlCell>
  <singleXmlCell id="740" xr6:uid="{B05109B3-C2DF-4B5B-81D6-46796AD0C1BB}" r="I46" connectionId="0">
    <xmlCellPr id="1" xr6:uid="{00000000-0010-0000-BB05-000001000000}" uniqueName="P1076486">
      <xmlPr mapId="3" xpath="/TFI-IZD-POD/NTI-TFI-IZD-POD-E_1000978/P1076486" xmlDataType="decimal"/>
    </xmlCellPr>
  </singleXmlCell>
  <singleXmlCell id="741" xr6:uid="{54CCA19A-35D2-49C7-A37E-33689F380CD3}" r="H47" connectionId="0">
    <xmlCellPr id="1" xr6:uid="{00000000-0010-0000-BD05-000001000000}" uniqueName="P1076487">
      <xmlPr mapId="3" xpath="/TFI-IZD-POD/NTI-TFI-IZD-POD-E_1000978/P1076487" xmlDataType="decimal"/>
    </xmlCellPr>
  </singleXmlCell>
  <singleXmlCell id="742" xr6:uid="{2B67F973-8549-49D2-98B7-2EA9E1EF42F9}" r="I47" connectionId="0">
    <xmlCellPr id="1" xr6:uid="{00000000-0010-0000-BF05-000001000000}" uniqueName="P1076488">
      <xmlPr mapId="3" xpath="/TFI-IZD-POD/NTI-TFI-IZD-POD-E_1000978/P1076488" xmlDataType="decimal"/>
    </xmlCellPr>
  </singleXmlCell>
  <singleXmlCell id="743" xr6:uid="{4B321D62-C80F-46D2-8188-24D4F4E0C330}" r="H48" connectionId="0">
    <xmlCellPr id="1" xr6:uid="{00000000-0010-0000-C105-000001000000}" uniqueName="P1076489">
      <xmlPr mapId="3" xpath="/TFI-IZD-POD/NTI-TFI-IZD-POD-E_1000978/P1076489" xmlDataType="decimal"/>
    </xmlCellPr>
  </singleXmlCell>
  <singleXmlCell id="744" xr6:uid="{52617AE3-4853-4C52-8F47-AF404294DBC5}" r="I48" connectionId="0">
    <xmlCellPr id="1" xr6:uid="{00000000-0010-0000-C305-000001000000}" uniqueName="P1076490">
      <xmlPr mapId="3" xpath="/TFI-IZD-POD/NTI-TFI-IZD-POD-E_1000978/P1076490" xmlDataType="decimal"/>
    </xmlCellPr>
  </singleXmlCell>
  <singleXmlCell id="745" xr6:uid="{71417FE4-6822-427B-96CB-87862259024E}" r="H49" connectionId="0">
    <xmlCellPr id="1" xr6:uid="{00000000-0010-0000-C505-000001000000}" uniqueName="P1076491">
      <xmlPr mapId="3" xpath="/TFI-IZD-POD/NTI-TFI-IZD-POD-E_1000978/P1076491" xmlDataType="decimal"/>
    </xmlCellPr>
  </singleXmlCell>
  <singleXmlCell id="746" xr6:uid="{46C5DD46-5BA2-47C5-9D7D-8615EE8E756C}" r="I49" connectionId="0">
    <xmlCellPr id="1" xr6:uid="{00000000-0010-0000-C705-000001000000}" uniqueName="P1076492">
      <xmlPr mapId="3" xpath="/TFI-IZD-POD/NTI-TFI-IZD-POD-E_1000978/P1076492" xmlDataType="decimal"/>
    </xmlCellPr>
  </singleXmlCell>
  <singleXmlCell id="747" xr6:uid="{3E9660DC-E188-4075-B4B2-55C5DEE1DBD1}" r="H50" connectionId="0">
    <xmlCellPr id="1" xr6:uid="{00000000-0010-0000-C905-000001000000}" uniqueName="P1076493">
      <xmlPr mapId="3" xpath="/TFI-IZD-POD/NTI-TFI-IZD-POD-E_1000978/P1076493" xmlDataType="decimal"/>
    </xmlCellPr>
  </singleXmlCell>
  <singleXmlCell id="748" xr6:uid="{E0D20244-7DB9-4281-91CF-71515D0F323C}" r="I50" connectionId="0">
    <xmlCellPr id="1" xr6:uid="{00000000-0010-0000-CB05-000001000000}" uniqueName="P1076494">
      <xmlPr mapId="3" xpath="/TFI-IZD-POD/NTI-TFI-IZD-POD-E_1000978/P1076494" xmlDataType="decimal"/>
    </xmlCellPr>
  </singleXmlCell>
  <singleXmlCell id="749" xr6:uid="{DD9A5035-9271-4732-8716-337051B0BD32}" r="H51" connectionId="0">
    <xmlCellPr id="1" xr6:uid="{00000000-0010-0000-CD05-000001000000}" uniqueName="P1076495">
      <xmlPr mapId="3" xpath="/TFI-IZD-POD/NTI-TFI-IZD-POD-E_1000978/P1076495" xmlDataType="decimal"/>
    </xmlCellPr>
  </singleXmlCell>
  <singleXmlCell id="750" xr6:uid="{2ED87FD4-431A-4BFD-981F-5F03FD25AE3E}" r="I51" connectionId="0">
    <xmlCellPr id="1" xr6:uid="{00000000-0010-0000-CF05-000001000000}" uniqueName="P1076496">
      <xmlPr mapId="3" xpath="/TFI-IZD-POD/NTI-TFI-IZD-POD-E_1000978/P1076496" xmlDataType="decimal"/>
    </xmlCellPr>
  </singleXmlCell>
  <singleXmlCell id="751" xr6:uid="{ED7D4BF7-EAC8-44BF-A001-FB988712C816}" r="H52" connectionId="0">
    <xmlCellPr id="1" xr6:uid="{00000000-0010-0000-D105-000001000000}" uniqueName="P1078211">
      <xmlPr mapId="3" xpath="/TFI-IZD-POD/NTI-TFI-IZD-POD-E_1000978/P1078211" xmlDataType="decimal"/>
    </xmlCellPr>
  </singleXmlCell>
  <singleXmlCell id="752" xr6:uid="{11490EAC-46E8-4EB3-A4A0-50B55E9FED4C}" r="I52" connectionId="0">
    <xmlCellPr id="1" xr6:uid="{00000000-0010-0000-D305-000001000000}" uniqueName="P1078212">
      <xmlPr mapId="3" xpath="/TFI-IZD-POD/NTI-TFI-IZD-POD-E_1000978/P1078212" xmlDataType="decimal"/>
    </xmlCellPr>
  </singleXmlCell>
  <singleXmlCell id="753" xr6:uid="{608611DB-FEB5-4D6C-BFF0-1122D391E960}" r="H53" connectionId="0">
    <xmlCellPr id="1" xr6:uid="{00000000-0010-0000-D505-000001000000}" uniqueName="P1078213">
      <xmlPr mapId="3" xpath="/TFI-IZD-POD/NTI-TFI-IZD-POD-E_1000978/P1078213" xmlDataType="decimal"/>
    </xmlCellPr>
  </singleXmlCell>
  <singleXmlCell id="754" xr6:uid="{8A7EC313-9088-4C82-90AB-3420EB97AB98}" r="I53" connectionId="0">
    <xmlCellPr id="1" xr6:uid="{00000000-0010-0000-D705-000001000000}" uniqueName="P1078214">
      <xmlPr mapId="3" xpath="/TFI-IZD-POD/NTI-TFI-IZD-POD-E_1000978/P1078214" xmlDataType="decimal"/>
    </xmlCellPr>
  </singleXmlCell>
  <singleXmlCell id="755" xr6:uid="{85FA9B99-1D29-4677-A7E6-EEBA123B91A3}" r="H54" connectionId="0">
    <xmlCellPr id="1" xr6:uid="{00000000-0010-0000-D905-000001000000}" uniqueName="P1078216">
      <xmlPr mapId="3" xpath="/TFI-IZD-POD/NTI-TFI-IZD-POD-E_1000978/P1078216" xmlDataType="decimal"/>
    </xmlCellPr>
  </singleXmlCell>
  <singleXmlCell id="756" xr6:uid="{0DCB894A-6E05-4325-BFE3-112306ED0B81}" r="I54" connectionId="0">
    <xmlCellPr id="1" xr6:uid="{00000000-0010-0000-DB05-000001000000}" uniqueName="P1078218">
      <xmlPr mapId="3" xpath="/TFI-IZD-POD/NTI-TFI-IZD-POD-E_1000978/P1078218" xmlDataType="decimal"/>
    </xmlCellPr>
  </singleXmlCell>
  <singleXmlCell id="757" xr6:uid="{07D4126D-FDDF-4EEE-BDE7-E15F2F74A055}" r="H55" connectionId="0">
    <xmlCellPr id="1" xr6:uid="{00000000-0010-0000-DD05-000001000000}" uniqueName="P1078219">
      <xmlPr mapId="3" xpath="/TFI-IZD-POD/NTI-TFI-IZD-POD-E_1000978/P1078219" xmlDataType="decimal"/>
    </xmlCellPr>
  </singleXmlCell>
  <singleXmlCell id="758" xr6:uid="{B575DAB6-5339-4832-A295-7A6673D3E033}" r="I55" connectionId="0">
    <xmlCellPr id="1" xr6:uid="{00000000-0010-0000-DF05-000001000000}" uniqueName="P1078221">
      <xmlPr mapId="3" xpath="/TFI-IZD-POD/NTI-TFI-IZD-POD-E_1000978/P1078221" xmlDataType="decimal"/>
    </xmlCellPr>
  </singleXmlCell>
  <singleXmlCell id="759" xr6:uid="{4E3BF7D7-8BED-465A-A729-64449E2E650E}" r="H56" connectionId="0">
    <xmlCellPr id="1" xr6:uid="{00000000-0010-0000-E105-000001000000}" uniqueName="P1078223">
      <xmlPr mapId="3" xpath="/TFI-IZD-POD/NTI-TFI-IZD-POD-E_1000978/P1078223" xmlDataType="decimal"/>
    </xmlCellPr>
  </singleXmlCell>
  <singleXmlCell id="760" xr6:uid="{21DD115C-9206-47FF-9A73-4F3F0DC52B9B}" r="I56" connectionId="0">
    <xmlCellPr id="1" xr6:uid="{00000000-0010-0000-E305-000001000000}" uniqueName="P1078225">
      <xmlPr mapId="3" xpath="/TFI-IZD-POD/NTI-TFI-IZD-POD-E_1000978/P1078225" xmlDataType="decimal"/>
    </xmlCellPr>
  </singleXmlCell>
  <singleXmlCell id="761" xr6:uid="{24224995-3711-4846-9F11-1F5106624E24}" r="H57" connectionId="0">
    <xmlCellPr id="1" xr6:uid="{00000000-0010-0000-E505-000001000000}" uniqueName="P1078227">
      <xmlPr mapId="3" xpath="/TFI-IZD-POD/NTI-TFI-IZD-POD-E_1000978/P1078227" xmlDataType="decimal"/>
    </xmlCellPr>
  </singleXmlCell>
  <singleXmlCell id="762" xr6:uid="{F4248037-7147-4DB6-98DD-EDEDB46E448C}" r="I57" connectionId="0">
    <xmlCellPr id="1" xr6:uid="{00000000-0010-0000-E705-000001000000}" uniqueName="P1078228">
      <xmlPr mapId="3" xpath="/TFI-IZD-POD/NTI-TFI-IZD-POD-E_1000978/P1078228" xmlDataType="decimal"/>
    </xmlCellPr>
  </singleXmlCell>
  <singleXmlCell id="763" xr6:uid="{95494FFF-F10C-432D-BCAB-B8CD47723370}" r="H58" connectionId="0">
    <xmlCellPr id="1" xr6:uid="{00000000-0010-0000-E905-000001000000}" uniqueName="P1078230">
      <xmlPr mapId="3" xpath="/TFI-IZD-POD/NTI-TFI-IZD-POD-E_1000978/P1078230" xmlDataType="decimal"/>
    </xmlCellPr>
  </singleXmlCell>
  <singleXmlCell id="764" xr6:uid="{53E86875-115C-4E6A-BDF7-925DF92C0153}" r="I58" connectionId="0">
    <xmlCellPr id="1" xr6:uid="{00000000-0010-0000-EB05-000001000000}" uniqueName="P1078232">
      <xmlPr mapId="3" xpath="/TFI-IZD-POD/NTI-TFI-IZD-POD-E_1000978/P1078232" xmlDataType="decimal"/>
    </xmlCellPr>
  </singleXmlCell>
  <singleXmlCell id="765" xr6:uid="{3D11DAAE-5EAA-46BE-B41B-9984F88EFEC6}" r="H59" connectionId="0">
    <xmlCellPr id="1" xr6:uid="{00000000-0010-0000-ED05-000001000000}" uniqueName="P1078234">
      <xmlPr mapId="3" xpath="/TFI-IZD-POD/NTI-TFI-IZD-POD-E_1000978/P1078234" xmlDataType="decimal"/>
    </xmlCellPr>
  </singleXmlCell>
  <singleXmlCell id="766" xr6:uid="{3B00E862-5DFE-43E7-8B30-63BDB06CCFF9}" r="I59" connectionId="0">
    <xmlCellPr id="1" xr6:uid="{00000000-0010-0000-EF05-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D4079EE9-05AE-479E-B3E2-6F258D47C79E}" r="H8" connectionId="0">
    <xmlCellPr id="1" xr6:uid="{00000000-0010-0000-F105-000001000000}" uniqueName="P1078099">
      <xmlPr mapId="3" xpath="/TFI-IZD-POD/NTD-TFI-IZD-POD-E_1000980/P1078099" xmlDataType="decimal"/>
    </xmlCellPr>
  </singleXmlCell>
  <singleXmlCell id="768" xr6:uid="{ECB9D80A-3CD9-438C-829F-42E3C1651C8A}" r="I8" connectionId="0">
    <xmlCellPr id="1" xr6:uid="{00000000-0010-0000-F305-000001000000}" uniqueName="P1078100">
      <xmlPr mapId="3" xpath="/TFI-IZD-POD/NTD-TFI-IZD-POD-E_1000980/P1078100" xmlDataType="decimal"/>
    </xmlCellPr>
  </singleXmlCell>
  <singleXmlCell id="769" xr6:uid="{0C95ABDB-042B-4190-B344-2E020BE53257}" r="H9" connectionId="0">
    <xmlCellPr id="1" xr6:uid="{00000000-0010-0000-F505-000001000000}" uniqueName="P1078101">
      <xmlPr mapId="3" xpath="/TFI-IZD-POD/NTD-TFI-IZD-POD-E_1000980/P1078101" xmlDataType="decimal"/>
    </xmlCellPr>
  </singleXmlCell>
  <singleXmlCell id="770" xr6:uid="{2B644ABE-B8CC-45FB-973C-F3E8EE6378B9}" r="I9" connectionId="0">
    <xmlCellPr id="1" xr6:uid="{00000000-0010-0000-F705-000001000000}" uniqueName="P1078102">
      <xmlPr mapId="3" xpath="/TFI-IZD-POD/NTD-TFI-IZD-POD-E_1000980/P1078102" xmlDataType="decimal"/>
    </xmlCellPr>
  </singleXmlCell>
  <singleXmlCell id="771" xr6:uid="{5CF90AE7-E1A8-4BCE-9774-BDF29EAB43E0}" r="H10" connectionId="0">
    <xmlCellPr id="1" xr6:uid="{00000000-0010-0000-F905-000001000000}" uniqueName="P1078103">
      <xmlPr mapId="3" xpath="/TFI-IZD-POD/NTD-TFI-IZD-POD-E_1000980/P1078103" xmlDataType="decimal"/>
    </xmlCellPr>
  </singleXmlCell>
  <singleXmlCell id="772" xr6:uid="{3617FA7C-9BBD-4584-82CC-4FBA54BFB867}" r="I10" connectionId="0">
    <xmlCellPr id="1" xr6:uid="{00000000-0010-0000-FB05-000001000000}" uniqueName="P1078104">
      <xmlPr mapId="3" xpath="/TFI-IZD-POD/NTD-TFI-IZD-POD-E_1000980/P1078104" xmlDataType="decimal"/>
    </xmlCellPr>
  </singleXmlCell>
  <singleXmlCell id="773" xr6:uid="{7864F328-A6C8-40E3-914F-C73D84E7A0CC}" r="H11" connectionId="0">
    <xmlCellPr id="1" xr6:uid="{00000000-0010-0000-FD05-000001000000}" uniqueName="P1078105">
      <xmlPr mapId="3" xpath="/TFI-IZD-POD/NTD-TFI-IZD-POD-E_1000980/P1078105" xmlDataType="decimal"/>
    </xmlCellPr>
  </singleXmlCell>
  <singleXmlCell id="774" xr6:uid="{2BEBABAB-BF48-4A57-809D-C208233CD988}" r="I11" connectionId="0">
    <xmlCellPr id="1" xr6:uid="{00000000-0010-0000-FF05-000001000000}" uniqueName="P1078106">
      <xmlPr mapId="3" xpath="/TFI-IZD-POD/NTD-TFI-IZD-POD-E_1000980/P1078106" xmlDataType="decimal"/>
    </xmlCellPr>
  </singleXmlCell>
  <singleXmlCell id="775" xr6:uid="{8FCA8AFA-220F-4C75-AB5D-092843319BE6}" r="H12" connectionId="0">
    <xmlCellPr id="1" xr6:uid="{00000000-0010-0000-0106-000001000000}" uniqueName="P1123934">
      <xmlPr mapId="3" xpath="/TFI-IZD-POD/NTD-TFI-IZD-POD-E_1000980/P1123934" xmlDataType="decimal"/>
    </xmlCellPr>
  </singleXmlCell>
  <singleXmlCell id="776" xr6:uid="{020E8AE3-59DC-4FBE-9304-89E5751AE82A}" r="I12" connectionId="0">
    <xmlCellPr id="1" xr6:uid="{00000000-0010-0000-0306-000001000000}" uniqueName="P1123935">
      <xmlPr mapId="3" xpath="/TFI-IZD-POD/NTD-TFI-IZD-POD-E_1000980/P1123935" xmlDataType="decimal"/>
    </xmlCellPr>
  </singleXmlCell>
  <singleXmlCell id="777" xr6:uid="{C8F683FC-CA9E-4709-BAF2-448CD6A9F255}" r="H13" connectionId="0">
    <xmlCellPr id="1" xr6:uid="{00000000-0010-0000-0506-000001000000}" uniqueName="P1123936">
      <xmlPr mapId="3" xpath="/TFI-IZD-POD/NTD-TFI-IZD-POD-E_1000980/P1123936" xmlDataType="decimal"/>
    </xmlCellPr>
  </singleXmlCell>
  <singleXmlCell id="778" xr6:uid="{69FD0C6B-0F76-4027-8419-477AB889C790}" r="I13" connectionId="0">
    <xmlCellPr id="1" xr6:uid="{00000000-0010-0000-0706-000001000000}" uniqueName="P1123937">
      <xmlPr mapId="3" xpath="/TFI-IZD-POD/NTD-TFI-IZD-POD-E_1000980/P1123937" xmlDataType="decimal"/>
    </xmlCellPr>
  </singleXmlCell>
  <singleXmlCell id="779" xr6:uid="{E12C2554-9078-4951-ACD7-0037B6BD9364}" r="H14" connectionId="0">
    <xmlCellPr id="1" xr6:uid="{00000000-0010-0000-0906-000001000000}" uniqueName="P1078107">
      <xmlPr mapId="3" xpath="/TFI-IZD-POD/NTD-TFI-IZD-POD-E_1000980/P1078107" xmlDataType="decimal"/>
    </xmlCellPr>
  </singleXmlCell>
  <singleXmlCell id="780" xr6:uid="{B9A760D4-6494-4AC1-899D-3CC0606CF7CF}" r="I14" connectionId="0">
    <xmlCellPr id="1" xr6:uid="{00000000-0010-0000-0B06-000001000000}" uniqueName="P1078108">
      <xmlPr mapId="3" xpath="/TFI-IZD-POD/NTD-TFI-IZD-POD-E_1000980/P1078108" xmlDataType="decimal"/>
    </xmlCellPr>
  </singleXmlCell>
  <singleXmlCell id="781" xr6:uid="{8619111B-FC73-4E75-A5FA-3A6C60F4AC3B}" r="H15" connectionId="0">
    <xmlCellPr id="1" xr6:uid="{00000000-0010-0000-0D06-000001000000}" uniqueName="P1078109">
      <xmlPr mapId="3" xpath="/TFI-IZD-POD/NTD-TFI-IZD-POD-E_1000980/P1078109" xmlDataType="decimal"/>
    </xmlCellPr>
  </singleXmlCell>
  <singleXmlCell id="782" xr6:uid="{27611F53-89CE-448F-B27B-20413F1AE765}" r="I15" connectionId="0">
    <xmlCellPr id="1" xr6:uid="{00000000-0010-0000-0F06-000001000000}" uniqueName="P1078110">
      <xmlPr mapId="3" xpath="/TFI-IZD-POD/NTD-TFI-IZD-POD-E_1000980/P1078110" xmlDataType="decimal"/>
    </xmlCellPr>
  </singleXmlCell>
  <singleXmlCell id="783" xr6:uid="{CE1F332A-8975-4BD1-8EF7-3D18CE077D35}" r="H16" connectionId="0">
    <xmlCellPr id="1" xr6:uid="{00000000-0010-0000-1106-000001000000}" uniqueName="P1078111">
      <xmlPr mapId="3" xpath="/TFI-IZD-POD/NTD-TFI-IZD-POD-E_1000980/P1078111" xmlDataType="decimal"/>
    </xmlCellPr>
  </singleXmlCell>
  <singleXmlCell id="784" xr6:uid="{DE9C5C61-7A34-4C47-937A-AF6027A534BA}" r="I16" connectionId="0">
    <xmlCellPr id="1" xr6:uid="{00000000-0010-0000-1306-000001000000}" uniqueName="P1078112">
      <xmlPr mapId="3" xpath="/TFI-IZD-POD/NTD-TFI-IZD-POD-E_1000980/P1078112" xmlDataType="decimal"/>
    </xmlCellPr>
  </singleXmlCell>
  <singleXmlCell id="785" xr6:uid="{EFE57D36-C3B7-4108-938C-C38755E5027B}" r="H17" connectionId="0">
    <xmlCellPr id="1" xr6:uid="{00000000-0010-0000-1506-000001000000}" uniqueName="P1078117">
      <xmlPr mapId="3" xpath="/TFI-IZD-POD/NTD-TFI-IZD-POD-E_1000980/P1078117" xmlDataType="decimal"/>
    </xmlCellPr>
  </singleXmlCell>
  <singleXmlCell id="786" xr6:uid="{B25BA935-F276-4F1D-BB1F-11D5C7267165}" r="I17" connectionId="0">
    <xmlCellPr id="1" xr6:uid="{00000000-0010-0000-1706-000001000000}" uniqueName="P1078118">
      <xmlPr mapId="3" xpath="/TFI-IZD-POD/NTD-TFI-IZD-POD-E_1000980/P1078118" xmlDataType="decimal"/>
    </xmlCellPr>
  </singleXmlCell>
  <singleXmlCell id="787" xr6:uid="{A74B94B4-801B-46B5-B475-2AC6F151402E}" r="H18" connectionId="0">
    <xmlCellPr id="1" xr6:uid="{00000000-0010-0000-1906-000001000000}" uniqueName="P1078119">
      <xmlPr mapId="3" xpath="/TFI-IZD-POD/NTD-TFI-IZD-POD-E_1000980/P1078119" xmlDataType="decimal"/>
    </xmlCellPr>
  </singleXmlCell>
  <singleXmlCell id="788" xr6:uid="{530DB915-DCC9-459B-B997-3409F5086E13}" r="I18" connectionId="0">
    <xmlCellPr id="1" xr6:uid="{00000000-0010-0000-1B06-000001000000}" uniqueName="P1078120">
      <xmlPr mapId="3" xpath="/TFI-IZD-POD/NTD-TFI-IZD-POD-E_1000980/P1078120" xmlDataType="decimal"/>
    </xmlCellPr>
  </singleXmlCell>
  <singleXmlCell id="789" xr6:uid="{20B1EDF9-666D-47ED-80EE-4B5B10A67788}" r="H19" connectionId="0">
    <xmlCellPr id="1" xr6:uid="{00000000-0010-0000-1D06-000001000000}" uniqueName="P1123938">
      <xmlPr mapId="3" xpath="/TFI-IZD-POD/NTD-TFI-IZD-POD-E_1000980/P1123938" xmlDataType="decimal"/>
    </xmlCellPr>
  </singleXmlCell>
  <singleXmlCell id="790" xr6:uid="{54F40276-F5FE-46D0-B1DE-97991139B5EB}" r="I19" connectionId="0">
    <xmlCellPr id="1" xr6:uid="{00000000-0010-0000-1F06-000001000000}" uniqueName="P1123939">
      <xmlPr mapId="3" xpath="/TFI-IZD-POD/NTD-TFI-IZD-POD-E_1000980/P1123939" xmlDataType="decimal"/>
    </xmlCellPr>
  </singleXmlCell>
  <singleXmlCell id="791" xr6:uid="{EA134633-2E4A-400C-A162-68E53ECA58DF}" r="H20" connectionId="0">
    <xmlCellPr id="1" xr6:uid="{00000000-0010-0000-2106-000001000000}" uniqueName="P1123940">
      <xmlPr mapId="3" xpath="/TFI-IZD-POD/NTD-TFI-IZD-POD-E_1000980/P1123940" xmlDataType="decimal"/>
    </xmlCellPr>
  </singleXmlCell>
  <singleXmlCell id="792" xr6:uid="{8E30236B-FF22-4551-B5C9-FB168A3FD569}" r="I20" connectionId="0">
    <xmlCellPr id="1" xr6:uid="{00000000-0010-0000-2306-000001000000}" uniqueName="P1123941">
      <xmlPr mapId="3" xpath="/TFI-IZD-POD/NTD-TFI-IZD-POD-E_1000980/P1123941" xmlDataType="decimal"/>
    </xmlCellPr>
  </singleXmlCell>
  <singleXmlCell id="793" xr6:uid="{09527343-298A-4484-B0ED-DEB37DBA3F6E}" r="H21" connectionId="0">
    <xmlCellPr id="1" xr6:uid="{00000000-0010-0000-2506-000001000000}" uniqueName="P1078121">
      <xmlPr mapId="3" xpath="/TFI-IZD-POD/NTD-TFI-IZD-POD-E_1000980/P1078121" xmlDataType="decimal"/>
    </xmlCellPr>
  </singleXmlCell>
  <singleXmlCell id="794" xr6:uid="{1AE52E4D-6844-4F11-8B54-A84DB0E438CA}" r="I21" connectionId="0">
    <xmlCellPr id="1" xr6:uid="{00000000-0010-0000-2706-000001000000}" uniqueName="P1078122">
      <xmlPr mapId="3" xpath="/TFI-IZD-POD/NTD-TFI-IZD-POD-E_1000980/P1078122" xmlDataType="decimal"/>
    </xmlCellPr>
  </singleXmlCell>
  <singleXmlCell id="795" xr6:uid="{829A153F-3C19-47D8-A326-F5796DCB1693}" r="H23" connectionId="0">
    <xmlCellPr id="1" xr6:uid="{00000000-0010-0000-2906-000001000000}" uniqueName="P1078123">
      <xmlPr mapId="3" xpath="/TFI-IZD-POD/NTD-TFI-IZD-POD-E_1000980/P1078123" xmlDataType="decimal"/>
    </xmlCellPr>
  </singleXmlCell>
  <singleXmlCell id="796" xr6:uid="{C1CB2A24-34D9-44BA-8C21-D779589FD8B6}" r="I23" connectionId="0">
    <xmlCellPr id="1" xr6:uid="{00000000-0010-0000-2B06-000001000000}" uniqueName="P1078124">
      <xmlPr mapId="3" xpath="/TFI-IZD-POD/NTD-TFI-IZD-POD-E_1000980/P1078124" xmlDataType="decimal"/>
    </xmlCellPr>
  </singleXmlCell>
  <singleXmlCell id="797" xr6:uid="{3BF443A6-D2BA-4BD1-9EDD-CC9D7C272C99}" r="H24" connectionId="0">
    <xmlCellPr id="1" xr6:uid="{00000000-0010-0000-2D06-000001000000}" uniqueName="P1078125">
      <xmlPr mapId="3" xpath="/TFI-IZD-POD/NTD-TFI-IZD-POD-E_1000980/P1078125" xmlDataType="decimal"/>
    </xmlCellPr>
  </singleXmlCell>
  <singleXmlCell id="798" xr6:uid="{9D51FC21-A83C-4FA4-A762-477891754559}" r="I24" connectionId="0">
    <xmlCellPr id="1" xr6:uid="{00000000-0010-0000-2F06-000001000000}" uniqueName="P1078126">
      <xmlPr mapId="3" xpath="/TFI-IZD-POD/NTD-TFI-IZD-POD-E_1000980/P1078126" xmlDataType="decimal"/>
    </xmlCellPr>
  </singleXmlCell>
  <singleXmlCell id="799" xr6:uid="{02224F1A-F44F-4BD8-8D79-BC00B384DE91}" r="H25" connectionId="0">
    <xmlCellPr id="1" xr6:uid="{00000000-0010-0000-3106-000001000000}" uniqueName="P1078127">
      <xmlPr mapId="3" xpath="/TFI-IZD-POD/NTD-TFI-IZD-POD-E_1000980/P1078127" xmlDataType="decimal"/>
    </xmlCellPr>
  </singleXmlCell>
  <singleXmlCell id="800" xr6:uid="{55BB193A-55DB-467E-A35E-C07FC11DB405}" r="I25" connectionId="0">
    <xmlCellPr id="1" xr6:uid="{00000000-0010-0000-3306-000001000000}" uniqueName="P1078128">
      <xmlPr mapId="3" xpath="/TFI-IZD-POD/NTD-TFI-IZD-POD-E_1000980/P1078128" xmlDataType="decimal"/>
    </xmlCellPr>
  </singleXmlCell>
  <singleXmlCell id="801" xr6:uid="{B310869B-1465-4A75-8F04-B0FB78B8A080}" r="H26" connectionId="0">
    <xmlCellPr id="1" xr6:uid="{00000000-0010-0000-3506-000001000000}" uniqueName="P1078129">
      <xmlPr mapId="3" xpath="/TFI-IZD-POD/NTD-TFI-IZD-POD-E_1000980/P1078129" xmlDataType="decimal"/>
    </xmlCellPr>
  </singleXmlCell>
  <singleXmlCell id="802" xr6:uid="{1C9D2448-A791-44F2-810F-B93FDFA6B287}" r="I26" connectionId="0">
    <xmlCellPr id="1" xr6:uid="{00000000-0010-0000-3706-000001000000}" uniqueName="P1078130">
      <xmlPr mapId="3" xpath="/TFI-IZD-POD/NTD-TFI-IZD-POD-E_1000980/P1078130" xmlDataType="decimal"/>
    </xmlCellPr>
  </singleXmlCell>
  <singleXmlCell id="803" xr6:uid="{35175937-804E-4551-B253-55C691AE710C}" r="H27" connectionId="0">
    <xmlCellPr id="1" xr6:uid="{00000000-0010-0000-3906-000001000000}" uniqueName="P1078131">
      <xmlPr mapId="3" xpath="/TFI-IZD-POD/NTD-TFI-IZD-POD-E_1000980/P1078131" xmlDataType="decimal"/>
    </xmlCellPr>
  </singleXmlCell>
  <singleXmlCell id="804" xr6:uid="{C2B4E547-C67B-4E50-A88B-6AA5DF8C4C1E}" r="I27" connectionId="0">
    <xmlCellPr id="1" xr6:uid="{00000000-0010-0000-3B06-000001000000}" uniqueName="P1078132">
      <xmlPr mapId="3" xpath="/TFI-IZD-POD/NTD-TFI-IZD-POD-E_1000980/P1078132" xmlDataType="decimal"/>
    </xmlCellPr>
  </singleXmlCell>
  <singleXmlCell id="805" xr6:uid="{6B9FEB97-ABE7-4FEA-8508-8F461BC15480}" r="H28" connectionId="0">
    <xmlCellPr id="1" xr6:uid="{00000000-0010-0000-3D06-000001000000}" uniqueName="P1078133">
      <xmlPr mapId="3" xpath="/TFI-IZD-POD/NTD-TFI-IZD-POD-E_1000980/P1078133" xmlDataType="decimal"/>
    </xmlCellPr>
  </singleXmlCell>
  <singleXmlCell id="806" xr6:uid="{41FDA698-F08F-47CF-873B-4768E25B6846}" r="I28" connectionId="0">
    <xmlCellPr id="1" xr6:uid="{00000000-0010-0000-3F06-000001000000}" uniqueName="P1078134">
      <xmlPr mapId="3" xpath="/TFI-IZD-POD/NTD-TFI-IZD-POD-E_1000980/P1078134" xmlDataType="decimal"/>
    </xmlCellPr>
  </singleXmlCell>
  <singleXmlCell id="807" xr6:uid="{BCA5EF46-1379-42DE-9368-62304AC8403B}" r="H29" connectionId="0">
    <xmlCellPr id="1" xr6:uid="{00000000-0010-0000-4106-000001000000}" uniqueName="P1078135">
      <xmlPr mapId="3" xpath="/TFI-IZD-POD/NTD-TFI-IZD-POD-E_1000980/P1078135" xmlDataType="decimal"/>
    </xmlCellPr>
  </singleXmlCell>
  <singleXmlCell id="808" xr6:uid="{F1A39829-C9DF-4C17-93A1-D0A90CA0891F}" r="I29" connectionId="0">
    <xmlCellPr id="1" xr6:uid="{00000000-0010-0000-4306-000001000000}" uniqueName="P1078136">
      <xmlPr mapId="3" xpath="/TFI-IZD-POD/NTD-TFI-IZD-POD-E_1000980/P1078136" xmlDataType="decimal"/>
    </xmlCellPr>
  </singleXmlCell>
  <singleXmlCell id="809" xr6:uid="{FC653AEC-63B0-472D-911B-C7E8FD775E5A}" r="H30" connectionId="0">
    <xmlCellPr id="1" xr6:uid="{00000000-0010-0000-4506-000001000000}" uniqueName="P1078137">
      <xmlPr mapId="3" xpath="/TFI-IZD-POD/NTD-TFI-IZD-POD-E_1000980/P1078137" xmlDataType="decimal"/>
    </xmlCellPr>
  </singleXmlCell>
  <singleXmlCell id="810" xr6:uid="{03FAEB1F-30E5-4228-BA10-89F434A8B10A}" r="I30" connectionId="0">
    <xmlCellPr id="1" xr6:uid="{00000000-0010-0000-4706-000001000000}" uniqueName="P1078138">
      <xmlPr mapId="3" xpath="/TFI-IZD-POD/NTD-TFI-IZD-POD-E_1000980/P1078138" xmlDataType="decimal"/>
    </xmlCellPr>
  </singleXmlCell>
  <singleXmlCell id="811" xr6:uid="{600835E9-30D2-4814-8365-26AC6321032F}" r="H31" connectionId="0">
    <xmlCellPr id="1" xr6:uid="{00000000-0010-0000-4906-000001000000}" uniqueName="P1078139">
      <xmlPr mapId="3" xpath="/TFI-IZD-POD/NTD-TFI-IZD-POD-E_1000980/P1078139" xmlDataType="decimal"/>
    </xmlCellPr>
  </singleXmlCell>
  <singleXmlCell id="812" xr6:uid="{2A937B43-5EF2-4E84-B7DB-1F571B364301}" r="I31" connectionId="0">
    <xmlCellPr id="1" xr6:uid="{00000000-0010-0000-4B06-000001000000}" uniqueName="P1078140">
      <xmlPr mapId="3" xpath="/TFI-IZD-POD/NTD-TFI-IZD-POD-E_1000980/P1078140" xmlDataType="decimal"/>
    </xmlCellPr>
  </singleXmlCell>
  <singleXmlCell id="813" xr6:uid="{DD8CCA5B-D5E9-4778-82A4-42EDDF482DFC}" r="H32" connectionId="0">
    <xmlCellPr id="1" xr6:uid="{00000000-0010-0000-4D06-000001000000}" uniqueName="P1078141">
      <xmlPr mapId="3" xpath="/TFI-IZD-POD/NTD-TFI-IZD-POD-E_1000980/P1078141" xmlDataType="decimal"/>
    </xmlCellPr>
  </singleXmlCell>
  <singleXmlCell id="814" xr6:uid="{813C574E-21D4-4E1C-A5D2-7527CF56503A}" r="I32" connectionId="0">
    <xmlCellPr id="1" xr6:uid="{00000000-0010-0000-4F06-000001000000}" uniqueName="P1078142">
      <xmlPr mapId="3" xpath="/TFI-IZD-POD/NTD-TFI-IZD-POD-E_1000980/P1078142" xmlDataType="decimal"/>
    </xmlCellPr>
  </singleXmlCell>
  <singleXmlCell id="815" xr6:uid="{A89F200A-638B-4775-868B-8C8B59E8AF27}" r="H33" connectionId="0">
    <xmlCellPr id="1" xr6:uid="{00000000-0010-0000-5106-000001000000}" uniqueName="P1078143">
      <xmlPr mapId="3" xpath="/TFI-IZD-POD/NTD-TFI-IZD-POD-E_1000980/P1078143" xmlDataType="decimal"/>
    </xmlCellPr>
  </singleXmlCell>
  <singleXmlCell id="816" xr6:uid="{BDC0E1A7-666A-4B6D-9DC1-C74201E38C91}" r="I33" connectionId="0">
    <xmlCellPr id="1" xr6:uid="{00000000-0010-0000-5306-000001000000}" uniqueName="P1078144">
      <xmlPr mapId="3" xpath="/TFI-IZD-POD/NTD-TFI-IZD-POD-E_1000980/P1078144" xmlDataType="decimal"/>
    </xmlCellPr>
  </singleXmlCell>
  <singleXmlCell id="817" xr6:uid="{09984F3E-0C64-47BB-BE12-17B2D8AA5382}" r="H34" connectionId="0">
    <xmlCellPr id="1" xr6:uid="{00000000-0010-0000-5506-000001000000}" uniqueName="P1078145">
      <xmlPr mapId="3" xpath="/TFI-IZD-POD/NTD-TFI-IZD-POD-E_1000980/P1078145" xmlDataType="decimal"/>
    </xmlCellPr>
  </singleXmlCell>
  <singleXmlCell id="818" xr6:uid="{6D8DFD68-EBF4-47B5-9484-BEE9D3AE9AA1}" r="I34" connectionId="0">
    <xmlCellPr id="1" xr6:uid="{00000000-0010-0000-5706-000001000000}" uniqueName="P1078146">
      <xmlPr mapId="3" xpath="/TFI-IZD-POD/NTD-TFI-IZD-POD-E_1000980/P1078146" xmlDataType="decimal"/>
    </xmlCellPr>
  </singleXmlCell>
  <singleXmlCell id="819" xr6:uid="{FAE26E4A-847F-4F7C-80D9-79C0A7CDED16}" r="H35" connectionId="0">
    <xmlCellPr id="1" xr6:uid="{00000000-0010-0000-5906-000001000000}" uniqueName="P1078147">
      <xmlPr mapId="3" xpath="/TFI-IZD-POD/NTD-TFI-IZD-POD-E_1000980/P1078147" xmlDataType="decimal"/>
    </xmlCellPr>
  </singleXmlCell>
  <singleXmlCell id="820" xr6:uid="{9F86704A-E0A7-44F0-96BE-29DC7A68F684}" r="I35" connectionId="0">
    <xmlCellPr id="1" xr6:uid="{00000000-0010-0000-5B06-000001000000}" uniqueName="P1078148">
      <xmlPr mapId="3" xpath="/TFI-IZD-POD/NTD-TFI-IZD-POD-E_1000980/P1078148" xmlDataType="decimal"/>
    </xmlCellPr>
  </singleXmlCell>
  <singleXmlCell id="821" xr6:uid="{568EF7D1-63A4-4DD4-B342-71FD0A20BC96}" r="H36" connectionId="0">
    <xmlCellPr id="1" xr6:uid="{00000000-0010-0000-5D06-000001000000}" uniqueName="P1078149">
      <xmlPr mapId="3" xpath="/TFI-IZD-POD/NTD-TFI-IZD-POD-E_1000980/P1078149" xmlDataType="decimal"/>
    </xmlCellPr>
  </singleXmlCell>
  <singleXmlCell id="822" xr6:uid="{76CA71C6-70C3-45D2-A2FB-C239D18CD479}" r="I36" connectionId="0">
    <xmlCellPr id="1" xr6:uid="{00000000-0010-0000-5F06-000001000000}" uniqueName="P1078150">
      <xmlPr mapId="3" xpath="/TFI-IZD-POD/NTD-TFI-IZD-POD-E_1000980/P1078150" xmlDataType="decimal"/>
    </xmlCellPr>
  </singleXmlCell>
  <singleXmlCell id="825" xr6:uid="{80EF4D0C-7AF8-4335-9013-FF7B3F2DFD6B}" r="H38" connectionId="0">
    <xmlCellPr id="1" xr6:uid="{00000000-0010-0000-6106-000001000000}" uniqueName="P1078151">
      <xmlPr mapId="3" xpath="/TFI-IZD-POD/NTD-TFI-IZD-POD-E_1000980/P1078151" xmlDataType="decimal"/>
    </xmlCellPr>
  </singleXmlCell>
  <singleXmlCell id="826" xr6:uid="{FDF328CE-EB0F-4DF5-9E1B-E043EED3F604}" r="I38" connectionId="0">
    <xmlCellPr id="1" xr6:uid="{00000000-0010-0000-6306-000001000000}" uniqueName="P1078152">
      <xmlPr mapId="3" xpath="/TFI-IZD-POD/NTD-TFI-IZD-POD-E_1000980/P1078152" xmlDataType="decimal"/>
    </xmlCellPr>
  </singleXmlCell>
  <singleXmlCell id="827" xr6:uid="{64EE2D07-054F-4C66-8868-5EA954EAE1A5}" r="H39" connectionId="0">
    <xmlCellPr id="1" xr6:uid="{00000000-0010-0000-6506-000001000000}" uniqueName="P1078153">
      <xmlPr mapId="3" xpath="/TFI-IZD-POD/NTD-TFI-IZD-POD-E_1000980/P1078153" xmlDataType="decimal"/>
    </xmlCellPr>
  </singleXmlCell>
  <singleXmlCell id="828" xr6:uid="{319E28F2-9F59-4F8E-A56C-6E9013DFA368}" r="I39" connectionId="0">
    <xmlCellPr id="1" xr6:uid="{00000000-0010-0000-6706-000001000000}" uniqueName="P1078154">
      <xmlPr mapId="3" xpath="/TFI-IZD-POD/NTD-TFI-IZD-POD-E_1000980/P1078154" xmlDataType="decimal"/>
    </xmlCellPr>
  </singleXmlCell>
  <singleXmlCell id="829" xr6:uid="{46F788F6-01C5-4997-B1D8-0A0ADEC8FA31}" r="H40" connectionId="0">
    <xmlCellPr id="1" xr6:uid="{00000000-0010-0000-6906-000001000000}" uniqueName="P1078155">
      <xmlPr mapId="3" xpath="/TFI-IZD-POD/NTD-TFI-IZD-POD-E_1000980/P1078155" xmlDataType="decimal"/>
    </xmlCellPr>
  </singleXmlCell>
  <singleXmlCell id="830" xr6:uid="{E874E852-B4BF-4955-918F-28604E30D5CD}" r="I40" connectionId="0">
    <xmlCellPr id="1" xr6:uid="{00000000-0010-0000-6B06-000001000000}" uniqueName="P1078156">
      <xmlPr mapId="3" xpath="/TFI-IZD-POD/NTD-TFI-IZD-POD-E_1000980/P1078156" xmlDataType="decimal"/>
    </xmlCellPr>
  </singleXmlCell>
  <singleXmlCell id="831" xr6:uid="{34C3CAE7-BEC1-4418-97FA-42BB1A041B7A}" r="H41" connectionId="0">
    <xmlCellPr id="1" xr6:uid="{00000000-0010-0000-6D06-000001000000}" uniqueName="P1078157">
      <xmlPr mapId="3" xpath="/TFI-IZD-POD/NTD-TFI-IZD-POD-E_1000980/P1078157" xmlDataType="decimal"/>
    </xmlCellPr>
  </singleXmlCell>
  <singleXmlCell id="832" xr6:uid="{D967A07F-74CF-472C-A113-7D0CBD49AA0B}" r="I41" connectionId="0">
    <xmlCellPr id="1" xr6:uid="{00000000-0010-0000-6F06-000001000000}" uniqueName="P1078158">
      <xmlPr mapId="3" xpath="/TFI-IZD-POD/NTD-TFI-IZD-POD-E_1000980/P1078158" xmlDataType="decimal"/>
    </xmlCellPr>
  </singleXmlCell>
  <singleXmlCell id="833" xr6:uid="{5554629B-4C69-4931-8106-12D77EE0F527}" r="H42" connectionId="0">
    <xmlCellPr id="1" xr6:uid="{00000000-0010-0000-7106-000001000000}" uniqueName="P1078159">
      <xmlPr mapId="3" xpath="/TFI-IZD-POD/NTD-TFI-IZD-POD-E_1000980/P1078159" xmlDataType="decimal"/>
    </xmlCellPr>
  </singleXmlCell>
  <singleXmlCell id="834" xr6:uid="{01512690-31E9-4390-AEA2-A95509596B87}" r="I42" connectionId="0">
    <xmlCellPr id="1" xr6:uid="{00000000-0010-0000-7306-000001000000}" uniqueName="P1078160">
      <xmlPr mapId="3" xpath="/TFI-IZD-POD/NTD-TFI-IZD-POD-E_1000980/P1078160" xmlDataType="decimal"/>
    </xmlCellPr>
  </singleXmlCell>
  <singleXmlCell id="835" xr6:uid="{4A82BE7E-2A12-413B-B002-D98B091F2D3F}" r="H43" connectionId="0">
    <xmlCellPr id="1" xr6:uid="{00000000-0010-0000-7506-000001000000}" uniqueName="P1078161">
      <xmlPr mapId="3" xpath="/TFI-IZD-POD/NTD-TFI-IZD-POD-E_1000980/P1078161" xmlDataType="decimal"/>
    </xmlCellPr>
  </singleXmlCell>
  <singleXmlCell id="836" xr6:uid="{01095989-921C-4E2B-8A8B-BC3418F26D84}" r="I43" connectionId="0">
    <xmlCellPr id="1" xr6:uid="{00000000-0010-0000-7706-000001000000}" uniqueName="P1078162">
      <xmlPr mapId="3" xpath="/TFI-IZD-POD/NTD-TFI-IZD-POD-E_1000980/P1078162" xmlDataType="decimal"/>
    </xmlCellPr>
  </singleXmlCell>
  <singleXmlCell id="837" xr6:uid="{3B5DD77D-290D-42CD-87F8-DFED0EABBD64}" r="H44" connectionId="0">
    <xmlCellPr id="1" xr6:uid="{00000000-0010-0000-7906-000001000000}" uniqueName="P1078163">
      <xmlPr mapId="3" xpath="/TFI-IZD-POD/NTD-TFI-IZD-POD-E_1000980/P1078163" xmlDataType="decimal"/>
    </xmlCellPr>
  </singleXmlCell>
  <singleXmlCell id="838" xr6:uid="{992C8776-7850-47F9-8870-15EA5622C62A}" r="I44" connectionId="0">
    <xmlCellPr id="1" xr6:uid="{00000000-0010-0000-7B06-000001000000}" uniqueName="P1078164">
      <xmlPr mapId="3" xpath="/TFI-IZD-POD/NTD-TFI-IZD-POD-E_1000980/P1078164" xmlDataType="decimal"/>
    </xmlCellPr>
  </singleXmlCell>
  <singleXmlCell id="839" xr6:uid="{9EB0728C-33AA-4A98-92A7-D3A123FE434F}" r="H45" connectionId="0">
    <xmlCellPr id="1" xr6:uid="{00000000-0010-0000-7D06-000001000000}" uniqueName="P1078165">
      <xmlPr mapId="3" xpath="/TFI-IZD-POD/NTD-TFI-IZD-POD-E_1000980/P1078165" xmlDataType="decimal"/>
    </xmlCellPr>
  </singleXmlCell>
  <singleXmlCell id="840" xr6:uid="{F49C9073-637C-4C2D-AD80-6AB4EB01E7B9}" r="I45" connectionId="0">
    <xmlCellPr id="1" xr6:uid="{00000000-0010-0000-7F06-000001000000}" uniqueName="P1078166">
      <xmlPr mapId="3" xpath="/TFI-IZD-POD/NTD-TFI-IZD-POD-E_1000980/P1078166" xmlDataType="decimal"/>
    </xmlCellPr>
  </singleXmlCell>
  <singleXmlCell id="841" xr6:uid="{68782E5B-CB54-4608-B9AF-6F2881B393E7}" r="H46" connectionId="0">
    <xmlCellPr id="1" xr6:uid="{00000000-0010-0000-8106-000001000000}" uniqueName="P1078167">
      <xmlPr mapId="3" xpath="/TFI-IZD-POD/NTD-TFI-IZD-POD-E_1000980/P1078167" xmlDataType="decimal"/>
    </xmlCellPr>
  </singleXmlCell>
  <singleXmlCell id="842" xr6:uid="{78592D3B-0EF8-4944-BF93-CC0E62BC5C26}" r="I46" connectionId="0">
    <xmlCellPr id="1" xr6:uid="{00000000-0010-0000-8306-000001000000}" uniqueName="P1078168">
      <xmlPr mapId="3" xpath="/TFI-IZD-POD/NTD-TFI-IZD-POD-E_1000980/P1078168" xmlDataType="decimal"/>
    </xmlCellPr>
  </singleXmlCell>
  <singleXmlCell id="843" xr6:uid="{E48EFB2A-51E1-4211-A076-27D52351BEE7}" r="H47" connectionId="0">
    <xmlCellPr id="1" xr6:uid="{00000000-0010-0000-8506-000001000000}" uniqueName="P1078169">
      <xmlPr mapId="3" xpath="/TFI-IZD-POD/NTD-TFI-IZD-POD-E_1000980/P1078169" xmlDataType="decimal"/>
    </xmlCellPr>
  </singleXmlCell>
  <singleXmlCell id="844" xr6:uid="{D135177C-EBAF-4955-834A-5C2A66C3571F}" r="I47" connectionId="0">
    <xmlCellPr id="1" xr6:uid="{00000000-0010-0000-8706-000001000000}" uniqueName="P1078170">
      <xmlPr mapId="3" xpath="/TFI-IZD-POD/NTD-TFI-IZD-POD-E_1000980/P1078170" xmlDataType="decimal"/>
    </xmlCellPr>
  </singleXmlCell>
  <singleXmlCell id="845" xr6:uid="{216AF60A-C604-4DAF-B507-E5408BBFC478}" r="H48" connectionId="0">
    <xmlCellPr id="1" xr6:uid="{00000000-0010-0000-8906-000001000000}" uniqueName="P1078171">
      <xmlPr mapId="3" xpath="/TFI-IZD-POD/NTD-TFI-IZD-POD-E_1000980/P1078171" xmlDataType="decimal"/>
    </xmlCellPr>
  </singleXmlCell>
  <singleXmlCell id="846" xr6:uid="{F1ADA980-C85C-4826-A368-C91EB4FED7A5}" r="I48" connectionId="0">
    <xmlCellPr id="1" xr6:uid="{00000000-0010-0000-8B06-000001000000}" uniqueName="P1078172">
      <xmlPr mapId="3" xpath="/TFI-IZD-POD/NTD-TFI-IZD-POD-E_1000980/P1078172" xmlDataType="decimal"/>
    </xmlCellPr>
  </singleXmlCell>
  <singleXmlCell id="847" xr6:uid="{64D3535F-F932-42F1-BEA4-E7BDFA9D9238}" r="H49" connectionId="0">
    <xmlCellPr id="1" xr6:uid="{00000000-0010-0000-8D06-000001000000}" uniqueName="P1078173">
      <xmlPr mapId="3" xpath="/TFI-IZD-POD/NTD-TFI-IZD-POD-E_1000980/P1078173" xmlDataType="decimal"/>
    </xmlCellPr>
  </singleXmlCell>
  <singleXmlCell id="848" xr6:uid="{07C41BAA-F4FC-4D85-97EE-D1CDC31F38E5}" r="I49" connectionId="0">
    <xmlCellPr id="1" xr6:uid="{00000000-0010-0000-8F06-000001000000}" uniqueName="P1078174">
      <xmlPr mapId="3" xpath="/TFI-IZD-POD/NTD-TFI-IZD-POD-E_1000980/P1078174" xmlDataType="decimal"/>
    </xmlCellPr>
  </singleXmlCell>
  <singleXmlCell id="849" xr6:uid="{725E1FA8-5DA3-4514-81C6-97055156A5F8}" r="H50" connectionId="0">
    <xmlCellPr id="1" xr6:uid="{00000000-0010-0000-9106-000001000000}" uniqueName="P1078175">
      <xmlPr mapId="3" xpath="/TFI-IZD-POD/NTD-TFI-IZD-POD-E_1000980/P1078175" xmlDataType="decimal"/>
    </xmlCellPr>
  </singleXmlCell>
  <singleXmlCell id="850" xr6:uid="{DE312F2B-1E91-41CE-9E8C-289A7A576CEB}" r="I50" connectionId="0">
    <xmlCellPr id="1" xr6:uid="{00000000-0010-0000-9306-000001000000}" uniqueName="P1078176">
      <xmlPr mapId="3" xpath="/TFI-IZD-POD/NTD-TFI-IZD-POD-E_1000980/P1078176" xmlDataType="decimal"/>
    </xmlCellPr>
  </singleXmlCell>
  <singleXmlCell id="851" xr6:uid="{2E194881-6C62-42D4-ABD3-FFED267BAE78}" r="H51" connectionId="0">
    <xmlCellPr id="1" xr6:uid="{00000000-0010-0000-9506-000001000000}" uniqueName="P1078177">
      <xmlPr mapId="3" xpath="/TFI-IZD-POD/NTD-TFI-IZD-POD-E_1000980/P1078177" xmlDataType="decimal"/>
    </xmlCellPr>
  </singleXmlCell>
  <singleXmlCell id="852" xr6:uid="{CC99840D-21F6-4939-A892-11619961A564}" r="I51" connectionId="0">
    <xmlCellPr id="1" xr6:uid="{00000000-0010-0000-9706-000001000000}" uniqueName="P1078178">
      <xmlPr mapId="3" xpath="/TFI-IZD-POD/NTD-TFI-IZD-POD-E_1000980/P1078178" xmlDataType="decimal"/>
    </xmlCellPr>
  </singleXmlCell>
  <singleXmlCell id="853" xr6:uid="{66749BF5-5B19-441A-BEAC-9FF36A2FBBD8}" r="H52" connectionId="0">
    <xmlCellPr id="1" xr6:uid="{00000000-0010-0000-9906-000001000000}" uniqueName="P1078179">
      <xmlPr mapId="3" xpath="/TFI-IZD-POD/NTD-TFI-IZD-POD-E_1000980/P1078179" xmlDataType="decimal"/>
    </xmlCellPr>
  </singleXmlCell>
  <singleXmlCell id="854" xr6:uid="{CC1F8A4B-CE96-4549-95E3-716175F2D35A}" r="I52" connectionId="0">
    <xmlCellPr id="1" xr6:uid="{00000000-0010-0000-9B06-000001000000}" uniqueName="P1078180">
      <xmlPr mapId="3" xpath="/TFI-IZD-POD/NTD-TFI-IZD-POD-E_1000980/P1078180" xmlDataType="decimal"/>
    </xmlCellPr>
  </singleXmlCell>
  <singleXmlCell id="855" xr6:uid="{1C530A2E-8E7C-4942-8690-05A30A99EC98}" r="H53" connectionId="0">
    <xmlCellPr id="1" xr6:uid="{00000000-0010-0000-9D06-000001000000}" uniqueName="P1078181">
      <xmlPr mapId="3" xpath="/TFI-IZD-POD/NTD-TFI-IZD-POD-E_1000980/P1078181" xmlDataType="decimal"/>
    </xmlCellPr>
  </singleXmlCell>
  <singleXmlCell id="856" xr6:uid="{0829AACF-C28A-4763-AFEC-DCC0BC77F0D2}" r="I53" connectionId="0">
    <xmlCellPr id="1" xr6:uid="{00000000-0010-0000-9F06-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EA4575D0-D4AF-4215-A809-3D6C30C04FB8}" r="H7" connectionId="0">
    <xmlCellPr id="1" xr6:uid="{00000000-0010-0000-A106-000001000000}" uniqueName="P1073415">
      <xmlPr mapId="3" xpath="/TFI-IZD-POD/IPK-GFI-IZD-POD-E_1000981/P1073415" xmlDataType="decimal"/>
    </xmlCellPr>
  </singleXmlCell>
  <singleXmlCell id="858" xr6:uid="{4B7B2853-1A8D-4F05-A8FD-6E268A3B9379}" r="I7" connectionId="0">
    <xmlCellPr id="1" xr6:uid="{00000000-0010-0000-A306-000001000000}" uniqueName="P1078183">
      <xmlPr mapId="3" xpath="/TFI-IZD-POD/IPK-GFI-IZD-POD-E_1000981/P1078183" xmlDataType="decimal"/>
    </xmlCellPr>
  </singleXmlCell>
  <singleXmlCell id="859" xr6:uid="{1F025ED2-0116-4FD0-9A3E-8E08DA5F0C79}" r="J7" connectionId="0">
    <xmlCellPr id="1" xr6:uid="{00000000-0010-0000-A506-000001000000}" uniqueName="P1078184">
      <xmlPr mapId="3" xpath="/TFI-IZD-POD/IPK-GFI-IZD-POD-E_1000981/P1078184" xmlDataType="decimal"/>
    </xmlCellPr>
  </singleXmlCell>
  <singleXmlCell id="860" xr6:uid="{145EBCDA-CF79-4D9A-9DEF-B0699FBD0EFE}" r="K7" connectionId="0">
    <xmlCellPr id="1" xr6:uid="{00000000-0010-0000-A706-000001000000}" uniqueName="P1078185">
      <xmlPr mapId="3" xpath="/TFI-IZD-POD/IPK-GFI-IZD-POD-E_1000981/P1078185" xmlDataType="decimal"/>
    </xmlCellPr>
  </singleXmlCell>
  <singleXmlCell id="861" xr6:uid="{811F7813-15E7-4F56-B16F-6C82F7756AB4}" r="L7" connectionId="0">
    <xmlCellPr id="1" xr6:uid="{00000000-0010-0000-A906-000001000000}" uniqueName="P1078186">
      <xmlPr mapId="3" xpath="/TFI-IZD-POD/IPK-GFI-IZD-POD-E_1000981/P1078186" xmlDataType="decimal"/>
    </xmlCellPr>
  </singleXmlCell>
  <singleXmlCell id="862" xr6:uid="{393DE0FA-58FC-40BE-8E71-E18E65464F55}" r="M7" connectionId="0">
    <xmlCellPr id="1" xr6:uid="{00000000-0010-0000-AB06-000001000000}" uniqueName="P1078187">
      <xmlPr mapId="3" xpath="/TFI-IZD-POD/IPK-GFI-IZD-POD-E_1000981/P1078187" xmlDataType="decimal"/>
    </xmlCellPr>
  </singleXmlCell>
  <singleXmlCell id="863" xr6:uid="{3CC515B8-8447-497A-B6A7-57D364F86AFA}" r="N7" connectionId="0">
    <xmlCellPr id="1" xr6:uid="{00000000-0010-0000-AD06-000001000000}" uniqueName="P1078188">
      <xmlPr mapId="3" xpath="/TFI-IZD-POD/IPK-GFI-IZD-POD-E_1000981/P1078188" xmlDataType="decimal"/>
    </xmlCellPr>
  </singleXmlCell>
  <singleXmlCell id="864" xr6:uid="{971FA666-E39F-4E8B-AE92-8FA09E92E4DF}" r="O7" connectionId="0">
    <xmlCellPr id="1" xr6:uid="{00000000-0010-0000-AF06-000001000000}" uniqueName="P1078189">
      <xmlPr mapId="3" xpath="/TFI-IZD-POD/IPK-GFI-IZD-POD-E_1000981/P1078189" xmlDataType="decimal"/>
    </xmlCellPr>
  </singleXmlCell>
  <singleXmlCell id="865" xr6:uid="{FF34D915-679A-428A-8A1F-7CD66A5E9F06}" r="P7" connectionId="0">
    <xmlCellPr id="1" xr6:uid="{00000000-0010-0000-B106-000001000000}" uniqueName="P1081532">
      <xmlPr mapId="3" xpath="/TFI-IZD-POD/IPK-GFI-IZD-POD-E_1000981/P1081532" xmlDataType="decimal"/>
    </xmlCellPr>
  </singleXmlCell>
  <singleXmlCell id="866" xr6:uid="{23F6D55B-E88B-4A06-A207-CEACE3139964}" r="Q7" connectionId="0">
    <xmlCellPr id="1" xr6:uid="{00000000-0010-0000-B306-000001000000}" uniqueName="P1081533">
      <xmlPr mapId="3" xpath="/TFI-IZD-POD/IPK-GFI-IZD-POD-E_1000981/P1081533" xmlDataType="decimal"/>
    </xmlCellPr>
  </singleXmlCell>
  <singleXmlCell id="867" xr6:uid="{97D2A216-BBB5-49A3-9555-BD5ACEBC737B}" r="R7" connectionId="0">
    <xmlCellPr id="1" xr6:uid="{00000000-0010-0000-B506-000001000000}" uniqueName="P1081534">
      <xmlPr mapId="3" xpath="/TFI-IZD-POD/IPK-GFI-IZD-POD-E_1000981/P1081534" xmlDataType="decimal"/>
    </xmlCellPr>
  </singleXmlCell>
  <singleXmlCell id="868" xr6:uid="{37BF0EE6-8639-463E-B724-2C32E7BE90AA}" r="S7" connectionId="0">
    <xmlCellPr id="1" xr6:uid="{00000000-0010-0000-B706-000001000000}" uniqueName="P1124774">
      <xmlPr mapId="3" xpath="/TFI-IZD-POD/IPK-GFI-IZD-POD-E_1000981/P1124774" xmlDataType="decimal"/>
    </xmlCellPr>
  </singleXmlCell>
  <singleXmlCell id="869" xr6:uid="{2C78E771-A8C8-41D4-9CB4-F15087D143F3}" r="T7" connectionId="0">
    <xmlCellPr id="1" xr6:uid="{00000000-0010-0000-B906-000001000000}" uniqueName="P1124775">
      <xmlPr mapId="3" xpath="/TFI-IZD-POD/IPK-GFI-IZD-POD-E_1000981/P1124775" xmlDataType="decimal"/>
    </xmlCellPr>
  </singleXmlCell>
  <singleXmlCell id="870" xr6:uid="{82CD0E0F-7BAE-4106-B6C8-5407F9B85F74}" r="U7" connectionId="0">
    <xmlCellPr id="1" xr6:uid="{00000000-0010-0000-BB06-000001000000}" uniqueName="P1081535">
      <xmlPr mapId="3" xpath="/TFI-IZD-POD/IPK-GFI-IZD-POD-E_1000981/P1081535" xmlDataType="decimal"/>
    </xmlCellPr>
  </singleXmlCell>
  <singleXmlCell id="871" xr6:uid="{DD276454-D36B-4098-9427-8EF506AB08B5}" r="V7" connectionId="0">
    <xmlCellPr id="1" xr6:uid="{00000000-0010-0000-BD06-000001000000}" uniqueName="P1081536">
      <xmlPr mapId="3" xpath="/TFI-IZD-POD/IPK-GFI-IZD-POD-E_1000981/P1081536" xmlDataType="decimal"/>
    </xmlCellPr>
  </singleXmlCell>
  <singleXmlCell id="872" xr6:uid="{82DCF59F-15BD-4624-9FA4-F009BA0FA24D}" r="W7" connectionId="0">
    <xmlCellPr id="1" xr6:uid="{00000000-0010-0000-BF06-000001000000}" uniqueName="P1081537">
      <xmlPr mapId="3" xpath="/TFI-IZD-POD/IPK-GFI-IZD-POD-E_1000981/P1081537" xmlDataType="decimal"/>
    </xmlCellPr>
  </singleXmlCell>
  <singleXmlCell id="873" xr6:uid="{09379E35-64F3-417D-A2F4-88CDADF0FB30}" r="X7" connectionId="0">
    <xmlCellPr id="1" xr6:uid="{00000000-0010-0000-C106-000001000000}" uniqueName="P1081538">
      <xmlPr mapId="3" xpath="/TFI-IZD-POD/IPK-GFI-IZD-POD-E_1000981/P1081538" xmlDataType="decimal"/>
    </xmlCellPr>
  </singleXmlCell>
  <singleXmlCell id="874" xr6:uid="{E3B2DC8B-729D-4A56-928B-F64EAC6D8362}" r="Y7" connectionId="0">
    <xmlCellPr id="1" xr6:uid="{00000000-0010-0000-C306-000001000000}" uniqueName="P1081539">
      <xmlPr mapId="3" xpath="/TFI-IZD-POD/IPK-GFI-IZD-POD-E_1000981/P1081539" xmlDataType="decimal"/>
    </xmlCellPr>
  </singleXmlCell>
  <singleXmlCell id="875" xr6:uid="{2DC30FD9-4FE7-466B-9A53-8F9B079B5FB4}" r="H8" connectionId="0">
    <xmlCellPr id="1" xr6:uid="{00000000-0010-0000-C506-000001000000}" uniqueName="P1078190">
      <xmlPr mapId="3" xpath="/TFI-IZD-POD/IPK-GFI-IZD-POD-E_1000981/P1078190" xmlDataType="decimal"/>
    </xmlCellPr>
  </singleXmlCell>
  <singleXmlCell id="876" xr6:uid="{95E5FE9A-499C-41D5-A42D-0ADC0EB7F2B4}" r="I8" connectionId="0">
    <xmlCellPr id="1" xr6:uid="{00000000-0010-0000-C706-000001000000}" uniqueName="P1078191">
      <xmlPr mapId="3" xpath="/TFI-IZD-POD/IPK-GFI-IZD-POD-E_1000981/P1078191" xmlDataType="decimal"/>
    </xmlCellPr>
  </singleXmlCell>
  <singleXmlCell id="877" xr6:uid="{F83CFB5D-B3F3-41BB-864B-C3AB26C07CB2}" r="J8" connectionId="0">
    <xmlCellPr id="1" xr6:uid="{00000000-0010-0000-C906-000001000000}" uniqueName="P1078192">
      <xmlPr mapId="3" xpath="/TFI-IZD-POD/IPK-GFI-IZD-POD-E_1000981/P1078192" xmlDataType="decimal"/>
    </xmlCellPr>
  </singleXmlCell>
  <singleXmlCell id="878" xr6:uid="{E0F48F6E-9FFE-48F8-9873-8409875EE2BF}" r="K8" connectionId="0">
    <xmlCellPr id="1" xr6:uid="{00000000-0010-0000-CB06-000001000000}" uniqueName="P1078193">
      <xmlPr mapId="3" xpath="/TFI-IZD-POD/IPK-GFI-IZD-POD-E_1000981/P1078193" xmlDataType="decimal"/>
    </xmlCellPr>
  </singleXmlCell>
  <singleXmlCell id="879" xr6:uid="{07955898-44B6-491D-954D-DA56FE98FE81}" r="L8" connectionId="0">
    <xmlCellPr id="1" xr6:uid="{00000000-0010-0000-CD06-000001000000}" uniqueName="P1078194">
      <xmlPr mapId="3" xpath="/TFI-IZD-POD/IPK-GFI-IZD-POD-E_1000981/P1078194" xmlDataType="decimal"/>
    </xmlCellPr>
  </singleXmlCell>
  <singleXmlCell id="880" xr6:uid="{215874DB-036C-41DA-873E-08AB6E019E9F}" r="M8" connectionId="0">
    <xmlCellPr id="1" xr6:uid="{00000000-0010-0000-CF06-000001000000}" uniqueName="P1078195">
      <xmlPr mapId="3" xpath="/TFI-IZD-POD/IPK-GFI-IZD-POD-E_1000981/P1078195" xmlDataType="decimal"/>
    </xmlCellPr>
  </singleXmlCell>
  <singleXmlCell id="881" xr6:uid="{0D47587A-BEDE-4999-87FB-24FEE874AA89}" r="N8" connectionId="0">
    <xmlCellPr id="1" xr6:uid="{00000000-0010-0000-D106-000001000000}" uniqueName="P1078196">
      <xmlPr mapId="3" xpath="/TFI-IZD-POD/IPK-GFI-IZD-POD-E_1000981/P1078196" xmlDataType="decimal"/>
    </xmlCellPr>
  </singleXmlCell>
  <singleXmlCell id="882" xr6:uid="{4C629897-5045-4809-B6C3-7A8F1E658262}" r="O8" connectionId="0">
    <xmlCellPr id="1" xr6:uid="{00000000-0010-0000-D306-000001000000}" uniqueName="P1078197">
      <xmlPr mapId="3" xpath="/TFI-IZD-POD/IPK-GFI-IZD-POD-E_1000981/P1078197" xmlDataType="decimal"/>
    </xmlCellPr>
  </singleXmlCell>
  <singleXmlCell id="883" xr6:uid="{5BDF2515-A6BB-42F8-BF30-6FC23D05E8CC}" r="P8" connectionId="0">
    <xmlCellPr id="1" xr6:uid="{00000000-0010-0000-D506-000001000000}" uniqueName="P1081540">
      <xmlPr mapId="3" xpath="/TFI-IZD-POD/IPK-GFI-IZD-POD-E_1000981/P1081540" xmlDataType="decimal"/>
    </xmlCellPr>
  </singleXmlCell>
  <singleXmlCell id="884" xr6:uid="{E48FACEF-6A52-43CE-ADEC-83530B4BFE83}" r="Q8" connectionId="0">
    <xmlCellPr id="1" xr6:uid="{00000000-0010-0000-D706-000001000000}" uniqueName="P1081546">
      <xmlPr mapId="3" xpath="/TFI-IZD-POD/IPK-GFI-IZD-POD-E_1000981/P1081546" xmlDataType="decimal"/>
    </xmlCellPr>
  </singleXmlCell>
  <singleXmlCell id="885" xr6:uid="{12731C09-2690-4B25-8450-8B042A550171}" r="R8" connectionId="0">
    <xmlCellPr id="1" xr6:uid="{00000000-0010-0000-D906-000001000000}" uniqueName="P1081648">
      <xmlPr mapId="3" xpath="/TFI-IZD-POD/IPK-GFI-IZD-POD-E_1000981/P1081648" xmlDataType="decimal"/>
    </xmlCellPr>
  </singleXmlCell>
  <singleXmlCell id="886" xr6:uid="{BD1E14A3-2E6D-49B2-AF60-5C5B750AF804}" r="S8" connectionId="0">
    <xmlCellPr id="1" xr6:uid="{00000000-0010-0000-DB06-000001000000}" uniqueName="P1124776">
      <xmlPr mapId="3" xpath="/TFI-IZD-POD/IPK-GFI-IZD-POD-E_1000981/P1124776" xmlDataType="decimal"/>
    </xmlCellPr>
  </singleXmlCell>
  <singleXmlCell id="887" xr6:uid="{A9112C65-2AFE-419C-BFFC-739A75DD924B}" r="T8" connectionId="0">
    <xmlCellPr id="1" xr6:uid="{00000000-0010-0000-DD06-000001000000}" uniqueName="P1124777">
      <xmlPr mapId="3" xpath="/TFI-IZD-POD/IPK-GFI-IZD-POD-E_1000981/P1124777" xmlDataType="decimal"/>
    </xmlCellPr>
  </singleXmlCell>
  <singleXmlCell id="888" xr6:uid="{94621672-4CCA-42E9-B3C8-0527D12910FB}" r="U8" connectionId="0">
    <xmlCellPr id="1" xr6:uid="{00000000-0010-0000-DF06-000001000000}" uniqueName="P1081649">
      <xmlPr mapId="3" xpath="/TFI-IZD-POD/IPK-GFI-IZD-POD-E_1000981/P1081649" xmlDataType="decimal"/>
    </xmlCellPr>
  </singleXmlCell>
  <singleXmlCell id="889" xr6:uid="{8E29B8F4-0495-4B43-A261-1B9DED712A93}" r="V8" connectionId="0">
    <xmlCellPr id="1" xr6:uid="{00000000-0010-0000-E106-000001000000}" uniqueName="P1081651">
      <xmlPr mapId="3" xpath="/TFI-IZD-POD/IPK-GFI-IZD-POD-E_1000981/P1081651" xmlDataType="decimal"/>
    </xmlCellPr>
  </singleXmlCell>
  <singleXmlCell id="890" xr6:uid="{82F9E013-6F30-4828-ABD3-72AB789A6B1B}" r="W8" connectionId="0">
    <xmlCellPr id="1" xr6:uid="{00000000-0010-0000-E306-000001000000}" uniqueName="P1081656">
      <xmlPr mapId="3" xpath="/TFI-IZD-POD/IPK-GFI-IZD-POD-E_1000981/P1081656" xmlDataType="decimal"/>
    </xmlCellPr>
  </singleXmlCell>
  <singleXmlCell id="891" xr6:uid="{839AD44F-E9B8-474B-B3D4-5B12DC9ED7EF}" r="X8" connectionId="0">
    <xmlCellPr id="1" xr6:uid="{00000000-0010-0000-E506-000001000000}" uniqueName="P1081658">
      <xmlPr mapId="3" xpath="/TFI-IZD-POD/IPK-GFI-IZD-POD-E_1000981/P1081658" xmlDataType="decimal"/>
    </xmlCellPr>
  </singleXmlCell>
  <singleXmlCell id="892" xr6:uid="{8C257DEC-D2B8-4730-9571-FAEAEABA645F}" r="Y8" connectionId="0">
    <xmlCellPr id="1" xr6:uid="{00000000-0010-0000-E706-000001000000}" uniqueName="P1081660">
      <xmlPr mapId="3" xpath="/TFI-IZD-POD/IPK-GFI-IZD-POD-E_1000981/P1081660" xmlDataType="decimal"/>
    </xmlCellPr>
  </singleXmlCell>
  <singleXmlCell id="893" xr6:uid="{9A694634-24A6-4309-B44B-430A380AB523}" r="H9" connectionId="0">
    <xmlCellPr id="1" xr6:uid="{00000000-0010-0000-E906-000001000000}" uniqueName="P1078198">
      <xmlPr mapId="3" xpath="/TFI-IZD-POD/IPK-GFI-IZD-POD-E_1000981/P1078198" xmlDataType="decimal"/>
    </xmlCellPr>
  </singleXmlCell>
  <singleXmlCell id="894" xr6:uid="{1C612F32-E281-406C-B2CA-B406B844EDBF}" r="I9" connectionId="0">
    <xmlCellPr id="1" xr6:uid="{00000000-0010-0000-EB06-000001000000}" uniqueName="P1078199">
      <xmlPr mapId="3" xpath="/TFI-IZD-POD/IPK-GFI-IZD-POD-E_1000981/P1078199" xmlDataType="decimal"/>
    </xmlCellPr>
  </singleXmlCell>
  <singleXmlCell id="895" xr6:uid="{0E950624-0204-4E25-B08A-E11D37C18675}" r="J9" connectionId="0">
    <xmlCellPr id="1" xr6:uid="{00000000-0010-0000-ED06-000001000000}" uniqueName="P1078200">
      <xmlPr mapId="3" xpath="/TFI-IZD-POD/IPK-GFI-IZD-POD-E_1000981/P1078200" xmlDataType="decimal"/>
    </xmlCellPr>
  </singleXmlCell>
  <singleXmlCell id="896" xr6:uid="{5F54B97A-F052-4738-90FC-6E4DCB00F23A}" r="K9" connectionId="0">
    <xmlCellPr id="1" xr6:uid="{00000000-0010-0000-EF06-000001000000}" uniqueName="P1078201">
      <xmlPr mapId="3" xpath="/TFI-IZD-POD/IPK-GFI-IZD-POD-E_1000981/P1078201" xmlDataType="decimal"/>
    </xmlCellPr>
  </singleXmlCell>
  <singleXmlCell id="897" xr6:uid="{86EAC260-2DCA-4D4F-898A-017139D12D5A}" r="L9" connectionId="0">
    <xmlCellPr id="1" xr6:uid="{00000000-0010-0000-F106-000001000000}" uniqueName="P1078202">
      <xmlPr mapId="3" xpath="/TFI-IZD-POD/IPK-GFI-IZD-POD-E_1000981/P1078202" xmlDataType="decimal"/>
    </xmlCellPr>
  </singleXmlCell>
  <singleXmlCell id="898" xr6:uid="{98622EB0-B99D-46E4-A6D7-D6741FE09EED}" r="M9" connectionId="0">
    <xmlCellPr id="1" xr6:uid="{00000000-0010-0000-F306-000001000000}" uniqueName="P1078203">
      <xmlPr mapId="3" xpath="/TFI-IZD-POD/IPK-GFI-IZD-POD-E_1000981/P1078203" xmlDataType="decimal"/>
    </xmlCellPr>
  </singleXmlCell>
  <singleXmlCell id="899" xr6:uid="{9C5475E7-CC82-4FC0-AB3D-3D5011F5AB00}" r="N9" connectionId="0">
    <xmlCellPr id="1" xr6:uid="{00000000-0010-0000-F506-000001000000}" uniqueName="P1078204">
      <xmlPr mapId="3" xpath="/TFI-IZD-POD/IPK-GFI-IZD-POD-E_1000981/P1078204" xmlDataType="decimal"/>
    </xmlCellPr>
  </singleXmlCell>
  <singleXmlCell id="900" xr6:uid="{1A1A9BF1-A508-4934-924A-5F15D7D1CC1F}" r="O9" connectionId="0">
    <xmlCellPr id="1" xr6:uid="{00000000-0010-0000-F706-000001000000}" uniqueName="P1078205">
      <xmlPr mapId="3" xpath="/TFI-IZD-POD/IPK-GFI-IZD-POD-E_1000981/P1078205" xmlDataType="decimal"/>
    </xmlCellPr>
  </singleXmlCell>
  <singleXmlCell id="901" xr6:uid="{84B408A7-05F4-4B3B-9E05-D10765EF421A}" r="P9" connectionId="0">
    <xmlCellPr id="1" xr6:uid="{00000000-0010-0000-F906-000001000000}" uniqueName="P1081541">
      <xmlPr mapId="3" xpath="/TFI-IZD-POD/IPK-GFI-IZD-POD-E_1000981/P1081541" xmlDataType="decimal"/>
    </xmlCellPr>
  </singleXmlCell>
  <singleXmlCell id="902" xr6:uid="{A56BB110-053F-4EE0-8044-0481B5F363B5}" r="Q9" connectionId="0">
    <xmlCellPr id="1" xr6:uid="{00000000-0010-0000-FB06-000001000000}" uniqueName="P1081548">
      <xmlPr mapId="3" xpath="/TFI-IZD-POD/IPK-GFI-IZD-POD-E_1000981/P1081548" xmlDataType="decimal"/>
    </xmlCellPr>
  </singleXmlCell>
  <singleXmlCell id="903" xr6:uid="{B7460892-D0B8-4F1F-874E-BC5B233B5268}" r="R9" connectionId="0">
    <xmlCellPr id="1" xr6:uid="{00000000-0010-0000-FD06-000001000000}" uniqueName="P1081662">
      <xmlPr mapId="3" xpath="/TFI-IZD-POD/IPK-GFI-IZD-POD-E_1000981/P1081662" xmlDataType="decimal"/>
    </xmlCellPr>
  </singleXmlCell>
  <singleXmlCell id="904" xr6:uid="{52867058-EE79-4B84-AC00-7BB01C6B862B}" r="S9" connectionId="0">
    <xmlCellPr id="1" xr6:uid="{00000000-0010-0000-FF06-000001000000}" uniqueName="P1124778">
      <xmlPr mapId="3" xpath="/TFI-IZD-POD/IPK-GFI-IZD-POD-E_1000981/P1124778" xmlDataType="decimal"/>
    </xmlCellPr>
  </singleXmlCell>
  <singleXmlCell id="905" xr6:uid="{E7E5DFA3-8B86-44E8-A4FD-7554DEF823B9}" r="T9" connectionId="0">
    <xmlCellPr id="1" xr6:uid="{00000000-0010-0000-0107-000001000000}" uniqueName="P1124779">
      <xmlPr mapId="3" xpath="/TFI-IZD-POD/IPK-GFI-IZD-POD-E_1000981/P1124779" xmlDataType="decimal"/>
    </xmlCellPr>
  </singleXmlCell>
  <singleXmlCell id="906" xr6:uid="{45AE2BD5-7563-469F-8AE7-5C4B1EB20F5E}" r="U9" connectionId="0">
    <xmlCellPr id="1" xr6:uid="{00000000-0010-0000-0307-000001000000}" uniqueName="P1081664">
      <xmlPr mapId="3" xpath="/TFI-IZD-POD/IPK-GFI-IZD-POD-E_1000981/P1081664" xmlDataType="decimal"/>
    </xmlCellPr>
  </singleXmlCell>
  <singleXmlCell id="907" xr6:uid="{3C0D15DC-051B-466D-9EBC-6635C449C767}" r="V9" connectionId="0">
    <xmlCellPr id="1" xr6:uid="{00000000-0010-0000-0507-000001000000}" uniqueName="P1081666">
      <xmlPr mapId="3" xpath="/TFI-IZD-POD/IPK-GFI-IZD-POD-E_1000981/P1081666" xmlDataType="decimal"/>
    </xmlCellPr>
  </singleXmlCell>
  <singleXmlCell id="908" xr6:uid="{67125B14-09AD-4C77-8937-E98A4B819F04}" r="W9" connectionId="0">
    <xmlCellPr id="1" xr6:uid="{00000000-0010-0000-0707-000001000000}" uniqueName="P1081668">
      <xmlPr mapId="3" xpath="/TFI-IZD-POD/IPK-GFI-IZD-POD-E_1000981/P1081668" xmlDataType="decimal"/>
    </xmlCellPr>
  </singleXmlCell>
  <singleXmlCell id="909" xr6:uid="{4EB8A05A-FB22-4475-A5AD-7B0BB1F08BA4}" r="X9" connectionId="0">
    <xmlCellPr id="1" xr6:uid="{00000000-0010-0000-0907-000001000000}" uniqueName="P1081670">
      <xmlPr mapId="3" xpath="/TFI-IZD-POD/IPK-GFI-IZD-POD-E_1000981/P1081670" xmlDataType="decimal"/>
    </xmlCellPr>
  </singleXmlCell>
  <singleXmlCell id="910" xr6:uid="{83C11CD8-1B08-439C-A70F-2E0D2BB336B9}" r="Y9" connectionId="0">
    <xmlCellPr id="1" xr6:uid="{00000000-0010-0000-0B07-000001000000}" uniqueName="P1081672">
      <xmlPr mapId="3" xpath="/TFI-IZD-POD/IPK-GFI-IZD-POD-E_1000981/P1081672" xmlDataType="decimal"/>
    </xmlCellPr>
  </singleXmlCell>
  <singleXmlCell id="911" xr6:uid="{D9CE35D3-CAF7-475C-97A9-F1D0C8496901}" r="H10" connectionId="0">
    <xmlCellPr id="1" xr6:uid="{00000000-0010-0000-0D07-000001000000}" uniqueName="P1078206">
      <xmlPr mapId="3" xpath="/TFI-IZD-POD/IPK-GFI-IZD-POD-E_1000981/P1078206" xmlDataType="decimal"/>
    </xmlCellPr>
  </singleXmlCell>
  <singleXmlCell id="912" xr6:uid="{27AF5E8C-BC3E-43E4-8364-BF03DB393307}" r="I10" connectionId="0">
    <xmlCellPr id="1" xr6:uid="{00000000-0010-0000-0F07-000001000000}" uniqueName="P1078207">
      <xmlPr mapId="3" xpath="/TFI-IZD-POD/IPK-GFI-IZD-POD-E_1000981/P1078207" xmlDataType="decimal"/>
    </xmlCellPr>
  </singleXmlCell>
  <singleXmlCell id="913" xr6:uid="{3DD589FE-218C-48D2-A20D-524ED781A310}" r="J10" connectionId="0">
    <xmlCellPr id="1" xr6:uid="{00000000-0010-0000-1107-000001000000}" uniqueName="P1078208">
      <xmlPr mapId="3" xpath="/TFI-IZD-POD/IPK-GFI-IZD-POD-E_1000981/P1078208" xmlDataType="decimal"/>
    </xmlCellPr>
  </singleXmlCell>
  <singleXmlCell id="914" xr6:uid="{D58565E9-0EBF-4EED-832F-C847EA23E38A}" r="K10" connectionId="0">
    <xmlCellPr id="1" xr6:uid="{00000000-0010-0000-1307-000001000000}" uniqueName="P1078209">
      <xmlPr mapId="3" xpath="/TFI-IZD-POD/IPK-GFI-IZD-POD-E_1000981/P1078209" xmlDataType="decimal"/>
    </xmlCellPr>
  </singleXmlCell>
  <singleXmlCell id="915" xr6:uid="{7B63EDBB-3024-4387-BA50-1D98AD3D6A80}" r="L10" connectionId="0">
    <xmlCellPr id="1" xr6:uid="{00000000-0010-0000-1507-000001000000}" uniqueName="P1078210">
      <xmlPr mapId="3" xpath="/TFI-IZD-POD/IPK-GFI-IZD-POD-E_1000981/P1078210" xmlDataType="decimal"/>
    </xmlCellPr>
  </singleXmlCell>
  <singleXmlCell id="916" xr6:uid="{DDFE92D5-AD13-4964-85A3-BE0D16B50DCD}" r="M10" connectionId="0">
    <xmlCellPr id="1" xr6:uid="{00000000-0010-0000-1707-000001000000}" uniqueName="P1078215">
      <xmlPr mapId="3" xpath="/TFI-IZD-POD/IPK-GFI-IZD-POD-E_1000981/P1078215" xmlDataType="decimal"/>
    </xmlCellPr>
  </singleXmlCell>
  <singleXmlCell id="917" xr6:uid="{B7986BC2-29D1-4206-A8BD-64AFA71E0C04}" r="N10" connectionId="0">
    <xmlCellPr id="1" xr6:uid="{00000000-0010-0000-1907-000001000000}" uniqueName="P1078217">
      <xmlPr mapId="3" xpath="/TFI-IZD-POD/IPK-GFI-IZD-POD-E_1000981/P1078217" xmlDataType="decimal"/>
    </xmlCellPr>
  </singleXmlCell>
  <singleXmlCell id="918" xr6:uid="{FF6D250B-94C7-416F-B1AE-B7885BF45968}" r="O10" connectionId="0">
    <xmlCellPr id="1" xr6:uid="{00000000-0010-0000-1B07-000001000000}" uniqueName="P1078220">
      <xmlPr mapId="3" xpath="/TFI-IZD-POD/IPK-GFI-IZD-POD-E_1000981/P1078220" xmlDataType="decimal"/>
    </xmlCellPr>
  </singleXmlCell>
  <singleXmlCell id="919" xr6:uid="{C4D5AC5E-C307-4254-B9C7-FBF9A9E51EBA}" r="P10" connectionId="0">
    <xmlCellPr id="1" xr6:uid="{00000000-0010-0000-1D07-000001000000}" uniqueName="P1081542">
      <xmlPr mapId="3" xpath="/TFI-IZD-POD/IPK-GFI-IZD-POD-E_1000981/P1081542" xmlDataType="decimal"/>
    </xmlCellPr>
  </singleXmlCell>
  <singleXmlCell id="920" xr6:uid="{B75F39D5-D045-4DC0-A088-4990536787E0}" r="Q10" connectionId="0">
    <xmlCellPr id="1" xr6:uid="{00000000-0010-0000-1F07-000001000000}" uniqueName="P1081646">
      <xmlPr mapId="3" xpath="/TFI-IZD-POD/IPK-GFI-IZD-POD-E_1000981/P1081646" xmlDataType="decimal"/>
    </xmlCellPr>
  </singleXmlCell>
  <singleXmlCell id="921" xr6:uid="{76935D4C-7E84-43F0-8407-5D42E4912429}" r="R10" connectionId="0">
    <xmlCellPr id="1" xr6:uid="{00000000-0010-0000-2107-000001000000}" uniqueName="P1081674">
      <xmlPr mapId="3" xpath="/TFI-IZD-POD/IPK-GFI-IZD-POD-E_1000981/P1081674" xmlDataType="decimal"/>
    </xmlCellPr>
  </singleXmlCell>
  <singleXmlCell id="922" xr6:uid="{7EBF07D3-8B1B-435F-8417-D5AE97A66A6D}" r="S10" connectionId="0">
    <xmlCellPr id="1" xr6:uid="{00000000-0010-0000-2307-000001000000}" uniqueName="P1124780">
      <xmlPr mapId="3" xpath="/TFI-IZD-POD/IPK-GFI-IZD-POD-E_1000981/P1124780" xmlDataType="decimal"/>
    </xmlCellPr>
  </singleXmlCell>
  <singleXmlCell id="923" xr6:uid="{326536DA-6882-4171-B771-0E32BD44FB18}" r="T10" connectionId="0">
    <xmlCellPr id="1" xr6:uid="{00000000-0010-0000-2507-000001000000}" uniqueName="P1124781">
      <xmlPr mapId="3" xpath="/TFI-IZD-POD/IPK-GFI-IZD-POD-E_1000981/P1124781" xmlDataType="decimal"/>
    </xmlCellPr>
  </singleXmlCell>
  <singleXmlCell id="924" xr6:uid="{886D97B6-67CF-4634-B695-35C504F35822}" r="U10" connectionId="0">
    <xmlCellPr id="1" xr6:uid="{00000000-0010-0000-2707-000001000000}" uniqueName="P1081676">
      <xmlPr mapId="3" xpath="/TFI-IZD-POD/IPK-GFI-IZD-POD-E_1000981/P1081676" xmlDataType="decimal"/>
    </xmlCellPr>
  </singleXmlCell>
  <singleXmlCell id="925" xr6:uid="{00F0BD23-1CFF-4195-9006-91F1A65FAAA0}" r="V10" connectionId="0">
    <xmlCellPr id="1" xr6:uid="{00000000-0010-0000-2907-000001000000}" uniqueName="P1081678">
      <xmlPr mapId="3" xpath="/TFI-IZD-POD/IPK-GFI-IZD-POD-E_1000981/P1081678" xmlDataType="decimal"/>
    </xmlCellPr>
  </singleXmlCell>
  <singleXmlCell id="926" xr6:uid="{21826D81-1CE0-4AB2-85E0-93FD95624DD5}" r="W10" connectionId="0">
    <xmlCellPr id="1" xr6:uid="{00000000-0010-0000-2B07-000001000000}" uniqueName="P1081680">
      <xmlPr mapId="3" xpath="/TFI-IZD-POD/IPK-GFI-IZD-POD-E_1000981/P1081680" xmlDataType="decimal"/>
    </xmlCellPr>
  </singleXmlCell>
  <singleXmlCell id="927" xr6:uid="{FA09DBD9-C7FA-4E15-81E5-2D8A7BBDC824}" r="X10" connectionId="0">
    <xmlCellPr id="1" xr6:uid="{00000000-0010-0000-2D07-000001000000}" uniqueName="P1081682">
      <xmlPr mapId="3" xpath="/TFI-IZD-POD/IPK-GFI-IZD-POD-E_1000981/P1081682" xmlDataType="decimal"/>
    </xmlCellPr>
  </singleXmlCell>
  <singleXmlCell id="928" xr6:uid="{6C68F50C-F24E-4E65-9077-3DBECD94802C}" r="Y10" connectionId="0">
    <xmlCellPr id="1" xr6:uid="{00000000-0010-0000-2F07-000001000000}" uniqueName="P1081684">
      <xmlPr mapId="3" xpath="/TFI-IZD-POD/IPK-GFI-IZD-POD-E_1000981/P1081684" xmlDataType="decimal"/>
    </xmlCellPr>
  </singleXmlCell>
  <singleXmlCell id="929" xr6:uid="{16CA71F2-FBF4-4E8D-8540-2443EB58FCD0}" r="H11" connectionId="0">
    <xmlCellPr id="1" xr6:uid="{00000000-0010-0000-3107-000001000000}" uniqueName="P1078222">
      <xmlPr mapId="3" xpath="/TFI-IZD-POD/IPK-GFI-IZD-POD-E_1000981/P1078222" xmlDataType="decimal"/>
    </xmlCellPr>
  </singleXmlCell>
  <singleXmlCell id="930" xr6:uid="{9AFFCBC5-E0EE-4608-8543-A3C738D8584D}" r="I11" connectionId="0">
    <xmlCellPr id="1" xr6:uid="{00000000-0010-0000-3307-000001000000}" uniqueName="P1078224">
      <xmlPr mapId="3" xpath="/TFI-IZD-POD/IPK-GFI-IZD-POD-E_1000981/P1078224" xmlDataType="decimal"/>
    </xmlCellPr>
  </singleXmlCell>
  <singleXmlCell id="931" xr6:uid="{3892DDBE-130E-48DD-A33E-4C9385CECBEA}" r="J11" connectionId="0">
    <xmlCellPr id="1" xr6:uid="{00000000-0010-0000-3507-000001000000}" uniqueName="P1078226">
      <xmlPr mapId="3" xpath="/TFI-IZD-POD/IPK-GFI-IZD-POD-E_1000981/P1078226" xmlDataType="decimal"/>
    </xmlCellPr>
  </singleXmlCell>
  <singleXmlCell id="932" xr6:uid="{6FD743D8-B5F8-4356-B1BF-C05EF618D926}" r="K11" connectionId="0">
    <xmlCellPr id="1" xr6:uid="{00000000-0010-0000-3707-000001000000}" uniqueName="P1078229">
      <xmlPr mapId="3" xpath="/TFI-IZD-POD/IPK-GFI-IZD-POD-E_1000981/P1078229" xmlDataType="decimal"/>
    </xmlCellPr>
  </singleXmlCell>
  <singleXmlCell id="933" xr6:uid="{180AB735-55F5-45FF-9618-5EE5CBDA6628}" r="L11" connectionId="0">
    <xmlCellPr id="1" xr6:uid="{00000000-0010-0000-3907-000001000000}" uniqueName="P1078231">
      <xmlPr mapId="3" xpath="/TFI-IZD-POD/IPK-GFI-IZD-POD-E_1000981/P1078231" xmlDataType="decimal"/>
    </xmlCellPr>
  </singleXmlCell>
  <singleXmlCell id="934" xr6:uid="{F3D3FD75-7BAC-4F3E-BDED-687845B83457}" r="M11" connectionId="0">
    <xmlCellPr id="1" xr6:uid="{00000000-0010-0000-3B07-000001000000}" uniqueName="P1078233">
      <xmlPr mapId="3" xpath="/TFI-IZD-POD/IPK-GFI-IZD-POD-E_1000981/P1078233" xmlDataType="decimal"/>
    </xmlCellPr>
  </singleXmlCell>
  <singleXmlCell id="935" xr6:uid="{D64CF4F6-6EC8-46B8-B742-5C95E9225D50}" r="N11" connectionId="0">
    <xmlCellPr id="1" xr6:uid="{00000000-0010-0000-3D07-000001000000}" uniqueName="P1078236">
      <xmlPr mapId="3" xpath="/TFI-IZD-POD/IPK-GFI-IZD-POD-E_1000981/P1078236" xmlDataType="decimal"/>
    </xmlCellPr>
  </singleXmlCell>
  <singleXmlCell id="936" xr6:uid="{4E527CA9-D8EB-4EC7-B2AA-5F2A601D4469}" r="O11" connectionId="0">
    <xmlCellPr id="1" xr6:uid="{00000000-0010-0000-3F07-000001000000}" uniqueName="P1078237">
      <xmlPr mapId="3" xpath="/TFI-IZD-POD/IPK-GFI-IZD-POD-E_1000981/P1078237" xmlDataType="decimal"/>
    </xmlCellPr>
  </singleXmlCell>
  <singleXmlCell id="937" xr6:uid="{E4816E15-9C1A-49D3-8FA2-0C683BA4E7E0}" r="P11" connectionId="0">
    <xmlCellPr id="1" xr6:uid="{00000000-0010-0000-4107-000001000000}" uniqueName="P1081543">
      <xmlPr mapId="3" xpath="/TFI-IZD-POD/IPK-GFI-IZD-POD-E_1000981/P1081543" xmlDataType="decimal"/>
    </xmlCellPr>
  </singleXmlCell>
  <singleXmlCell id="938" xr6:uid="{DFB27CA2-CDFF-4193-9921-16D1A5256EAF}" r="Q11" connectionId="0">
    <xmlCellPr id="1" xr6:uid="{00000000-0010-0000-4307-000001000000}" uniqueName="P1081685">
      <xmlPr mapId="3" xpath="/TFI-IZD-POD/IPK-GFI-IZD-POD-E_1000981/P1081685" xmlDataType="decimal"/>
    </xmlCellPr>
  </singleXmlCell>
  <singleXmlCell id="939" xr6:uid="{83BC5B63-BEAA-4131-87BC-BDB02A682315}" r="R11" connectionId="0">
    <xmlCellPr id="1" xr6:uid="{00000000-0010-0000-4507-000001000000}" uniqueName="P1081686">
      <xmlPr mapId="3" xpath="/TFI-IZD-POD/IPK-GFI-IZD-POD-E_1000981/P1081686" xmlDataType="decimal"/>
    </xmlCellPr>
  </singleXmlCell>
  <singleXmlCell id="940" xr6:uid="{BC53B6CF-DFAB-4101-B6BD-DB0BD7ECAC3C}" r="S11" connectionId="0">
    <xmlCellPr id="1" xr6:uid="{00000000-0010-0000-4707-000001000000}" uniqueName="P1124782">
      <xmlPr mapId="3" xpath="/TFI-IZD-POD/IPK-GFI-IZD-POD-E_1000981/P1124782" xmlDataType="decimal"/>
    </xmlCellPr>
  </singleXmlCell>
  <singleXmlCell id="941" xr6:uid="{4AFFC52B-47E4-4549-A809-44C26E5D38FB}" r="T11" connectionId="0">
    <xmlCellPr id="1" xr6:uid="{00000000-0010-0000-4907-000001000000}" uniqueName="P1124783">
      <xmlPr mapId="3" xpath="/TFI-IZD-POD/IPK-GFI-IZD-POD-E_1000981/P1124783" xmlDataType="decimal"/>
    </xmlCellPr>
  </singleXmlCell>
  <singleXmlCell id="942" xr6:uid="{2ACB14FF-882F-4016-AE79-4C14C6FCFCC9}" r="U11" connectionId="0">
    <xmlCellPr id="1" xr6:uid="{00000000-0010-0000-4B07-000001000000}" uniqueName="P1081687">
      <xmlPr mapId="3" xpath="/TFI-IZD-POD/IPK-GFI-IZD-POD-E_1000981/P1081687" xmlDataType="decimal"/>
    </xmlCellPr>
  </singleXmlCell>
  <singleXmlCell id="943" xr6:uid="{00308CA1-0628-45D8-96E8-5B23ADCAFFEA}" r="V11" connectionId="0">
    <xmlCellPr id="1" xr6:uid="{00000000-0010-0000-4D07-000001000000}" uniqueName="P1081688">
      <xmlPr mapId="3" xpath="/TFI-IZD-POD/IPK-GFI-IZD-POD-E_1000981/P1081688" xmlDataType="decimal"/>
    </xmlCellPr>
  </singleXmlCell>
  <singleXmlCell id="944" xr6:uid="{F3050374-4C7D-4E85-93C8-E2823F91D64B}" r="W11" connectionId="0">
    <xmlCellPr id="1" xr6:uid="{00000000-0010-0000-4F07-000001000000}" uniqueName="P1081689">
      <xmlPr mapId="3" xpath="/TFI-IZD-POD/IPK-GFI-IZD-POD-E_1000981/P1081689" xmlDataType="decimal"/>
    </xmlCellPr>
  </singleXmlCell>
  <singleXmlCell id="945" xr6:uid="{148E3A62-B18E-427E-9C1A-9C2D0B918948}" r="X11" connectionId="0">
    <xmlCellPr id="1" xr6:uid="{00000000-0010-0000-5107-000001000000}" uniqueName="P1081690">
      <xmlPr mapId="3" xpath="/TFI-IZD-POD/IPK-GFI-IZD-POD-E_1000981/P1081690" xmlDataType="decimal"/>
    </xmlCellPr>
  </singleXmlCell>
  <singleXmlCell id="946" xr6:uid="{12A641D8-FC41-4BAA-B903-D355D0A7F9D4}" r="Y11" connectionId="0">
    <xmlCellPr id="1" xr6:uid="{00000000-0010-0000-5307-000001000000}" uniqueName="P1081696">
      <xmlPr mapId="3" xpath="/TFI-IZD-POD/IPK-GFI-IZD-POD-E_1000981/P1081696" xmlDataType="decimal"/>
    </xmlCellPr>
  </singleXmlCell>
  <singleXmlCell id="947" xr6:uid="{5743631E-16E2-4F56-B72C-E533C3928904}" r="H12" connectionId="0">
    <xmlCellPr id="1" xr6:uid="{00000000-0010-0000-5507-000001000000}" uniqueName="P1078238">
      <xmlPr mapId="3" xpath="/TFI-IZD-POD/IPK-GFI-IZD-POD-E_1000981/P1078238" xmlDataType="decimal"/>
    </xmlCellPr>
  </singleXmlCell>
  <singleXmlCell id="948" xr6:uid="{BD78506C-E986-4E88-B411-6B9D6C00F3AD}" r="I12" connectionId="0">
    <xmlCellPr id="1" xr6:uid="{00000000-0010-0000-5707-000001000000}" uniqueName="P1078239">
      <xmlPr mapId="3" xpath="/TFI-IZD-POD/IPK-GFI-IZD-POD-E_1000981/P1078239" xmlDataType="decimal"/>
    </xmlCellPr>
  </singleXmlCell>
  <singleXmlCell id="949" xr6:uid="{F5E1A190-8358-4B5E-B54A-E360A85B70DF}" r="J12" connectionId="0">
    <xmlCellPr id="1" xr6:uid="{00000000-0010-0000-5907-000001000000}" uniqueName="P1078240">
      <xmlPr mapId="3" xpath="/TFI-IZD-POD/IPK-GFI-IZD-POD-E_1000981/P1078240" xmlDataType="decimal"/>
    </xmlCellPr>
  </singleXmlCell>
  <singleXmlCell id="950" xr6:uid="{7B9F27D2-3CBE-4EF4-954B-8A1A51192DDF}" r="K12" connectionId="0">
    <xmlCellPr id="1" xr6:uid="{00000000-0010-0000-5B07-000001000000}" uniqueName="P1078241">
      <xmlPr mapId="3" xpath="/TFI-IZD-POD/IPK-GFI-IZD-POD-E_1000981/P1078241" xmlDataType="decimal"/>
    </xmlCellPr>
  </singleXmlCell>
  <singleXmlCell id="951" xr6:uid="{8C4CB87A-A76C-495F-AA86-ED4A00CE0445}" r="L12" connectionId="0">
    <xmlCellPr id="1" xr6:uid="{00000000-0010-0000-5D07-000001000000}" uniqueName="P1078242">
      <xmlPr mapId="3" xpath="/TFI-IZD-POD/IPK-GFI-IZD-POD-E_1000981/P1078242" xmlDataType="decimal"/>
    </xmlCellPr>
  </singleXmlCell>
  <singleXmlCell id="952" xr6:uid="{5DFEF7DB-412E-4B45-AE94-254D58053CBF}" r="M12" connectionId="0">
    <xmlCellPr id="1" xr6:uid="{00000000-0010-0000-5F07-000001000000}" uniqueName="P1078243">
      <xmlPr mapId="3" xpath="/TFI-IZD-POD/IPK-GFI-IZD-POD-E_1000981/P1078243" xmlDataType="decimal"/>
    </xmlCellPr>
  </singleXmlCell>
  <singleXmlCell id="953" xr6:uid="{91B72666-CAC6-4C27-B9F5-18E70D60A869}" r="N12" connectionId="0">
    <xmlCellPr id="1" xr6:uid="{00000000-0010-0000-6107-000001000000}" uniqueName="P1078946">
      <xmlPr mapId="3" xpath="/TFI-IZD-POD/IPK-GFI-IZD-POD-E_1000981/P1078946" xmlDataType="decimal"/>
    </xmlCellPr>
  </singleXmlCell>
  <singleXmlCell id="954" xr6:uid="{C1614DE7-89FE-4E0D-BA9B-478271C3282E}" r="O12" connectionId="0">
    <xmlCellPr id="1" xr6:uid="{00000000-0010-0000-6307-000001000000}" uniqueName="P1078947">
      <xmlPr mapId="3" xpath="/TFI-IZD-POD/IPK-GFI-IZD-POD-E_1000981/P1078947" xmlDataType="decimal"/>
    </xmlCellPr>
  </singleXmlCell>
  <singleXmlCell id="955" xr6:uid="{B187B92E-D9A2-4C32-852A-D71913027087}" r="P12" connectionId="0">
    <xmlCellPr id="1" xr6:uid="{00000000-0010-0000-6507-000001000000}" uniqueName="P1081544">
      <xmlPr mapId="3" xpath="/TFI-IZD-POD/IPK-GFI-IZD-POD-E_1000981/P1081544" xmlDataType="decimal"/>
    </xmlCellPr>
  </singleXmlCell>
  <singleXmlCell id="956" xr6:uid="{DFB7AD6A-BF4B-4A76-8E37-53BB84FAA244}" r="Q12" connectionId="0">
    <xmlCellPr id="1" xr6:uid="{00000000-0010-0000-6707-000001000000}" uniqueName="P1081697">
      <xmlPr mapId="3" xpath="/TFI-IZD-POD/IPK-GFI-IZD-POD-E_1000981/P1081697" xmlDataType="decimal"/>
    </xmlCellPr>
  </singleXmlCell>
  <singleXmlCell id="957" xr6:uid="{73ED33BF-0218-43E8-8330-773BE6BE9090}" r="R12" connectionId="0">
    <xmlCellPr id="1" xr6:uid="{00000000-0010-0000-6907-000001000000}" uniqueName="P1081698">
      <xmlPr mapId="3" xpath="/TFI-IZD-POD/IPK-GFI-IZD-POD-E_1000981/P1081698" xmlDataType="decimal"/>
    </xmlCellPr>
  </singleXmlCell>
  <singleXmlCell id="958" xr6:uid="{019A8AB7-C792-4BA8-841D-467F9B97EFB1}" r="S12" connectionId="0">
    <xmlCellPr id="1" xr6:uid="{00000000-0010-0000-6B07-000001000000}" uniqueName="P1124784">
      <xmlPr mapId="3" xpath="/TFI-IZD-POD/IPK-GFI-IZD-POD-E_1000981/P1124784" xmlDataType="decimal"/>
    </xmlCellPr>
  </singleXmlCell>
  <singleXmlCell id="959" xr6:uid="{1883D196-404D-4B68-81A4-E8569A5E71FE}" r="T12" connectionId="0">
    <xmlCellPr id="1" xr6:uid="{00000000-0010-0000-6D07-000001000000}" uniqueName="P1124785">
      <xmlPr mapId="3" xpath="/TFI-IZD-POD/IPK-GFI-IZD-POD-E_1000981/P1124785" xmlDataType="decimal"/>
    </xmlCellPr>
  </singleXmlCell>
  <singleXmlCell id="960" xr6:uid="{35B81104-6D93-4BF9-AE08-78BFA250AD0F}" r="U12" connectionId="0">
    <xmlCellPr id="1" xr6:uid="{00000000-0010-0000-6F07-000001000000}" uniqueName="P1081699">
      <xmlPr mapId="3" xpath="/TFI-IZD-POD/IPK-GFI-IZD-POD-E_1000981/P1081699" xmlDataType="decimal"/>
    </xmlCellPr>
  </singleXmlCell>
  <singleXmlCell id="961" xr6:uid="{59A6FF81-9447-4334-BE03-6D52CB3B469C}" r="V12" connectionId="0">
    <xmlCellPr id="1" xr6:uid="{00000000-0010-0000-7107-000001000000}" uniqueName="P1081700">
      <xmlPr mapId="3" xpath="/TFI-IZD-POD/IPK-GFI-IZD-POD-E_1000981/P1081700" xmlDataType="decimal"/>
    </xmlCellPr>
  </singleXmlCell>
  <singleXmlCell id="962" xr6:uid="{B4CAFE22-4A93-44A2-9C36-83A50ADA88B8}" r="W12" connectionId="0">
    <xmlCellPr id="1" xr6:uid="{00000000-0010-0000-7307-000001000000}" uniqueName="P1081701">
      <xmlPr mapId="3" xpath="/TFI-IZD-POD/IPK-GFI-IZD-POD-E_1000981/P1081701" xmlDataType="decimal"/>
    </xmlCellPr>
  </singleXmlCell>
  <singleXmlCell id="963" xr6:uid="{48D9971D-12AB-4E7C-A63C-D6C68934EBC3}" r="X12" connectionId="0">
    <xmlCellPr id="1" xr6:uid="{00000000-0010-0000-7507-000001000000}" uniqueName="P1081702">
      <xmlPr mapId="3" xpath="/TFI-IZD-POD/IPK-GFI-IZD-POD-E_1000981/P1081702" xmlDataType="decimal"/>
    </xmlCellPr>
  </singleXmlCell>
  <singleXmlCell id="964" xr6:uid="{069CB281-B5E1-4686-8F51-F1812C52EDF8}" r="Y12" connectionId="0">
    <xmlCellPr id="1" xr6:uid="{00000000-0010-0000-7707-000001000000}" uniqueName="P1081703">
      <xmlPr mapId="3" xpath="/TFI-IZD-POD/IPK-GFI-IZD-POD-E_1000981/P1081703" xmlDataType="decimal"/>
    </xmlCellPr>
  </singleXmlCell>
  <singleXmlCell id="965" xr6:uid="{1B206963-08BA-4062-815B-6BFAA61ED3E3}" r="H13" connectionId="0">
    <xmlCellPr id="1" xr6:uid="{00000000-0010-0000-7907-000001000000}" uniqueName="P1078948">
      <xmlPr mapId="3" xpath="/TFI-IZD-POD/IPK-GFI-IZD-POD-E_1000981/P1078948" xmlDataType="decimal"/>
    </xmlCellPr>
  </singleXmlCell>
  <singleXmlCell id="966" xr6:uid="{4FDCE949-1CC6-46CA-8789-4D4CD8401204}" r="I13" connectionId="0">
    <xmlCellPr id="1" xr6:uid="{00000000-0010-0000-7B07-000001000000}" uniqueName="P1078949">
      <xmlPr mapId="3" xpath="/TFI-IZD-POD/IPK-GFI-IZD-POD-E_1000981/P1078949" xmlDataType="decimal"/>
    </xmlCellPr>
  </singleXmlCell>
  <singleXmlCell id="967" xr6:uid="{9700AC13-9F41-45C1-8E4C-27D995853D5E}" r="J13" connectionId="0">
    <xmlCellPr id="1" xr6:uid="{00000000-0010-0000-7D07-000001000000}" uniqueName="P1079430">
      <xmlPr mapId="3" xpath="/TFI-IZD-POD/IPK-GFI-IZD-POD-E_1000981/P1079430" xmlDataType="decimal"/>
    </xmlCellPr>
  </singleXmlCell>
  <singleXmlCell id="968" xr6:uid="{C28614F3-199C-4E34-B457-8AA311501690}" r="K13" connectionId="0">
    <xmlCellPr id="1" xr6:uid="{00000000-0010-0000-7F07-000001000000}" uniqueName="P1079851">
      <xmlPr mapId="3" xpath="/TFI-IZD-POD/IPK-GFI-IZD-POD-E_1000981/P1079851" xmlDataType="decimal"/>
    </xmlCellPr>
  </singleXmlCell>
  <singleXmlCell id="969" xr6:uid="{597AAE81-9D8D-4538-913B-D362F49B507F}" r="L13" connectionId="0">
    <xmlCellPr id="1" xr6:uid="{00000000-0010-0000-8107-000001000000}" uniqueName="P1079852">
      <xmlPr mapId="3" xpath="/TFI-IZD-POD/IPK-GFI-IZD-POD-E_1000981/P1079852" xmlDataType="decimal"/>
    </xmlCellPr>
  </singleXmlCell>
  <singleXmlCell id="970" xr6:uid="{1170504B-7F03-458F-890D-84822540DC9A}" r="M13" connectionId="0">
    <xmlCellPr id="1" xr6:uid="{00000000-0010-0000-8307-000001000000}" uniqueName="P1079853">
      <xmlPr mapId="3" xpath="/TFI-IZD-POD/IPK-GFI-IZD-POD-E_1000981/P1079853" xmlDataType="decimal"/>
    </xmlCellPr>
  </singleXmlCell>
  <singleXmlCell id="971" xr6:uid="{93C340F2-60BC-41A4-BD18-D9EA246B7B94}" r="N13" connectionId="0">
    <xmlCellPr id="1" xr6:uid="{00000000-0010-0000-8507-000001000000}" uniqueName="P1079854">
      <xmlPr mapId="3" xpath="/TFI-IZD-POD/IPK-GFI-IZD-POD-E_1000981/P1079854" xmlDataType="decimal"/>
    </xmlCellPr>
  </singleXmlCell>
  <singleXmlCell id="972" xr6:uid="{99F00BC9-FE94-4CC7-BC8C-FC3955875E45}" r="O13" connectionId="0">
    <xmlCellPr id="1" xr6:uid="{00000000-0010-0000-8707-000001000000}" uniqueName="P1079855">
      <xmlPr mapId="3" xpath="/TFI-IZD-POD/IPK-GFI-IZD-POD-E_1000981/P1079855" xmlDataType="decimal"/>
    </xmlCellPr>
  </singleXmlCell>
  <singleXmlCell id="973" xr6:uid="{4C0AF8B8-28F8-42C0-9AE3-54A49E70D463}" r="P13" connectionId="0">
    <xmlCellPr id="1" xr6:uid="{00000000-0010-0000-8907-000001000000}" uniqueName="P1081545">
      <xmlPr mapId="3" xpath="/TFI-IZD-POD/IPK-GFI-IZD-POD-E_1000981/P1081545" xmlDataType="decimal"/>
    </xmlCellPr>
  </singleXmlCell>
  <singleXmlCell id="974" xr6:uid="{763B25EE-771B-4C3E-B87C-E241B9E7D831}" r="Q13" connectionId="0">
    <xmlCellPr id="1" xr6:uid="{00000000-0010-0000-8B07-000001000000}" uniqueName="P1081704">
      <xmlPr mapId="3" xpath="/TFI-IZD-POD/IPK-GFI-IZD-POD-E_1000981/P1081704" xmlDataType="decimal"/>
    </xmlCellPr>
  </singleXmlCell>
  <singleXmlCell id="975" xr6:uid="{AFAEE037-999B-4F75-BCFE-7B5BEF21A284}" r="R13" connectionId="0">
    <xmlCellPr id="1" xr6:uid="{00000000-0010-0000-8D07-000001000000}" uniqueName="P1081705">
      <xmlPr mapId="3" xpath="/TFI-IZD-POD/IPK-GFI-IZD-POD-E_1000981/P1081705" xmlDataType="decimal"/>
    </xmlCellPr>
  </singleXmlCell>
  <singleXmlCell id="976" xr6:uid="{570EFCC8-83CF-476C-8697-7B9233F1897D}" r="S13" connectionId="0">
    <xmlCellPr id="1" xr6:uid="{00000000-0010-0000-8F07-000001000000}" uniqueName="P1124786">
      <xmlPr mapId="3" xpath="/TFI-IZD-POD/IPK-GFI-IZD-POD-E_1000981/P1124786" xmlDataType="decimal"/>
    </xmlCellPr>
  </singleXmlCell>
  <singleXmlCell id="977" xr6:uid="{9B577565-984B-42B9-B348-6DEB087B35D9}" r="T13" connectionId="0">
    <xmlCellPr id="1" xr6:uid="{00000000-0010-0000-9107-000001000000}" uniqueName="P1124787">
      <xmlPr mapId="3" xpath="/TFI-IZD-POD/IPK-GFI-IZD-POD-E_1000981/P1124787" xmlDataType="decimal"/>
    </xmlCellPr>
  </singleXmlCell>
  <singleXmlCell id="978" xr6:uid="{BF56C107-A13F-465B-8FD7-8D6F395B4571}" r="U13" connectionId="0">
    <xmlCellPr id="1" xr6:uid="{00000000-0010-0000-9307-000001000000}" uniqueName="P1081706">
      <xmlPr mapId="3" xpath="/TFI-IZD-POD/IPK-GFI-IZD-POD-E_1000981/P1081706" xmlDataType="decimal"/>
    </xmlCellPr>
  </singleXmlCell>
  <singleXmlCell id="979" xr6:uid="{A857C764-4C26-46C8-8C9A-A4B715E2770B}" r="V13" connectionId="0">
    <xmlCellPr id="1" xr6:uid="{00000000-0010-0000-9507-000001000000}" uniqueName="P1081707">
      <xmlPr mapId="3" xpath="/TFI-IZD-POD/IPK-GFI-IZD-POD-E_1000981/P1081707" xmlDataType="decimal"/>
    </xmlCellPr>
  </singleXmlCell>
  <singleXmlCell id="980" xr6:uid="{68FEBB40-D4F1-4168-B37A-AD9C665352E7}" r="W13" connectionId="0">
    <xmlCellPr id="1" xr6:uid="{00000000-0010-0000-9707-000001000000}" uniqueName="P1081708">
      <xmlPr mapId="3" xpath="/TFI-IZD-POD/IPK-GFI-IZD-POD-E_1000981/P1081708" xmlDataType="decimal"/>
    </xmlCellPr>
  </singleXmlCell>
  <singleXmlCell id="981" xr6:uid="{E659D531-77D2-4E4C-B3DE-B0AEBA4A31B6}" r="X13" connectionId="0">
    <xmlCellPr id="1" xr6:uid="{00000000-0010-0000-9907-000001000000}" uniqueName="P1081709">
      <xmlPr mapId="3" xpath="/TFI-IZD-POD/IPK-GFI-IZD-POD-E_1000981/P1081709" xmlDataType="decimal"/>
    </xmlCellPr>
  </singleXmlCell>
  <singleXmlCell id="982" xr6:uid="{FFCAC094-33FF-4ADD-A593-DD81C6F213C2}" r="Y13" connectionId="0">
    <xmlCellPr id="1" xr6:uid="{00000000-0010-0000-9B07-000001000000}" uniqueName="P1081710">
      <xmlPr mapId="3" xpath="/TFI-IZD-POD/IPK-GFI-IZD-POD-E_1000981/P1081710" xmlDataType="decimal"/>
    </xmlCellPr>
  </singleXmlCell>
  <singleXmlCell id="983" xr6:uid="{57E304D9-DEA5-4B5A-A693-247E44DD717B}" r="H14" connectionId="0">
    <xmlCellPr id="1" xr6:uid="{00000000-0010-0000-9D07-000001000000}" uniqueName="P1079856">
      <xmlPr mapId="3" xpath="/TFI-IZD-POD/IPK-GFI-IZD-POD-E_1000981/P1079856" xmlDataType="decimal"/>
    </xmlCellPr>
  </singleXmlCell>
  <singleXmlCell id="984" xr6:uid="{8065F374-D519-4867-B409-21E2829589E8}" r="I14" connectionId="0">
    <xmlCellPr id="1" xr6:uid="{00000000-0010-0000-9F07-000001000000}" uniqueName="P1079857">
      <xmlPr mapId="3" xpath="/TFI-IZD-POD/IPK-GFI-IZD-POD-E_1000981/P1079857" xmlDataType="decimal"/>
    </xmlCellPr>
  </singleXmlCell>
  <singleXmlCell id="985" xr6:uid="{80B7BFA4-7ABB-477F-9773-386BAE99626B}" r="J14" connectionId="0">
    <xmlCellPr id="1" xr6:uid="{00000000-0010-0000-A107-000001000000}" uniqueName="P1079858">
      <xmlPr mapId="3" xpath="/TFI-IZD-POD/IPK-GFI-IZD-POD-E_1000981/P1079858" xmlDataType="decimal"/>
    </xmlCellPr>
  </singleXmlCell>
  <singleXmlCell id="986" xr6:uid="{FAD21458-1947-46F0-B1EC-BA6484AD13B4}" r="K14" connectionId="0">
    <xmlCellPr id="1" xr6:uid="{00000000-0010-0000-A307-000001000000}" uniqueName="P1079859">
      <xmlPr mapId="3" xpath="/TFI-IZD-POD/IPK-GFI-IZD-POD-E_1000981/P1079859" xmlDataType="decimal"/>
    </xmlCellPr>
  </singleXmlCell>
  <singleXmlCell id="987" xr6:uid="{E6B17716-C740-4410-8F81-AEBDB67274F8}" r="L14" connectionId="0">
    <xmlCellPr id="1" xr6:uid="{00000000-0010-0000-A507-000001000000}" uniqueName="P1079860">
      <xmlPr mapId="3" xpath="/TFI-IZD-POD/IPK-GFI-IZD-POD-E_1000981/P1079860" xmlDataType="decimal"/>
    </xmlCellPr>
  </singleXmlCell>
  <singleXmlCell id="988" xr6:uid="{75367570-262F-4374-BCD5-29109936BC08}" r="M14" connectionId="0">
    <xmlCellPr id="1" xr6:uid="{00000000-0010-0000-A707-000001000000}" uniqueName="P1079861">
      <xmlPr mapId="3" xpath="/TFI-IZD-POD/IPK-GFI-IZD-POD-E_1000981/P1079861" xmlDataType="decimal"/>
    </xmlCellPr>
  </singleXmlCell>
  <singleXmlCell id="989" xr6:uid="{4C95FFCC-EFD8-45BD-8D48-D5836DE98D86}" r="N14" connectionId="0">
    <xmlCellPr id="1" xr6:uid="{00000000-0010-0000-A907-000001000000}" uniqueName="P1079862">
      <xmlPr mapId="3" xpath="/TFI-IZD-POD/IPK-GFI-IZD-POD-E_1000981/P1079862" xmlDataType="decimal"/>
    </xmlCellPr>
  </singleXmlCell>
  <singleXmlCell id="990" xr6:uid="{C2B66CEA-A48E-4537-B6D4-1413E493A603}" r="O14" connectionId="0">
    <xmlCellPr id="1" xr6:uid="{00000000-0010-0000-AB07-000001000000}" uniqueName="P1079863">
      <xmlPr mapId="3" xpath="/TFI-IZD-POD/IPK-GFI-IZD-POD-E_1000981/P1079863" xmlDataType="decimal"/>
    </xmlCellPr>
  </singleXmlCell>
  <singleXmlCell id="991" xr6:uid="{9C4D65AD-5878-417E-AA90-1CC43702CEA8}" r="P14" connectionId="0">
    <xmlCellPr id="1" xr6:uid="{00000000-0010-0000-AD07-000001000000}" uniqueName="P1081711">
      <xmlPr mapId="3" xpath="/TFI-IZD-POD/IPK-GFI-IZD-POD-E_1000981/P1081711" xmlDataType="decimal"/>
    </xmlCellPr>
  </singleXmlCell>
  <singleXmlCell id="992" xr6:uid="{3CBD4A90-3BED-49E1-AA51-FAEF247FF8FB}" r="Q14" connectionId="0">
    <xmlCellPr id="1" xr6:uid="{00000000-0010-0000-AF07-000001000000}" uniqueName="P1081712">
      <xmlPr mapId="3" xpath="/TFI-IZD-POD/IPK-GFI-IZD-POD-E_1000981/P1081712" xmlDataType="decimal"/>
    </xmlCellPr>
  </singleXmlCell>
  <singleXmlCell id="993" xr6:uid="{69F2A5F3-3905-4633-829D-BDB3E67B6473}" r="R14" connectionId="0">
    <xmlCellPr id="1" xr6:uid="{00000000-0010-0000-B107-000001000000}" uniqueName="P1081713">
      <xmlPr mapId="3" xpath="/TFI-IZD-POD/IPK-GFI-IZD-POD-E_1000981/P1081713" xmlDataType="decimal"/>
    </xmlCellPr>
  </singleXmlCell>
  <singleXmlCell id="994" xr6:uid="{D551844A-087D-478A-82E2-FDD99B0358E2}" r="S14" connectionId="0">
    <xmlCellPr id="1" xr6:uid="{00000000-0010-0000-B307-000001000000}" uniqueName="P1124788">
      <xmlPr mapId="3" xpath="/TFI-IZD-POD/IPK-GFI-IZD-POD-E_1000981/P1124788" xmlDataType="decimal"/>
    </xmlCellPr>
  </singleXmlCell>
  <singleXmlCell id="995" xr6:uid="{52D926AE-A724-4EEA-B2FE-CA34D1FFB658}" r="T14" connectionId="0">
    <xmlCellPr id="1" xr6:uid="{00000000-0010-0000-B507-000001000000}" uniqueName="P1124789">
      <xmlPr mapId="3" xpath="/TFI-IZD-POD/IPK-GFI-IZD-POD-E_1000981/P1124789" xmlDataType="decimal"/>
    </xmlCellPr>
  </singleXmlCell>
  <singleXmlCell id="996" xr6:uid="{698C8268-3BF1-4944-A869-CC88E8275CFD}" r="U14" connectionId="0">
    <xmlCellPr id="1" xr6:uid="{00000000-0010-0000-B707-000001000000}" uniqueName="P1081714">
      <xmlPr mapId="3" xpath="/TFI-IZD-POD/IPK-GFI-IZD-POD-E_1000981/P1081714" xmlDataType="decimal"/>
    </xmlCellPr>
  </singleXmlCell>
  <singleXmlCell id="997" xr6:uid="{BB2D4C1E-3D0C-44CB-9D46-34C4484F2EBE}" r="V14" connectionId="0">
    <xmlCellPr id="1" xr6:uid="{00000000-0010-0000-B907-000001000000}" uniqueName="P1081715">
      <xmlPr mapId="3" xpath="/TFI-IZD-POD/IPK-GFI-IZD-POD-E_1000981/P1081715" xmlDataType="decimal"/>
    </xmlCellPr>
  </singleXmlCell>
  <singleXmlCell id="998" xr6:uid="{DCDA5DDB-7093-4714-829F-B0E6988EC6A2}" r="W14" connectionId="0">
    <xmlCellPr id="1" xr6:uid="{00000000-0010-0000-BB07-000001000000}" uniqueName="P1081716">
      <xmlPr mapId="3" xpath="/TFI-IZD-POD/IPK-GFI-IZD-POD-E_1000981/P1081716" xmlDataType="decimal"/>
    </xmlCellPr>
  </singleXmlCell>
  <singleXmlCell id="999" xr6:uid="{8ACA3EB6-C869-470F-95DA-E057565D549A}" r="X14" connectionId="0">
    <xmlCellPr id="1" xr6:uid="{00000000-0010-0000-BD07-000001000000}" uniqueName="P1081717">
      <xmlPr mapId="3" xpath="/TFI-IZD-POD/IPK-GFI-IZD-POD-E_1000981/P1081717" xmlDataType="decimal"/>
    </xmlCellPr>
  </singleXmlCell>
  <singleXmlCell id="1000" xr6:uid="{8E50F694-23A4-4F6B-891D-C59F5DC430B0}" r="Y14" connectionId="0">
    <xmlCellPr id="1" xr6:uid="{00000000-0010-0000-BF07-000001000000}" uniqueName="P1081718">
      <xmlPr mapId="3" xpath="/TFI-IZD-POD/IPK-GFI-IZD-POD-E_1000981/P1081718" xmlDataType="decimal"/>
    </xmlCellPr>
  </singleXmlCell>
  <singleXmlCell id="1001" xr6:uid="{2A242876-6078-4D7D-A7C6-7AFF5A121B78}" r="H15" connectionId="0">
    <xmlCellPr id="1" xr6:uid="{00000000-0010-0000-C107-000001000000}" uniqueName="P1079864">
      <xmlPr mapId="3" xpath="/TFI-IZD-POD/IPK-GFI-IZD-POD-E_1000981/P1079864" xmlDataType="decimal"/>
    </xmlCellPr>
  </singleXmlCell>
  <singleXmlCell id="1002" xr6:uid="{F3EBEB5D-48A8-4C17-A7E9-037FF7175D5F}" r="I15" connectionId="0">
    <xmlCellPr id="1" xr6:uid="{00000000-0010-0000-C307-000001000000}" uniqueName="P1079865">
      <xmlPr mapId="3" xpath="/TFI-IZD-POD/IPK-GFI-IZD-POD-E_1000981/P1079865" xmlDataType="decimal"/>
    </xmlCellPr>
  </singleXmlCell>
  <singleXmlCell id="1003" xr6:uid="{4B6F8C82-8088-41DC-BE48-829D0484ACEC}" r="J15" connectionId="0">
    <xmlCellPr id="1" xr6:uid="{00000000-0010-0000-C507-000001000000}" uniqueName="P1079866">
      <xmlPr mapId="3" xpath="/TFI-IZD-POD/IPK-GFI-IZD-POD-E_1000981/P1079866" xmlDataType="decimal"/>
    </xmlCellPr>
  </singleXmlCell>
  <singleXmlCell id="1004" xr6:uid="{DF7F2D93-F706-45FB-83EE-30217665F54A}" r="K15" connectionId="0">
    <xmlCellPr id="1" xr6:uid="{00000000-0010-0000-C707-000001000000}" uniqueName="P1079867">
      <xmlPr mapId="3" xpath="/TFI-IZD-POD/IPK-GFI-IZD-POD-E_1000981/P1079867" xmlDataType="decimal"/>
    </xmlCellPr>
  </singleXmlCell>
  <singleXmlCell id="1005" xr6:uid="{19F9431D-CBAF-4A9E-85E5-C79ED1ECF4BE}" r="L15" connectionId="0">
    <xmlCellPr id="1" xr6:uid="{00000000-0010-0000-C907-000001000000}" uniqueName="P1079868">
      <xmlPr mapId="3" xpath="/TFI-IZD-POD/IPK-GFI-IZD-POD-E_1000981/P1079868" xmlDataType="decimal"/>
    </xmlCellPr>
  </singleXmlCell>
  <singleXmlCell id="1006" xr6:uid="{ACF1680F-4BBC-47BE-BE68-820AD24BA8C3}" r="M15" connectionId="0">
    <xmlCellPr id="1" xr6:uid="{00000000-0010-0000-CB07-000001000000}" uniqueName="P1079869">
      <xmlPr mapId="3" xpath="/TFI-IZD-POD/IPK-GFI-IZD-POD-E_1000981/P1079869" xmlDataType="decimal"/>
    </xmlCellPr>
  </singleXmlCell>
  <singleXmlCell id="1007" xr6:uid="{3DC665BF-8A64-46F0-845D-CF8B58640715}" r="N15" connectionId="0">
    <xmlCellPr id="1" xr6:uid="{00000000-0010-0000-CD07-000001000000}" uniqueName="P1079870">
      <xmlPr mapId="3" xpath="/TFI-IZD-POD/IPK-GFI-IZD-POD-E_1000981/P1079870" xmlDataType="decimal"/>
    </xmlCellPr>
  </singleXmlCell>
  <singleXmlCell id="1008" xr6:uid="{6C7AB4AB-A81E-4C7B-9597-130C641A8A01}" r="O15" connectionId="0">
    <xmlCellPr id="1" xr6:uid="{00000000-0010-0000-CF07-000001000000}" uniqueName="P1079871">
      <xmlPr mapId="3" xpath="/TFI-IZD-POD/IPK-GFI-IZD-POD-E_1000981/P1079871" xmlDataType="decimal"/>
    </xmlCellPr>
  </singleXmlCell>
  <singleXmlCell id="1009" xr6:uid="{342662EB-7541-4933-8F40-0260F131C619}" r="P15" connectionId="0">
    <xmlCellPr id="1" xr6:uid="{00000000-0010-0000-D107-000001000000}" uniqueName="P1081874">
      <xmlPr mapId="3" xpath="/TFI-IZD-POD/IPK-GFI-IZD-POD-E_1000981/P1081874" xmlDataType="decimal"/>
    </xmlCellPr>
  </singleXmlCell>
  <singleXmlCell id="1010" xr6:uid="{EADB03E8-EF6F-4AE4-A94B-F2EDD281A38C}" r="Q15" connectionId="0">
    <xmlCellPr id="1" xr6:uid="{00000000-0010-0000-D307-000001000000}" uniqueName="P1081877">
      <xmlPr mapId="3" xpath="/TFI-IZD-POD/IPK-GFI-IZD-POD-E_1000981/P1081877" xmlDataType="decimal"/>
    </xmlCellPr>
  </singleXmlCell>
  <singleXmlCell id="1011" xr6:uid="{9C5CB219-5180-490C-A779-382B81D2C6DC}" r="R15" connectionId="0">
    <xmlCellPr id="1" xr6:uid="{00000000-0010-0000-D507-000001000000}" uniqueName="P1081880">
      <xmlPr mapId="3" xpath="/TFI-IZD-POD/IPK-GFI-IZD-POD-E_1000981/P1081880" xmlDataType="decimal"/>
    </xmlCellPr>
  </singleXmlCell>
  <singleXmlCell id="1012" xr6:uid="{5D613473-A3AC-465E-8A3B-FA43B92429B9}" r="S15" connectionId="0">
    <xmlCellPr id="1" xr6:uid="{00000000-0010-0000-D707-000001000000}" uniqueName="P1124790">
      <xmlPr mapId="3" xpath="/TFI-IZD-POD/IPK-GFI-IZD-POD-E_1000981/P1124790" xmlDataType="decimal"/>
    </xmlCellPr>
  </singleXmlCell>
  <singleXmlCell id="1013" xr6:uid="{C1A819B3-0D45-44F4-9FC9-1278B2C38F28}" r="T15" connectionId="0">
    <xmlCellPr id="1" xr6:uid="{00000000-0010-0000-D907-000001000000}" uniqueName="P1124791">
      <xmlPr mapId="3" xpath="/TFI-IZD-POD/IPK-GFI-IZD-POD-E_1000981/P1124791" xmlDataType="decimal"/>
    </xmlCellPr>
  </singleXmlCell>
  <singleXmlCell id="1014" xr6:uid="{4D61EB0A-10A5-46AA-A6A6-A9EDA767AE4E}" r="U15" connectionId="0">
    <xmlCellPr id="1" xr6:uid="{00000000-0010-0000-DB07-000001000000}" uniqueName="P1081882">
      <xmlPr mapId="3" xpath="/TFI-IZD-POD/IPK-GFI-IZD-POD-E_1000981/P1081882" xmlDataType="decimal"/>
    </xmlCellPr>
  </singleXmlCell>
  <singleXmlCell id="1015" xr6:uid="{62EBDCB6-DEE9-4DB7-ABF6-49335924D86A}" r="V15" connectionId="0">
    <xmlCellPr id="1" xr6:uid="{00000000-0010-0000-DD07-000001000000}" uniqueName="P1081888">
      <xmlPr mapId="3" xpath="/TFI-IZD-POD/IPK-GFI-IZD-POD-E_1000981/P1081888" xmlDataType="decimal"/>
    </xmlCellPr>
  </singleXmlCell>
  <singleXmlCell id="1016" xr6:uid="{C3BA228A-C7B8-4AF9-A98D-1EF2250E15FC}" r="W15" connectionId="0">
    <xmlCellPr id="1" xr6:uid="{00000000-0010-0000-DF07-000001000000}" uniqueName="P1081891">
      <xmlPr mapId="3" xpath="/TFI-IZD-POD/IPK-GFI-IZD-POD-E_1000981/P1081891" xmlDataType="decimal"/>
    </xmlCellPr>
  </singleXmlCell>
  <singleXmlCell id="1017" xr6:uid="{BA856DCC-A79F-4527-A0EE-170F5656B226}" r="X15" connectionId="0">
    <xmlCellPr id="1" xr6:uid="{00000000-0010-0000-E107-000001000000}" uniqueName="P1081893">
      <xmlPr mapId="3" xpath="/TFI-IZD-POD/IPK-GFI-IZD-POD-E_1000981/P1081893" xmlDataType="decimal"/>
    </xmlCellPr>
  </singleXmlCell>
  <singleXmlCell id="1018" xr6:uid="{4AB08C4A-3622-45E6-A424-CEC579B8738A}" r="Y15" connectionId="0">
    <xmlCellPr id="1" xr6:uid="{00000000-0010-0000-E307-000001000000}" uniqueName="P1081895">
      <xmlPr mapId="3" xpath="/TFI-IZD-POD/IPK-GFI-IZD-POD-E_1000981/P1081895" xmlDataType="decimal"/>
    </xmlCellPr>
  </singleXmlCell>
  <singleXmlCell id="1019" xr6:uid="{B1C00F66-DB29-4C20-BD72-3B7B3E3A7930}" r="H16" connectionId="0">
    <xmlCellPr id="1" xr6:uid="{00000000-0010-0000-E507-000001000000}" uniqueName="P1079872">
      <xmlPr mapId="3" xpath="/TFI-IZD-POD/IPK-GFI-IZD-POD-E_1000981/P1079872" xmlDataType="decimal"/>
    </xmlCellPr>
  </singleXmlCell>
  <singleXmlCell id="1020" xr6:uid="{1909CD00-3B8F-4541-AAD6-A56C96C47AE8}" r="I16" connectionId="0">
    <xmlCellPr id="1" xr6:uid="{00000000-0010-0000-E707-000001000000}" uniqueName="P1079873">
      <xmlPr mapId="3" xpath="/TFI-IZD-POD/IPK-GFI-IZD-POD-E_1000981/P1079873" xmlDataType="decimal"/>
    </xmlCellPr>
  </singleXmlCell>
  <singleXmlCell id="1021" xr6:uid="{EBA7D889-7EC2-4266-AC41-4FCCC57974DE}" r="J16" connectionId="0">
    <xmlCellPr id="1" xr6:uid="{00000000-0010-0000-E907-000001000000}" uniqueName="P1079874">
      <xmlPr mapId="3" xpath="/TFI-IZD-POD/IPK-GFI-IZD-POD-E_1000981/P1079874" xmlDataType="decimal"/>
    </xmlCellPr>
  </singleXmlCell>
  <singleXmlCell id="1022" xr6:uid="{06F753B4-A83C-4B0C-B9C3-EC80F5E25F73}" r="K16" connectionId="0">
    <xmlCellPr id="1" xr6:uid="{00000000-0010-0000-EB07-000001000000}" uniqueName="P1079875">
      <xmlPr mapId="3" xpath="/TFI-IZD-POD/IPK-GFI-IZD-POD-E_1000981/P1079875" xmlDataType="decimal"/>
    </xmlCellPr>
  </singleXmlCell>
  <singleXmlCell id="1023" xr6:uid="{A9D598C7-40DA-4C0F-81CA-01F59EADB300}" r="L16" connectionId="0">
    <xmlCellPr id="1" xr6:uid="{00000000-0010-0000-ED07-000001000000}" uniqueName="P1079876">
      <xmlPr mapId="3" xpath="/TFI-IZD-POD/IPK-GFI-IZD-POD-E_1000981/P1079876" xmlDataType="decimal"/>
    </xmlCellPr>
  </singleXmlCell>
  <singleXmlCell id="1024" xr6:uid="{6DED08F2-B362-4A20-B12A-C25B63022CD6}" r="M16" connectionId="0">
    <xmlCellPr id="1" xr6:uid="{00000000-0010-0000-EF07-000001000000}" uniqueName="P1079877">
      <xmlPr mapId="3" xpath="/TFI-IZD-POD/IPK-GFI-IZD-POD-E_1000981/P1079877" xmlDataType="decimal"/>
    </xmlCellPr>
  </singleXmlCell>
  <singleXmlCell id="1025" xr6:uid="{1AEE66C2-41D1-461D-A8B4-7BAA029C1E1C}" r="N16" connectionId="0">
    <xmlCellPr id="1" xr6:uid="{00000000-0010-0000-F107-000001000000}" uniqueName="P1079878">
      <xmlPr mapId="3" xpath="/TFI-IZD-POD/IPK-GFI-IZD-POD-E_1000981/P1079878" xmlDataType="decimal"/>
    </xmlCellPr>
  </singleXmlCell>
  <singleXmlCell id="1026" xr6:uid="{931E9165-8B30-4B7B-AD08-ABA2C1D2DF71}" r="O16" connectionId="0">
    <xmlCellPr id="1" xr6:uid="{00000000-0010-0000-F307-000001000000}" uniqueName="P1079879">
      <xmlPr mapId="3" xpath="/TFI-IZD-POD/IPK-GFI-IZD-POD-E_1000981/P1079879" xmlDataType="decimal"/>
    </xmlCellPr>
  </singleXmlCell>
  <singleXmlCell id="1027" xr6:uid="{010D469E-65F9-41AD-A7AC-ADA5D54E1199}" r="P16" connectionId="0">
    <xmlCellPr id="1" xr6:uid="{00000000-0010-0000-F507-000001000000}" uniqueName="P1081898">
      <xmlPr mapId="3" xpath="/TFI-IZD-POD/IPK-GFI-IZD-POD-E_1000981/P1081898" xmlDataType="decimal"/>
    </xmlCellPr>
  </singleXmlCell>
  <singleXmlCell id="1028" xr6:uid="{AE18EC8F-14AF-4773-A8E6-C913792C81ED}" r="Q16" connectionId="0">
    <xmlCellPr id="1" xr6:uid="{00000000-0010-0000-F707-000001000000}" uniqueName="P1081900">
      <xmlPr mapId="3" xpath="/TFI-IZD-POD/IPK-GFI-IZD-POD-E_1000981/P1081900" xmlDataType="decimal"/>
    </xmlCellPr>
  </singleXmlCell>
  <singleXmlCell id="1029" xr6:uid="{CD10CE11-E3DF-414D-8CDA-1E746C13E73D}" r="R16" connectionId="0">
    <xmlCellPr id="1" xr6:uid="{00000000-0010-0000-F907-000001000000}" uniqueName="P1081902">
      <xmlPr mapId="3" xpath="/TFI-IZD-POD/IPK-GFI-IZD-POD-E_1000981/P1081902" xmlDataType="decimal"/>
    </xmlCellPr>
  </singleXmlCell>
  <singleXmlCell id="1030" xr6:uid="{72FC268E-7298-4029-8A14-4A79681B2E4E}" r="S16" connectionId="0">
    <xmlCellPr id="1" xr6:uid="{00000000-0010-0000-FB07-000001000000}" uniqueName="P1124792">
      <xmlPr mapId="3" xpath="/TFI-IZD-POD/IPK-GFI-IZD-POD-E_1000981/P1124792" xmlDataType="decimal"/>
    </xmlCellPr>
  </singleXmlCell>
  <singleXmlCell id="1031" xr6:uid="{546D3BCB-655C-4144-9C34-1754CB657069}" r="T16" connectionId="0">
    <xmlCellPr id="1" xr6:uid="{00000000-0010-0000-FD07-000001000000}" uniqueName="P1124793">
      <xmlPr mapId="3" xpath="/TFI-IZD-POD/IPK-GFI-IZD-POD-E_1000981/P1124793" xmlDataType="decimal"/>
    </xmlCellPr>
  </singleXmlCell>
  <singleXmlCell id="1032" xr6:uid="{3FC2C0AD-1BC1-40DB-9B3E-2CAAE7C3692C}" r="U16" connectionId="0">
    <xmlCellPr id="1" xr6:uid="{00000000-0010-0000-FF07-000001000000}" uniqueName="P1081903">
      <xmlPr mapId="3" xpath="/TFI-IZD-POD/IPK-GFI-IZD-POD-E_1000981/P1081903" xmlDataType="decimal"/>
    </xmlCellPr>
  </singleXmlCell>
  <singleXmlCell id="1033" xr6:uid="{B690E1A7-9F90-423E-8C54-B8B010A95248}" r="V16" connectionId="0">
    <xmlCellPr id="1" xr6:uid="{00000000-0010-0000-0108-000001000000}" uniqueName="P1081906">
      <xmlPr mapId="3" xpath="/TFI-IZD-POD/IPK-GFI-IZD-POD-E_1000981/P1081906" xmlDataType="decimal"/>
    </xmlCellPr>
  </singleXmlCell>
  <singleXmlCell id="1034" xr6:uid="{B71F2830-917A-46AD-BA03-A5B65F6FC8EC}" r="W16" connectionId="0">
    <xmlCellPr id="1" xr6:uid="{00000000-0010-0000-0308-000001000000}" uniqueName="P1081908">
      <xmlPr mapId="3" xpath="/TFI-IZD-POD/IPK-GFI-IZD-POD-E_1000981/P1081908" xmlDataType="decimal"/>
    </xmlCellPr>
  </singleXmlCell>
  <singleXmlCell id="1035" xr6:uid="{8BB47B24-1E60-44F9-9309-24BBB18C5ADB}" r="X16" connectionId="0">
    <xmlCellPr id="1" xr6:uid="{00000000-0010-0000-0508-000001000000}" uniqueName="P1081915">
      <xmlPr mapId="3" xpath="/TFI-IZD-POD/IPK-GFI-IZD-POD-E_1000981/P1081915" xmlDataType="decimal"/>
    </xmlCellPr>
  </singleXmlCell>
  <singleXmlCell id="1036" xr6:uid="{EB3D96C0-2CFF-4D70-9C49-2CC9341510FB}" r="Y16" connectionId="0">
    <xmlCellPr id="1" xr6:uid="{00000000-0010-0000-0708-000001000000}" uniqueName="P1081918">
      <xmlPr mapId="3" xpath="/TFI-IZD-POD/IPK-GFI-IZD-POD-E_1000981/P1081918" xmlDataType="decimal"/>
    </xmlCellPr>
  </singleXmlCell>
  <singleXmlCell id="1037" xr6:uid="{444239D1-E5E6-4CF4-BE73-53156414B4C4}" r="H17" connectionId="0">
    <xmlCellPr id="1" xr6:uid="{00000000-0010-0000-0908-000001000000}" uniqueName="P1079880">
      <xmlPr mapId="3" xpath="/TFI-IZD-POD/IPK-GFI-IZD-POD-E_1000981/P1079880" xmlDataType="decimal"/>
    </xmlCellPr>
  </singleXmlCell>
  <singleXmlCell id="1038" xr6:uid="{9A59ABC6-197D-488F-B0C4-2A2639CA58DA}" r="I17" connectionId="0">
    <xmlCellPr id="1" xr6:uid="{00000000-0010-0000-0B08-000001000000}" uniqueName="P1079881">
      <xmlPr mapId="3" xpath="/TFI-IZD-POD/IPK-GFI-IZD-POD-E_1000981/P1079881" xmlDataType="decimal"/>
    </xmlCellPr>
  </singleXmlCell>
  <singleXmlCell id="1039" xr6:uid="{307B8DCD-E286-4140-97A9-5CB052483676}" r="J17" connectionId="0">
    <xmlCellPr id="1" xr6:uid="{00000000-0010-0000-0D08-000001000000}" uniqueName="P1079882">
      <xmlPr mapId="3" xpath="/TFI-IZD-POD/IPK-GFI-IZD-POD-E_1000981/P1079882" xmlDataType="decimal"/>
    </xmlCellPr>
  </singleXmlCell>
  <singleXmlCell id="1040" xr6:uid="{9A7ED9E0-F598-49FD-A882-3EB94EE85AF2}" r="K17" connectionId="0">
    <xmlCellPr id="1" xr6:uid="{00000000-0010-0000-0F08-000001000000}" uniqueName="P1079883">
      <xmlPr mapId="3" xpath="/TFI-IZD-POD/IPK-GFI-IZD-POD-E_1000981/P1079883" xmlDataType="decimal"/>
    </xmlCellPr>
  </singleXmlCell>
  <singleXmlCell id="1041" xr6:uid="{DF9B438F-1210-4488-8664-7356A66BC096}" r="L17" connectionId="0">
    <xmlCellPr id="1" xr6:uid="{00000000-0010-0000-1108-000001000000}" uniqueName="P1079884">
      <xmlPr mapId="3" xpath="/TFI-IZD-POD/IPK-GFI-IZD-POD-E_1000981/P1079884" xmlDataType="decimal"/>
    </xmlCellPr>
  </singleXmlCell>
  <singleXmlCell id="1042" xr6:uid="{1BBC2A49-8B60-4309-BB8B-D2186B948D90}" r="M17" connectionId="0">
    <xmlCellPr id="1" xr6:uid="{00000000-0010-0000-1308-000001000000}" uniqueName="P1079885">
      <xmlPr mapId="3" xpath="/TFI-IZD-POD/IPK-GFI-IZD-POD-E_1000981/P1079885" xmlDataType="decimal"/>
    </xmlCellPr>
  </singleXmlCell>
  <singleXmlCell id="1043" xr6:uid="{468E2CD9-8108-4540-A15D-9EB5F433F82F}" r="N17" connectionId="0">
    <xmlCellPr id="1" xr6:uid="{00000000-0010-0000-1508-000001000000}" uniqueName="P1079886">
      <xmlPr mapId="3" xpath="/TFI-IZD-POD/IPK-GFI-IZD-POD-E_1000981/P1079886" xmlDataType="decimal"/>
    </xmlCellPr>
  </singleXmlCell>
  <singleXmlCell id="1044" xr6:uid="{61481BD5-0327-4116-BE2D-998402DAF42C}" r="O17" connectionId="0">
    <xmlCellPr id="1" xr6:uid="{00000000-0010-0000-1708-000001000000}" uniqueName="P1079887">
      <xmlPr mapId="3" xpath="/TFI-IZD-POD/IPK-GFI-IZD-POD-E_1000981/P1079887" xmlDataType="decimal"/>
    </xmlCellPr>
  </singleXmlCell>
  <singleXmlCell id="1045" xr6:uid="{4BEB39CC-A1CA-47E4-AFE6-8F8B34F883F2}" r="P17" connectionId="0">
    <xmlCellPr id="1" xr6:uid="{00000000-0010-0000-1908-000001000000}" uniqueName="P1081920">
      <xmlPr mapId="3" xpath="/TFI-IZD-POD/IPK-GFI-IZD-POD-E_1000981/P1081920" xmlDataType="decimal"/>
    </xmlCellPr>
  </singleXmlCell>
  <singleXmlCell id="1046" xr6:uid="{8F4C04B1-FC9E-42DA-A51B-6706CE1CEA73}" r="Q17" connectionId="0">
    <xmlCellPr id="1" xr6:uid="{00000000-0010-0000-1B08-000001000000}" uniqueName="P1081922">
      <xmlPr mapId="3" xpath="/TFI-IZD-POD/IPK-GFI-IZD-POD-E_1000981/P1081922" xmlDataType="decimal"/>
    </xmlCellPr>
  </singleXmlCell>
  <singleXmlCell id="1047" xr6:uid="{7C41121C-89E7-488C-A017-4DF787692231}" r="R17" connectionId="0">
    <xmlCellPr id="1" xr6:uid="{00000000-0010-0000-1D08-000001000000}" uniqueName="P1081925">
      <xmlPr mapId="3" xpath="/TFI-IZD-POD/IPK-GFI-IZD-POD-E_1000981/P1081925" xmlDataType="decimal"/>
    </xmlCellPr>
  </singleXmlCell>
  <singleXmlCell id="1048" xr6:uid="{AC44496C-C0EA-421A-837B-FE25A180BC13}" r="S17" connectionId="0">
    <xmlCellPr id="1" xr6:uid="{00000000-0010-0000-1F08-000001000000}" uniqueName="P1124794">
      <xmlPr mapId="3" xpath="/TFI-IZD-POD/IPK-GFI-IZD-POD-E_1000981/P1124794" xmlDataType="decimal"/>
    </xmlCellPr>
  </singleXmlCell>
  <singleXmlCell id="1049" xr6:uid="{CE2D3048-F7E6-4031-82B0-A4DCBDD9AB2A}" r="T17" connectionId="0">
    <xmlCellPr id="1" xr6:uid="{00000000-0010-0000-2108-000001000000}" uniqueName="P1124795">
      <xmlPr mapId="3" xpath="/TFI-IZD-POD/IPK-GFI-IZD-POD-E_1000981/P1124795" xmlDataType="decimal"/>
    </xmlCellPr>
  </singleXmlCell>
  <singleXmlCell id="1050" xr6:uid="{B486B7B4-D44D-49D6-A469-6F2B129B854C}" r="U17" connectionId="0">
    <xmlCellPr id="1" xr6:uid="{00000000-0010-0000-2308-000001000000}" uniqueName="P1081927">
      <xmlPr mapId="3" xpath="/TFI-IZD-POD/IPK-GFI-IZD-POD-E_1000981/P1081927" xmlDataType="decimal"/>
    </xmlCellPr>
  </singleXmlCell>
  <singleXmlCell id="1051" xr6:uid="{49CC9979-BF8F-4BB0-B4B7-482EB6DDB01D}" r="V17" connectionId="0">
    <xmlCellPr id="1" xr6:uid="{00000000-0010-0000-2508-000001000000}" uniqueName="P1081929">
      <xmlPr mapId="3" xpath="/TFI-IZD-POD/IPK-GFI-IZD-POD-E_1000981/P1081929" xmlDataType="decimal"/>
    </xmlCellPr>
  </singleXmlCell>
  <singleXmlCell id="1052" xr6:uid="{DF340E30-0A21-49E0-AA91-22866D8EE534}" r="W17" connectionId="0">
    <xmlCellPr id="1" xr6:uid="{00000000-0010-0000-2708-000001000000}" uniqueName="P1081930">
      <xmlPr mapId="3" xpath="/TFI-IZD-POD/IPK-GFI-IZD-POD-E_1000981/P1081930" xmlDataType="decimal"/>
    </xmlCellPr>
  </singleXmlCell>
  <singleXmlCell id="1053" xr6:uid="{4C2A0BBF-1A63-416A-8BC2-4CDAB5ADD0EE}" r="X17" connectionId="0">
    <xmlCellPr id="1" xr6:uid="{00000000-0010-0000-2908-000001000000}" uniqueName="P1081932">
      <xmlPr mapId="3" xpath="/TFI-IZD-POD/IPK-GFI-IZD-POD-E_1000981/P1081932" xmlDataType="decimal"/>
    </xmlCellPr>
  </singleXmlCell>
  <singleXmlCell id="1054" xr6:uid="{8F4F15FE-1390-408C-B3B4-E041BA0811AC}" r="Y17" connectionId="0">
    <xmlCellPr id="1" xr6:uid="{00000000-0010-0000-2B08-000001000000}" uniqueName="P1081934">
      <xmlPr mapId="3" xpath="/TFI-IZD-POD/IPK-GFI-IZD-POD-E_1000981/P1081934" xmlDataType="decimal"/>
    </xmlCellPr>
  </singleXmlCell>
  <singleXmlCell id="1055" xr6:uid="{64289E62-9AB2-479B-A702-AF004F275294}" r="H18" connectionId="0">
    <xmlCellPr id="1" xr6:uid="{00000000-0010-0000-2D08-000001000000}" uniqueName="P1079888">
      <xmlPr mapId="3" xpath="/TFI-IZD-POD/IPK-GFI-IZD-POD-E_1000981/P1079888" xmlDataType="decimal"/>
    </xmlCellPr>
  </singleXmlCell>
  <singleXmlCell id="1056" xr6:uid="{1742603C-ABFB-4050-AF11-E4A61B33AA5D}" r="I18" connectionId="0">
    <xmlCellPr id="1" xr6:uid="{00000000-0010-0000-2F08-000001000000}" uniqueName="P1079889">
      <xmlPr mapId="3" xpath="/TFI-IZD-POD/IPK-GFI-IZD-POD-E_1000981/P1079889" xmlDataType="decimal"/>
    </xmlCellPr>
  </singleXmlCell>
  <singleXmlCell id="1057" xr6:uid="{E0FA6F37-CDAF-49BF-A1EF-71AF0C8898A3}" r="J18" connectionId="0">
    <xmlCellPr id="1" xr6:uid="{00000000-0010-0000-3108-000001000000}" uniqueName="P1079890">
      <xmlPr mapId="3" xpath="/TFI-IZD-POD/IPK-GFI-IZD-POD-E_1000981/P1079890" xmlDataType="decimal"/>
    </xmlCellPr>
  </singleXmlCell>
  <singleXmlCell id="1058" xr6:uid="{5F120460-5048-42ED-B555-A40DF13127B9}" r="K18" connectionId="0">
    <xmlCellPr id="1" xr6:uid="{00000000-0010-0000-3308-000001000000}" uniqueName="P1079891">
      <xmlPr mapId="3" xpath="/TFI-IZD-POD/IPK-GFI-IZD-POD-E_1000981/P1079891" xmlDataType="decimal"/>
    </xmlCellPr>
  </singleXmlCell>
  <singleXmlCell id="1059" xr6:uid="{EC25D9B3-8C2F-421B-998B-7E63A308E5FE}" r="L18" connectionId="0">
    <xmlCellPr id="1" xr6:uid="{00000000-0010-0000-3508-000001000000}" uniqueName="P1079892">
      <xmlPr mapId="3" xpath="/TFI-IZD-POD/IPK-GFI-IZD-POD-E_1000981/P1079892" xmlDataType="decimal"/>
    </xmlCellPr>
  </singleXmlCell>
  <singleXmlCell id="1060" xr6:uid="{8658293D-0BD5-4790-83A9-5FF8B5227396}" r="M18" connectionId="0">
    <xmlCellPr id="1" xr6:uid="{00000000-0010-0000-3708-000001000000}" uniqueName="P1079893">
      <xmlPr mapId="3" xpath="/TFI-IZD-POD/IPK-GFI-IZD-POD-E_1000981/P1079893" xmlDataType="decimal"/>
    </xmlCellPr>
  </singleXmlCell>
  <singleXmlCell id="1061" xr6:uid="{A6F7806A-86EC-4ED3-9DBB-F1274A1E5456}" r="N18" connectionId="0">
    <xmlCellPr id="1" xr6:uid="{00000000-0010-0000-3908-000001000000}" uniqueName="P1079894">
      <xmlPr mapId="3" xpath="/TFI-IZD-POD/IPK-GFI-IZD-POD-E_1000981/P1079894" xmlDataType="decimal"/>
    </xmlCellPr>
  </singleXmlCell>
  <singleXmlCell id="1062" xr6:uid="{69AFEBF4-1283-4066-A467-ECA48B2CA7C1}" r="O18" connectionId="0">
    <xmlCellPr id="1" xr6:uid="{00000000-0010-0000-3B08-000001000000}" uniqueName="P1079895">
      <xmlPr mapId="3" xpath="/TFI-IZD-POD/IPK-GFI-IZD-POD-E_1000981/P1079895" xmlDataType="decimal"/>
    </xmlCellPr>
  </singleXmlCell>
  <singleXmlCell id="1063" xr6:uid="{0DD40299-2772-48E0-81C4-47779162521A}" r="P18" connectionId="0">
    <xmlCellPr id="1" xr6:uid="{00000000-0010-0000-3D08-000001000000}" uniqueName="P1081936">
      <xmlPr mapId="3" xpath="/TFI-IZD-POD/IPK-GFI-IZD-POD-E_1000981/P1081936" xmlDataType="decimal"/>
    </xmlCellPr>
  </singleXmlCell>
  <singleXmlCell id="1064" xr6:uid="{CE01DFC2-EDE6-46FA-BC55-0AB5FECB719A}" r="Q18" connectionId="0">
    <xmlCellPr id="1" xr6:uid="{00000000-0010-0000-3F08-000001000000}" uniqueName="P1081938">
      <xmlPr mapId="3" xpath="/TFI-IZD-POD/IPK-GFI-IZD-POD-E_1000981/P1081938" xmlDataType="decimal"/>
    </xmlCellPr>
  </singleXmlCell>
  <singleXmlCell id="1065" xr6:uid="{D3EA2D85-F9F3-490F-97DE-13B409536863}" r="R18" connectionId="0">
    <xmlCellPr id="1" xr6:uid="{00000000-0010-0000-4108-000001000000}" uniqueName="P1081940">
      <xmlPr mapId="3" xpath="/TFI-IZD-POD/IPK-GFI-IZD-POD-E_1000981/P1081940" xmlDataType="decimal"/>
    </xmlCellPr>
  </singleXmlCell>
  <singleXmlCell id="1066" xr6:uid="{05383F43-5472-4339-8E4D-658034727C7D}" r="S18" connectionId="0">
    <xmlCellPr id="1" xr6:uid="{00000000-0010-0000-4308-000001000000}" uniqueName="P1124796">
      <xmlPr mapId="3" xpath="/TFI-IZD-POD/IPK-GFI-IZD-POD-E_1000981/P1124796" xmlDataType="decimal"/>
    </xmlCellPr>
  </singleXmlCell>
  <singleXmlCell id="1067" xr6:uid="{79A93A8E-B97D-41E1-9F8C-1975FA33D0AA}" r="T18" connectionId="0">
    <xmlCellPr id="1" xr6:uid="{00000000-0010-0000-4508-000001000000}" uniqueName="P1124797">
      <xmlPr mapId="3" xpath="/TFI-IZD-POD/IPK-GFI-IZD-POD-E_1000981/P1124797" xmlDataType="decimal"/>
    </xmlCellPr>
  </singleXmlCell>
  <singleXmlCell id="1068" xr6:uid="{9A0C842C-3D56-4A6A-874B-1E0F48CECB16}" r="U18" connectionId="0">
    <xmlCellPr id="1" xr6:uid="{00000000-0010-0000-4708-000001000000}" uniqueName="P1081942">
      <xmlPr mapId="3" xpath="/TFI-IZD-POD/IPK-GFI-IZD-POD-E_1000981/P1081942" xmlDataType="decimal"/>
    </xmlCellPr>
  </singleXmlCell>
  <singleXmlCell id="1069" xr6:uid="{E1DBB9A9-E639-419A-9FF1-44F957E3726F}" r="V18" connectionId="0">
    <xmlCellPr id="1" xr6:uid="{00000000-0010-0000-4908-000001000000}" uniqueName="P1081944">
      <xmlPr mapId="3" xpath="/TFI-IZD-POD/IPK-GFI-IZD-POD-E_1000981/P1081944" xmlDataType="decimal"/>
    </xmlCellPr>
  </singleXmlCell>
  <singleXmlCell id="1070" xr6:uid="{8A68DC69-ADC4-434E-8837-2C9E23249176}" r="W18" connectionId="0">
    <xmlCellPr id="1" xr6:uid="{00000000-0010-0000-4B08-000001000000}" uniqueName="P1081946">
      <xmlPr mapId="3" xpath="/TFI-IZD-POD/IPK-GFI-IZD-POD-E_1000981/P1081946" xmlDataType="decimal"/>
    </xmlCellPr>
  </singleXmlCell>
  <singleXmlCell id="1071" xr6:uid="{1E53BC88-F5D7-4C74-BE00-B94AF6A18CB2}" r="X18" connectionId="0">
    <xmlCellPr id="1" xr6:uid="{00000000-0010-0000-4D08-000001000000}" uniqueName="P1081948">
      <xmlPr mapId="3" xpath="/TFI-IZD-POD/IPK-GFI-IZD-POD-E_1000981/P1081948" xmlDataType="decimal"/>
    </xmlCellPr>
  </singleXmlCell>
  <singleXmlCell id="1072" xr6:uid="{F8ABBCAE-EB4B-4604-A421-3CB0810EFFB4}" r="Y18" connectionId="0">
    <xmlCellPr id="1" xr6:uid="{00000000-0010-0000-4F08-000001000000}" uniqueName="P1081950">
      <xmlPr mapId="3" xpath="/TFI-IZD-POD/IPK-GFI-IZD-POD-E_1000981/P1081950" xmlDataType="decimal"/>
    </xmlCellPr>
  </singleXmlCell>
  <singleXmlCell id="1073" xr6:uid="{F7B23EE5-41FD-4964-90D9-32F41B5DC436}" r="H19" connectionId="0">
    <xmlCellPr id="1" xr6:uid="{00000000-0010-0000-5108-000001000000}" uniqueName="P1079896">
      <xmlPr mapId="3" xpath="/TFI-IZD-POD/IPK-GFI-IZD-POD-E_1000981/P1079896" xmlDataType="decimal"/>
    </xmlCellPr>
  </singleXmlCell>
  <singleXmlCell id="1074" xr6:uid="{7D90A513-2976-4B91-9870-AA002C47203E}" r="I19" connectionId="0">
    <xmlCellPr id="1" xr6:uid="{00000000-0010-0000-5308-000001000000}" uniqueName="P1079897">
      <xmlPr mapId="3" xpath="/TFI-IZD-POD/IPK-GFI-IZD-POD-E_1000981/P1079897" xmlDataType="decimal"/>
    </xmlCellPr>
  </singleXmlCell>
  <singleXmlCell id="1075" xr6:uid="{7DB37FBA-134B-4A61-8578-A029CFBB5461}" r="J19" connectionId="0">
    <xmlCellPr id="1" xr6:uid="{00000000-0010-0000-5508-000001000000}" uniqueName="P1079898">
      <xmlPr mapId="3" xpath="/TFI-IZD-POD/IPK-GFI-IZD-POD-E_1000981/P1079898" xmlDataType="decimal"/>
    </xmlCellPr>
  </singleXmlCell>
  <singleXmlCell id="1076" xr6:uid="{DFB67CA9-BB19-4588-A738-895928526B38}" r="K19" connectionId="0">
    <xmlCellPr id="1" xr6:uid="{00000000-0010-0000-5708-000001000000}" uniqueName="P1079899">
      <xmlPr mapId="3" xpath="/TFI-IZD-POD/IPK-GFI-IZD-POD-E_1000981/P1079899" xmlDataType="decimal"/>
    </xmlCellPr>
  </singleXmlCell>
  <singleXmlCell id="1077" xr6:uid="{2D8A18E9-7F3E-4092-988D-7A079AEF89F0}" r="L19" connectionId="0">
    <xmlCellPr id="1" xr6:uid="{00000000-0010-0000-5908-000001000000}" uniqueName="P1079900">
      <xmlPr mapId="3" xpath="/TFI-IZD-POD/IPK-GFI-IZD-POD-E_1000981/P1079900" xmlDataType="decimal"/>
    </xmlCellPr>
  </singleXmlCell>
  <singleXmlCell id="1078" xr6:uid="{D000413F-B4A8-4BBC-8096-78C32B38241D}" r="M19" connectionId="0">
    <xmlCellPr id="1" xr6:uid="{00000000-0010-0000-5B08-000001000000}" uniqueName="P1079901">
      <xmlPr mapId="3" xpath="/TFI-IZD-POD/IPK-GFI-IZD-POD-E_1000981/P1079901" xmlDataType="decimal"/>
    </xmlCellPr>
  </singleXmlCell>
  <singleXmlCell id="1079" xr6:uid="{D1BA0E91-3E38-495B-8B96-47F337881F2A}" r="N19" connectionId="0">
    <xmlCellPr id="1" xr6:uid="{00000000-0010-0000-5D08-000001000000}" uniqueName="P1079902">
      <xmlPr mapId="3" xpath="/TFI-IZD-POD/IPK-GFI-IZD-POD-E_1000981/P1079902" xmlDataType="decimal"/>
    </xmlCellPr>
  </singleXmlCell>
  <singleXmlCell id="1080" xr6:uid="{E55C5C0B-4942-4465-9B58-F1FDD4258CE8}" r="O19" connectionId="0">
    <xmlCellPr id="1" xr6:uid="{00000000-0010-0000-5F08-000001000000}" uniqueName="P1079903">
      <xmlPr mapId="3" xpath="/TFI-IZD-POD/IPK-GFI-IZD-POD-E_1000981/P1079903" xmlDataType="decimal"/>
    </xmlCellPr>
  </singleXmlCell>
  <singleXmlCell id="1081" xr6:uid="{9010FF9F-2EDB-40B2-8A38-31ABC5C7AE82}" r="P19" connectionId="0">
    <xmlCellPr id="1" xr6:uid="{00000000-0010-0000-6108-000001000000}" uniqueName="P1081953">
      <xmlPr mapId="3" xpath="/TFI-IZD-POD/IPK-GFI-IZD-POD-E_1000981/P1081953" xmlDataType="decimal"/>
    </xmlCellPr>
  </singleXmlCell>
  <singleXmlCell id="1082" xr6:uid="{EDB43A5A-B365-4467-A37D-132A2DCFC1D7}" r="Q19" connectionId="0">
    <xmlCellPr id="1" xr6:uid="{00000000-0010-0000-6308-000001000000}" uniqueName="P1081958">
      <xmlPr mapId="3" xpath="/TFI-IZD-POD/IPK-GFI-IZD-POD-E_1000981/P1081958" xmlDataType="decimal"/>
    </xmlCellPr>
  </singleXmlCell>
  <singleXmlCell id="1083" xr6:uid="{DEA96876-E28E-4F1C-A85B-AF99778DADDC}" r="R19" connectionId="0">
    <xmlCellPr id="1" xr6:uid="{00000000-0010-0000-6508-000001000000}" uniqueName="P1081960">
      <xmlPr mapId="3" xpath="/TFI-IZD-POD/IPK-GFI-IZD-POD-E_1000981/P1081960" xmlDataType="decimal"/>
    </xmlCellPr>
  </singleXmlCell>
  <singleXmlCell id="1084" xr6:uid="{ABA8EDC8-A892-4E1E-A996-A02A4BDE6F21}" r="S19" connectionId="0">
    <xmlCellPr id="1" xr6:uid="{00000000-0010-0000-6708-000001000000}" uniqueName="P1124798">
      <xmlPr mapId="3" xpath="/TFI-IZD-POD/IPK-GFI-IZD-POD-E_1000981/P1124798" xmlDataType="decimal"/>
    </xmlCellPr>
  </singleXmlCell>
  <singleXmlCell id="1085" xr6:uid="{59DE6F70-80DC-4E30-B586-5F314F96D2E1}" r="T19" connectionId="0">
    <xmlCellPr id="1" xr6:uid="{00000000-0010-0000-6908-000001000000}" uniqueName="P1124799">
      <xmlPr mapId="3" xpath="/TFI-IZD-POD/IPK-GFI-IZD-POD-E_1000981/P1124799" xmlDataType="decimal"/>
    </xmlCellPr>
  </singleXmlCell>
  <singleXmlCell id="1086" xr6:uid="{0566BD73-ACE5-40BD-8EA2-9F98D16D01B2}" r="U19" connectionId="0">
    <xmlCellPr id="1" xr6:uid="{00000000-0010-0000-6B08-000001000000}" uniqueName="P1081962">
      <xmlPr mapId="3" xpath="/TFI-IZD-POD/IPK-GFI-IZD-POD-E_1000981/P1081962" xmlDataType="decimal"/>
    </xmlCellPr>
  </singleXmlCell>
  <singleXmlCell id="1087" xr6:uid="{65798A51-9651-4BD6-B01E-082E79C5BBE4}" r="V19" connectionId="0">
    <xmlCellPr id="1" xr6:uid="{00000000-0010-0000-6D08-000001000000}" uniqueName="P1081964">
      <xmlPr mapId="3" xpath="/TFI-IZD-POD/IPK-GFI-IZD-POD-E_1000981/P1081964" xmlDataType="decimal"/>
    </xmlCellPr>
  </singleXmlCell>
  <singleXmlCell id="1088" xr6:uid="{E1F6C017-A361-4BDF-BA5B-C9099F301F9E}" r="W19" connectionId="0">
    <xmlCellPr id="1" xr6:uid="{00000000-0010-0000-6F08-000001000000}" uniqueName="P1081966">
      <xmlPr mapId="3" xpath="/TFI-IZD-POD/IPK-GFI-IZD-POD-E_1000981/P1081966" xmlDataType="decimal"/>
    </xmlCellPr>
  </singleXmlCell>
  <singleXmlCell id="1089" xr6:uid="{7EE6AC97-377F-4895-930D-FD16DBA21CAB}" r="X19" connectionId="0">
    <xmlCellPr id="1" xr6:uid="{00000000-0010-0000-7108-000001000000}" uniqueName="P1081968">
      <xmlPr mapId="3" xpath="/TFI-IZD-POD/IPK-GFI-IZD-POD-E_1000981/P1081968" xmlDataType="decimal"/>
    </xmlCellPr>
  </singleXmlCell>
  <singleXmlCell id="1090" xr6:uid="{7F5D8459-CF87-4B40-A7A9-894148BA766C}" r="Y19" connectionId="0">
    <xmlCellPr id="1" xr6:uid="{00000000-0010-0000-7308-000001000000}" uniqueName="P1081970">
      <xmlPr mapId="3" xpath="/TFI-IZD-POD/IPK-GFI-IZD-POD-E_1000981/P1081970" xmlDataType="decimal"/>
    </xmlCellPr>
  </singleXmlCell>
  <singleXmlCell id="1091" xr6:uid="{5FFC68C1-AF6A-4B54-B8DA-FD9F1E556094}" r="H20" connectionId="0">
    <xmlCellPr id="1" xr6:uid="{00000000-0010-0000-7508-000001000000}" uniqueName="P1079904">
      <xmlPr mapId="3" xpath="/TFI-IZD-POD/IPK-GFI-IZD-POD-E_1000981/P1079904" xmlDataType="decimal"/>
    </xmlCellPr>
  </singleXmlCell>
  <singleXmlCell id="1092" xr6:uid="{81F284A7-2154-4958-921F-599D93DC485D}" r="I20" connectionId="0">
    <xmlCellPr id="1" xr6:uid="{00000000-0010-0000-7708-000001000000}" uniqueName="P1079905">
      <xmlPr mapId="3" xpath="/TFI-IZD-POD/IPK-GFI-IZD-POD-E_1000981/P1079905" xmlDataType="decimal"/>
    </xmlCellPr>
  </singleXmlCell>
  <singleXmlCell id="1093" xr6:uid="{CD8ECB65-5CD3-4992-80DE-B51768E91331}" r="J20" connectionId="0">
    <xmlCellPr id="1" xr6:uid="{00000000-0010-0000-7908-000001000000}" uniqueName="P1079906">
      <xmlPr mapId="3" xpath="/TFI-IZD-POD/IPK-GFI-IZD-POD-E_1000981/P1079906" xmlDataType="decimal"/>
    </xmlCellPr>
  </singleXmlCell>
  <singleXmlCell id="1094" xr6:uid="{8C332436-5050-4A1A-AC95-6B77E7D73FD1}" r="K20" connectionId="0">
    <xmlCellPr id="1" xr6:uid="{00000000-0010-0000-7B08-000001000000}" uniqueName="P1079907">
      <xmlPr mapId="3" xpath="/TFI-IZD-POD/IPK-GFI-IZD-POD-E_1000981/P1079907" xmlDataType="decimal"/>
    </xmlCellPr>
  </singleXmlCell>
  <singleXmlCell id="1095" xr6:uid="{16F1A99D-A729-4106-A8D9-B24751794766}" r="L20" connectionId="0">
    <xmlCellPr id="1" xr6:uid="{00000000-0010-0000-7D08-000001000000}" uniqueName="P1079908">
      <xmlPr mapId="3" xpath="/TFI-IZD-POD/IPK-GFI-IZD-POD-E_1000981/P1079908" xmlDataType="decimal"/>
    </xmlCellPr>
  </singleXmlCell>
  <singleXmlCell id="1096" xr6:uid="{DFB911A5-A326-4D3D-A57A-6D718C9EFD23}" r="M20" connectionId="0">
    <xmlCellPr id="1" xr6:uid="{00000000-0010-0000-7F08-000001000000}" uniqueName="P1079909">
      <xmlPr mapId="3" xpath="/TFI-IZD-POD/IPK-GFI-IZD-POD-E_1000981/P1079909" xmlDataType="decimal"/>
    </xmlCellPr>
  </singleXmlCell>
  <singleXmlCell id="1097" xr6:uid="{D8A0DF87-1F49-4759-9A86-443A6A89A7E9}" r="N20" connectionId="0">
    <xmlCellPr id="1" xr6:uid="{00000000-0010-0000-8108-000001000000}" uniqueName="P1079910">
      <xmlPr mapId="3" xpath="/TFI-IZD-POD/IPK-GFI-IZD-POD-E_1000981/P1079910" xmlDataType="decimal"/>
    </xmlCellPr>
  </singleXmlCell>
  <singleXmlCell id="1098" xr6:uid="{DF0273E0-6CEC-4E1D-B481-640F5670D80E}" r="O20" connectionId="0">
    <xmlCellPr id="1" xr6:uid="{00000000-0010-0000-8308-000001000000}" uniqueName="P1079912">
      <xmlPr mapId="3" xpath="/TFI-IZD-POD/IPK-GFI-IZD-POD-E_1000981/P1079912" xmlDataType="decimal"/>
    </xmlCellPr>
  </singleXmlCell>
  <singleXmlCell id="1099" xr6:uid="{C489F886-3360-43A2-A611-9BAFB86B883F}" r="P20" connectionId="0">
    <xmlCellPr id="1" xr6:uid="{00000000-0010-0000-8508-000001000000}" uniqueName="P1081972">
      <xmlPr mapId="3" xpath="/TFI-IZD-POD/IPK-GFI-IZD-POD-E_1000981/P1081972" xmlDataType="decimal"/>
    </xmlCellPr>
  </singleXmlCell>
  <singleXmlCell id="1100" xr6:uid="{24470754-1B02-4188-8543-2C04132FC4C7}" r="Q20" connectionId="0">
    <xmlCellPr id="1" xr6:uid="{00000000-0010-0000-8708-000001000000}" uniqueName="P1081973">
      <xmlPr mapId="3" xpath="/TFI-IZD-POD/IPK-GFI-IZD-POD-E_1000981/P1081973" xmlDataType="decimal"/>
    </xmlCellPr>
  </singleXmlCell>
  <singleXmlCell id="1101" xr6:uid="{EA6505E5-714A-4A12-825C-33F4C69880F4}" r="R20" connectionId="0">
    <xmlCellPr id="1" xr6:uid="{00000000-0010-0000-8908-000001000000}" uniqueName="P1081975">
      <xmlPr mapId="3" xpath="/TFI-IZD-POD/IPK-GFI-IZD-POD-E_1000981/P1081975" xmlDataType="decimal"/>
    </xmlCellPr>
  </singleXmlCell>
  <singleXmlCell id="1102" xr6:uid="{5B7AD89D-7915-42F4-8D6E-8FEC47211018}" r="S20" connectionId="0">
    <xmlCellPr id="1" xr6:uid="{00000000-0010-0000-8B08-000001000000}" uniqueName="P1124800">
      <xmlPr mapId="3" xpath="/TFI-IZD-POD/IPK-GFI-IZD-POD-E_1000981/P1124800" xmlDataType="decimal"/>
    </xmlCellPr>
  </singleXmlCell>
  <singleXmlCell id="1103" xr6:uid="{D8E3B163-5D48-4AD7-9671-0B6E38E934EC}" r="T20" connectionId="0">
    <xmlCellPr id="1" xr6:uid="{00000000-0010-0000-8D08-000001000000}" uniqueName="P1124801">
      <xmlPr mapId="3" xpath="/TFI-IZD-POD/IPK-GFI-IZD-POD-E_1000981/P1124801" xmlDataType="decimal"/>
    </xmlCellPr>
  </singleXmlCell>
  <singleXmlCell id="1104" xr6:uid="{2608402A-1EA3-4EE9-AC8E-F085EA92E310}" r="U20" connectionId="0">
    <xmlCellPr id="1" xr6:uid="{00000000-0010-0000-8F08-000001000000}" uniqueName="P1081977">
      <xmlPr mapId="3" xpath="/TFI-IZD-POD/IPK-GFI-IZD-POD-E_1000981/P1081977" xmlDataType="decimal"/>
    </xmlCellPr>
  </singleXmlCell>
  <singleXmlCell id="1105" xr6:uid="{5081D899-35B7-4FFC-9827-CDD19FED1A18}" r="V20" connectionId="0">
    <xmlCellPr id="1" xr6:uid="{00000000-0010-0000-9108-000001000000}" uniqueName="P1081978">
      <xmlPr mapId="3" xpath="/TFI-IZD-POD/IPK-GFI-IZD-POD-E_1000981/P1081978" xmlDataType="decimal"/>
    </xmlCellPr>
  </singleXmlCell>
  <singleXmlCell id="1106" xr6:uid="{6045563C-8BC7-4FD1-9BED-065A0B0D70DE}" r="W20" connectionId="0">
    <xmlCellPr id="1" xr6:uid="{00000000-0010-0000-9308-000001000000}" uniqueName="P1081980">
      <xmlPr mapId="3" xpath="/TFI-IZD-POD/IPK-GFI-IZD-POD-E_1000981/P1081980" xmlDataType="decimal"/>
    </xmlCellPr>
  </singleXmlCell>
  <singleXmlCell id="1107" xr6:uid="{D158A469-3FF2-42DA-B005-8CF777F708B2}" r="X20" connectionId="0">
    <xmlCellPr id="1" xr6:uid="{00000000-0010-0000-9508-000001000000}" uniqueName="P1081982">
      <xmlPr mapId="3" xpath="/TFI-IZD-POD/IPK-GFI-IZD-POD-E_1000981/P1081982" xmlDataType="decimal"/>
    </xmlCellPr>
  </singleXmlCell>
  <singleXmlCell id="1108" xr6:uid="{6AAE5B14-6410-4F6D-AF36-1FAE314AD37C}" r="Y20" connectionId="0">
    <xmlCellPr id="1" xr6:uid="{00000000-0010-0000-9708-000001000000}" uniqueName="P1081984">
      <xmlPr mapId="3" xpath="/TFI-IZD-POD/IPK-GFI-IZD-POD-E_1000981/P1081984" xmlDataType="decimal"/>
    </xmlCellPr>
  </singleXmlCell>
  <singleXmlCell id="1109" xr6:uid="{88F44A87-FE8F-4609-AF38-EEEC295F2E34}" r="H21" connectionId="0">
    <xmlCellPr id="1" xr6:uid="{00000000-0010-0000-9908-000001000000}" uniqueName="P1079911">
      <xmlPr mapId="3" xpath="/TFI-IZD-POD/IPK-GFI-IZD-POD-E_1000981/P1079911" xmlDataType="decimal"/>
    </xmlCellPr>
  </singleXmlCell>
  <singleXmlCell id="1110" xr6:uid="{66171127-30F8-4FB8-91C1-B8F72D9E44E3}" r="I21" connectionId="0">
    <xmlCellPr id="1" xr6:uid="{00000000-0010-0000-9B08-000001000000}" uniqueName="P1079913">
      <xmlPr mapId="3" xpath="/TFI-IZD-POD/IPK-GFI-IZD-POD-E_1000981/P1079913" xmlDataType="decimal"/>
    </xmlCellPr>
  </singleXmlCell>
  <singleXmlCell id="1111" xr6:uid="{341DBFD9-FEFF-4BF9-B54B-C81772251290}" r="J21" connectionId="0">
    <xmlCellPr id="1" xr6:uid="{00000000-0010-0000-9D08-000001000000}" uniqueName="P1079914">
      <xmlPr mapId="3" xpath="/TFI-IZD-POD/IPK-GFI-IZD-POD-E_1000981/P1079914" xmlDataType="decimal"/>
    </xmlCellPr>
  </singleXmlCell>
  <singleXmlCell id="1112" xr6:uid="{E76C88D4-60BF-4BF6-94D5-E159394B1331}" r="K21" connectionId="0">
    <xmlCellPr id="1" xr6:uid="{00000000-0010-0000-9F08-000001000000}" uniqueName="P1079915">
      <xmlPr mapId="3" xpath="/TFI-IZD-POD/IPK-GFI-IZD-POD-E_1000981/P1079915" xmlDataType="decimal"/>
    </xmlCellPr>
  </singleXmlCell>
  <singleXmlCell id="1113" xr6:uid="{6606B488-9DD0-4A4D-AAB5-EB119855C2E8}" r="L21" connectionId="0">
    <xmlCellPr id="1" xr6:uid="{00000000-0010-0000-A108-000001000000}" uniqueName="P1079916">
      <xmlPr mapId="3" xpath="/TFI-IZD-POD/IPK-GFI-IZD-POD-E_1000981/P1079916" xmlDataType="decimal"/>
    </xmlCellPr>
  </singleXmlCell>
  <singleXmlCell id="1114" xr6:uid="{3416DCDA-5187-4F74-A1E9-DC887E5127A8}" r="M21" connectionId="0">
    <xmlCellPr id="1" xr6:uid="{00000000-0010-0000-A308-000001000000}" uniqueName="P1079917">
      <xmlPr mapId="3" xpath="/TFI-IZD-POD/IPK-GFI-IZD-POD-E_1000981/P1079917" xmlDataType="decimal"/>
    </xmlCellPr>
  </singleXmlCell>
  <singleXmlCell id="1115" xr6:uid="{B94306CF-6C9E-401E-9BD7-1D5650DC644E}" r="N21" connectionId="0">
    <xmlCellPr id="1" xr6:uid="{00000000-0010-0000-A508-000001000000}" uniqueName="P1079918">
      <xmlPr mapId="3" xpath="/TFI-IZD-POD/IPK-GFI-IZD-POD-E_1000981/P1079918" xmlDataType="decimal"/>
    </xmlCellPr>
  </singleXmlCell>
  <singleXmlCell id="1116" xr6:uid="{08E3BE74-31FF-4D39-931B-5FE248F3488E}" r="O21" connectionId="0">
    <xmlCellPr id="1" xr6:uid="{00000000-0010-0000-A708-000001000000}" uniqueName="P1079919">
      <xmlPr mapId="3" xpath="/TFI-IZD-POD/IPK-GFI-IZD-POD-E_1000981/P1079919" xmlDataType="decimal"/>
    </xmlCellPr>
  </singleXmlCell>
  <singleXmlCell id="1117" xr6:uid="{F515102B-9E73-49EC-A280-22455E8C9388}" r="P21" connectionId="0">
    <xmlCellPr id="1" xr6:uid="{00000000-0010-0000-A908-000001000000}" uniqueName="P1081986">
      <xmlPr mapId="3" xpath="/TFI-IZD-POD/IPK-GFI-IZD-POD-E_1000981/P1081986" xmlDataType="decimal"/>
    </xmlCellPr>
  </singleXmlCell>
  <singleXmlCell id="1118" xr6:uid="{F90E9389-368B-40D1-A49B-DC927A5D2EBB}" r="Q21" connectionId="0">
    <xmlCellPr id="1" xr6:uid="{00000000-0010-0000-AB08-000001000000}" uniqueName="P1081988">
      <xmlPr mapId="3" xpath="/TFI-IZD-POD/IPK-GFI-IZD-POD-E_1000981/P1081988" xmlDataType="decimal"/>
    </xmlCellPr>
  </singleXmlCell>
  <singleXmlCell id="1119" xr6:uid="{5D704F54-31F7-4473-9376-CA6A33E50BF0}" r="R21" connectionId="0">
    <xmlCellPr id="1" xr6:uid="{00000000-0010-0000-AD08-000001000000}" uniqueName="P1081990">
      <xmlPr mapId="3" xpath="/TFI-IZD-POD/IPK-GFI-IZD-POD-E_1000981/P1081990" xmlDataType="decimal"/>
    </xmlCellPr>
  </singleXmlCell>
  <singleXmlCell id="1120" xr6:uid="{432A18A4-C63A-48D7-98F5-C194FA7D646F}" r="S21" connectionId="0">
    <xmlCellPr id="1" xr6:uid="{00000000-0010-0000-AF08-000001000000}" uniqueName="P1124802">
      <xmlPr mapId="3" xpath="/TFI-IZD-POD/IPK-GFI-IZD-POD-E_1000981/P1124802" xmlDataType="decimal"/>
    </xmlCellPr>
  </singleXmlCell>
  <singleXmlCell id="1121" xr6:uid="{F5A289BB-C88F-4400-8F43-FFE4A68456D9}" r="T21" connectionId="0">
    <xmlCellPr id="1" xr6:uid="{00000000-0010-0000-B108-000001000000}" uniqueName="P1124803">
      <xmlPr mapId="3" xpath="/TFI-IZD-POD/IPK-GFI-IZD-POD-E_1000981/P1124803" xmlDataType="decimal"/>
    </xmlCellPr>
  </singleXmlCell>
  <singleXmlCell id="1122" xr6:uid="{0F66E550-E833-4407-BC5D-29CCA3DDE79D}" r="U21" connectionId="0">
    <xmlCellPr id="1" xr6:uid="{00000000-0010-0000-B308-000001000000}" uniqueName="P1081993">
      <xmlPr mapId="3" xpath="/TFI-IZD-POD/IPK-GFI-IZD-POD-E_1000981/P1081993" xmlDataType="decimal"/>
    </xmlCellPr>
  </singleXmlCell>
  <singleXmlCell id="1123" xr6:uid="{EBFC2E1F-619E-413D-8DCE-7A5BC9B74A91}" r="V21" connectionId="0">
    <xmlCellPr id="1" xr6:uid="{00000000-0010-0000-B508-000001000000}" uniqueName="P1081995">
      <xmlPr mapId="3" xpath="/TFI-IZD-POD/IPK-GFI-IZD-POD-E_1000981/P1081995" xmlDataType="decimal"/>
    </xmlCellPr>
  </singleXmlCell>
  <singleXmlCell id="1124" xr6:uid="{C0B30EA5-5049-46C3-BB28-DEB4AF9422F4}" r="W21" connectionId="0">
    <xmlCellPr id="1" xr6:uid="{00000000-0010-0000-B708-000001000000}" uniqueName="P1081997">
      <xmlPr mapId="3" xpath="/TFI-IZD-POD/IPK-GFI-IZD-POD-E_1000981/P1081997" xmlDataType="decimal"/>
    </xmlCellPr>
  </singleXmlCell>
  <singleXmlCell id="1125" xr6:uid="{10C9A318-A53D-45A4-B819-344D1DB5D568}" r="X21" connectionId="0">
    <xmlCellPr id="1" xr6:uid="{00000000-0010-0000-B908-000001000000}" uniqueName="P1081999">
      <xmlPr mapId="3" xpath="/TFI-IZD-POD/IPK-GFI-IZD-POD-E_1000981/P1081999" xmlDataType="decimal"/>
    </xmlCellPr>
  </singleXmlCell>
  <singleXmlCell id="1126" xr6:uid="{5044FD30-35EC-4C39-916C-8104CFED8DA1}" r="Y21" connectionId="0">
    <xmlCellPr id="1" xr6:uid="{00000000-0010-0000-BB08-000001000000}" uniqueName="P1082001">
      <xmlPr mapId="3" xpath="/TFI-IZD-POD/IPK-GFI-IZD-POD-E_1000981/P1082001" xmlDataType="decimal"/>
    </xmlCellPr>
  </singleXmlCell>
  <singleXmlCell id="1127" xr6:uid="{5A05E052-A3DA-4C44-9737-5011AF2D33D0}" r="H22" connectionId="0">
    <xmlCellPr id="1" xr6:uid="{00000000-0010-0000-BD08-000001000000}" uniqueName="P1124882">
      <xmlPr mapId="3" xpath="/TFI-IZD-POD/IPK-GFI-IZD-POD-E_1000981/P1124882" xmlDataType="decimal"/>
    </xmlCellPr>
  </singleXmlCell>
  <singleXmlCell id="1128" xr6:uid="{8D270E0E-ED71-4B48-8862-2D2FEC5D1CD6}" r="I22" connectionId="0">
    <xmlCellPr id="1" xr6:uid="{00000000-0010-0000-BF08-000001000000}" uniqueName="P1124883">
      <xmlPr mapId="3" xpath="/TFI-IZD-POD/IPK-GFI-IZD-POD-E_1000981/P1124883" xmlDataType="decimal"/>
    </xmlCellPr>
  </singleXmlCell>
  <singleXmlCell id="1129" xr6:uid="{741214EE-DA46-456C-8D59-E50B65FBE032}" r="J22" connectionId="0">
    <xmlCellPr id="1" xr6:uid="{00000000-0010-0000-C108-000001000000}" uniqueName="P1124884">
      <xmlPr mapId="3" xpath="/TFI-IZD-POD/IPK-GFI-IZD-POD-E_1000981/P1124884" xmlDataType="decimal"/>
    </xmlCellPr>
  </singleXmlCell>
  <singleXmlCell id="1130" xr6:uid="{5214538D-8073-4D07-B27F-4DB0D670927C}" r="K22" connectionId="0">
    <xmlCellPr id="1" xr6:uid="{00000000-0010-0000-C308-000001000000}" uniqueName="P1124885">
      <xmlPr mapId="3" xpath="/TFI-IZD-POD/IPK-GFI-IZD-POD-E_1000981/P1124885" xmlDataType="decimal"/>
    </xmlCellPr>
  </singleXmlCell>
  <singleXmlCell id="1131" xr6:uid="{AC0136CC-073D-4C2C-9642-DCBEC5989629}" r="L22" connectionId="0">
    <xmlCellPr id="1" xr6:uid="{00000000-0010-0000-C508-000001000000}" uniqueName="P1124886">
      <xmlPr mapId="3" xpath="/TFI-IZD-POD/IPK-GFI-IZD-POD-E_1000981/P1124886" xmlDataType="decimal"/>
    </xmlCellPr>
  </singleXmlCell>
  <singleXmlCell id="1132" xr6:uid="{D6CA939F-FF44-4A5A-85AC-3FB781B28718}" r="M22" connectionId="0">
    <xmlCellPr id="1" xr6:uid="{00000000-0010-0000-C708-000001000000}" uniqueName="P1124887">
      <xmlPr mapId="3" xpath="/TFI-IZD-POD/IPK-GFI-IZD-POD-E_1000981/P1124887" xmlDataType="decimal"/>
    </xmlCellPr>
  </singleXmlCell>
  <singleXmlCell id="1133" xr6:uid="{D03EE8DB-D65C-4A56-A63F-C3033882E4B3}" r="N22" connectionId="0">
    <xmlCellPr id="1" xr6:uid="{00000000-0010-0000-C908-000001000000}" uniqueName="P1124894">
      <xmlPr mapId="3" xpath="/TFI-IZD-POD/IPK-GFI-IZD-POD-E_1000981/P1124894" xmlDataType="decimal"/>
    </xmlCellPr>
  </singleXmlCell>
  <singleXmlCell id="1134" xr6:uid="{126501FA-83AB-47E4-88D7-1894EBEB0EAF}" r="O22" connectionId="0">
    <xmlCellPr id="1" xr6:uid="{00000000-0010-0000-CB08-000001000000}" uniqueName="P1124895">
      <xmlPr mapId="3" xpath="/TFI-IZD-POD/IPK-GFI-IZD-POD-E_1000981/P1124895" xmlDataType="decimal"/>
    </xmlCellPr>
  </singleXmlCell>
  <singleXmlCell id="1135" xr6:uid="{13AA6C2A-88B8-41AF-9D93-B50331DB2028}" r="P22" connectionId="0">
    <xmlCellPr id="1" xr6:uid="{00000000-0010-0000-CD08-000001000000}" uniqueName="P1124896">
      <xmlPr mapId="3" xpath="/TFI-IZD-POD/IPK-GFI-IZD-POD-E_1000981/P1124896" xmlDataType="decimal"/>
    </xmlCellPr>
  </singleXmlCell>
  <singleXmlCell id="1136" xr6:uid="{9EBCE7B1-AEA2-4506-8BBB-BC6BD9621B61}" r="Q22" connectionId="0">
    <xmlCellPr id="1" xr6:uid="{00000000-0010-0000-CF08-000001000000}" uniqueName="P1124897">
      <xmlPr mapId="3" xpath="/TFI-IZD-POD/IPK-GFI-IZD-POD-E_1000981/P1124897" xmlDataType="decimal"/>
    </xmlCellPr>
  </singleXmlCell>
  <singleXmlCell id="1137" xr6:uid="{ADEDB196-9690-4315-B45C-69FFE0DF4683}" r="R22" connectionId="0">
    <xmlCellPr id="1" xr6:uid="{00000000-0010-0000-D108-000001000000}" uniqueName="P1124898">
      <xmlPr mapId="3" xpath="/TFI-IZD-POD/IPK-GFI-IZD-POD-E_1000981/P1124898" xmlDataType="decimal"/>
    </xmlCellPr>
  </singleXmlCell>
  <singleXmlCell id="1138" xr6:uid="{567BAD16-AF58-40E3-A3F7-DB2D4A04558A}" r="S22" connectionId="0">
    <xmlCellPr id="1" xr6:uid="{00000000-0010-0000-D308-000001000000}" uniqueName="P1124804">
      <xmlPr mapId="3" xpath="/TFI-IZD-POD/IPK-GFI-IZD-POD-E_1000981/P1124804" xmlDataType="decimal"/>
    </xmlCellPr>
  </singleXmlCell>
  <singleXmlCell id="1139" xr6:uid="{E8BDA66C-D6D4-4F66-B5E4-A6C503E213C9}" r="T22" connectionId="0">
    <xmlCellPr id="1" xr6:uid="{00000000-0010-0000-D508-000001000000}" uniqueName="P1124805">
      <xmlPr mapId="3" xpath="/TFI-IZD-POD/IPK-GFI-IZD-POD-E_1000981/P1124805" xmlDataType="decimal"/>
    </xmlCellPr>
  </singleXmlCell>
  <singleXmlCell id="1140" xr6:uid="{78690488-20B2-4238-8A7A-FD3B69B7B0C5}" r="U22" connectionId="0">
    <xmlCellPr id="1" xr6:uid="{00000000-0010-0000-D708-000001000000}" uniqueName="P1124904">
      <xmlPr mapId="3" xpath="/TFI-IZD-POD/IPK-GFI-IZD-POD-E_1000981/P1124904" xmlDataType="decimal"/>
    </xmlCellPr>
  </singleXmlCell>
  <singleXmlCell id="1141" xr6:uid="{60AF0B1C-F19B-4DCA-910F-107876070994}" r="V22" connectionId="0">
    <xmlCellPr id="1" xr6:uid="{00000000-0010-0000-D908-000001000000}" uniqueName="P1124905">
      <xmlPr mapId="3" xpath="/TFI-IZD-POD/IPK-GFI-IZD-POD-E_1000981/P1124905" xmlDataType="decimal"/>
    </xmlCellPr>
  </singleXmlCell>
  <singleXmlCell id="1142" xr6:uid="{F5EC0AB8-D986-4658-A31C-732D9725CD60}" r="W22" connectionId="0">
    <xmlCellPr id="1" xr6:uid="{00000000-0010-0000-DB08-000001000000}" uniqueName="P1124906">
      <xmlPr mapId="3" xpath="/TFI-IZD-POD/IPK-GFI-IZD-POD-E_1000981/P1124906" xmlDataType="decimal"/>
    </xmlCellPr>
  </singleXmlCell>
  <singleXmlCell id="1143" xr6:uid="{71F5BA78-924C-4DDD-AA67-F2E82C1AC85F}" r="X22" connectionId="0">
    <xmlCellPr id="1" xr6:uid="{00000000-0010-0000-DD08-000001000000}" uniqueName="P1124908">
      <xmlPr mapId="3" xpath="/TFI-IZD-POD/IPK-GFI-IZD-POD-E_1000981/P1124908" xmlDataType="decimal"/>
    </xmlCellPr>
  </singleXmlCell>
  <singleXmlCell id="1144" xr6:uid="{78F9ED6D-BB28-4A94-8490-3AA0C90D6DB1}" r="Y22" connectionId="0">
    <xmlCellPr id="1" xr6:uid="{00000000-0010-0000-DF08-000001000000}" uniqueName="P1124907">
      <xmlPr mapId="3" xpath="/TFI-IZD-POD/IPK-GFI-IZD-POD-E_1000981/P1124907" xmlDataType="decimal"/>
    </xmlCellPr>
  </singleXmlCell>
  <singleXmlCell id="1145" xr6:uid="{AF8FD183-EED1-43DC-9C65-2D047B6C38FA}" r="H23" connectionId="0">
    <xmlCellPr id="1" xr6:uid="{00000000-0010-0000-E108-000001000000}" uniqueName="P1079920">
      <xmlPr mapId="3" xpath="/TFI-IZD-POD/IPK-GFI-IZD-POD-E_1000981/P1079920" xmlDataType="decimal"/>
    </xmlCellPr>
  </singleXmlCell>
  <singleXmlCell id="1146" xr6:uid="{BC7F9621-F179-47D1-B8BE-F178F887ED17}" r="I23" connectionId="0">
    <xmlCellPr id="1" xr6:uid="{00000000-0010-0000-E308-000001000000}" uniqueName="P1079921">
      <xmlPr mapId="3" xpath="/TFI-IZD-POD/IPK-GFI-IZD-POD-E_1000981/P1079921" xmlDataType="decimal"/>
    </xmlCellPr>
  </singleXmlCell>
  <singleXmlCell id="1147" xr6:uid="{CEE94F9B-B133-4787-8D33-94001B5606BD}" r="J23" connectionId="0">
    <xmlCellPr id="1" xr6:uid="{00000000-0010-0000-E508-000001000000}" uniqueName="P1079922">
      <xmlPr mapId="3" xpath="/TFI-IZD-POD/IPK-GFI-IZD-POD-E_1000981/P1079922" xmlDataType="decimal"/>
    </xmlCellPr>
  </singleXmlCell>
  <singleXmlCell id="1148" xr6:uid="{C169A0BC-BD14-4444-B0E5-BEE60ED1C9E5}" r="K23" connectionId="0">
    <xmlCellPr id="1" xr6:uid="{00000000-0010-0000-E708-000001000000}" uniqueName="P1079923">
      <xmlPr mapId="3" xpath="/TFI-IZD-POD/IPK-GFI-IZD-POD-E_1000981/P1079923" xmlDataType="decimal"/>
    </xmlCellPr>
  </singleXmlCell>
  <singleXmlCell id="1149" xr6:uid="{5B4D4C14-505F-4087-AFA6-0D96590B1DA0}" r="L23" connectionId="0">
    <xmlCellPr id="1" xr6:uid="{00000000-0010-0000-E908-000001000000}" uniqueName="P1079924">
      <xmlPr mapId="3" xpath="/TFI-IZD-POD/IPK-GFI-IZD-POD-E_1000981/P1079924" xmlDataType="decimal"/>
    </xmlCellPr>
  </singleXmlCell>
  <singleXmlCell id="1150" xr6:uid="{A0CCD99B-52EF-4879-BE31-95159C28F1A8}" r="M23" connectionId="0">
    <xmlCellPr id="1" xr6:uid="{00000000-0010-0000-EB08-000001000000}" uniqueName="P1079925">
      <xmlPr mapId="3" xpath="/TFI-IZD-POD/IPK-GFI-IZD-POD-E_1000981/P1079925" xmlDataType="decimal"/>
    </xmlCellPr>
  </singleXmlCell>
  <singleXmlCell id="1151" xr6:uid="{935899FD-4FEF-4FCD-9B90-032A2815F932}" r="N23" connectionId="0">
    <xmlCellPr id="1" xr6:uid="{00000000-0010-0000-ED08-000001000000}" uniqueName="P1079926">
      <xmlPr mapId="3" xpath="/TFI-IZD-POD/IPK-GFI-IZD-POD-E_1000981/P1079926" xmlDataType="decimal"/>
    </xmlCellPr>
  </singleXmlCell>
  <singleXmlCell id="1152" xr6:uid="{B89C41DF-C3B6-4AE4-9053-4D0A9885D806}" r="O23" connectionId="0">
    <xmlCellPr id="1" xr6:uid="{00000000-0010-0000-EF08-000001000000}" uniqueName="P1079927">
      <xmlPr mapId="3" xpath="/TFI-IZD-POD/IPK-GFI-IZD-POD-E_1000981/P1079927" xmlDataType="decimal"/>
    </xmlCellPr>
  </singleXmlCell>
  <singleXmlCell id="1153" xr6:uid="{64A06A44-6460-4022-8276-1EBADC2BB61B}" r="P23" connectionId="0">
    <xmlCellPr id="1" xr6:uid="{00000000-0010-0000-F108-000001000000}" uniqueName="P1082003">
      <xmlPr mapId="3" xpath="/TFI-IZD-POD/IPK-GFI-IZD-POD-E_1000981/P1082003" xmlDataType="decimal"/>
    </xmlCellPr>
  </singleXmlCell>
  <singleXmlCell id="1154" xr6:uid="{6C53C94E-55A7-4B31-9EC2-70B4BF514A9C}" r="Q23" connectionId="0">
    <xmlCellPr id="1" xr6:uid="{00000000-0010-0000-F308-000001000000}" uniqueName="P1082004">
      <xmlPr mapId="3" xpath="/TFI-IZD-POD/IPK-GFI-IZD-POD-E_1000981/P1082004" xmlDataType="decimal"/>
    </xmlCellPr>
  </singleXmlCell>
  <singleXmlCell id="1155" xr6:uid="{B4B1487F-EC09-41D5-9092-3EC265716E32}" r="R23" connectionId="0">
    <xmlCellPr id="1" xr6:uid="{00000000-0010-0000-F508-000001000000}" uniqueName="P1082005">
      <xmlPr mapId="3" xpath="/TFI-IZD-POD/IPK-GFI-IZD-POD-E_1000981/P1082005" xmlDataType="decimal"/>
    </xmlCellPr>
  </singleXmlCell>
  <singleXmlCell id="1156" xr6:uid="{448B252F-5A41-4D00-920E-ADE55FCC217B}" r="S23" connectionId="0">
    <xmlCellPr id="1" xr6:uid="{00000000-0010-0000-F708-000001000000}" uniqueName="P1124806">
      <xmlPr mapId="3" xpath="/TFI-IZD-POD/IPK-GFI-IZD-POD-E_1000981/P1124806" xmlDataType="decimal"/>
    </xmlCellPr>
  </singleXmlCell>
  <singleXmlCell id="1157" xr6:uid="{46054F01-DB2C-4247-89A2-4FED5CA1D604}" r="T23" connectionId="0">
    <xmlCellPr id="1" xr6:uid="{00000000-0010-0000-F908-000001000000}" uniqueName="P1124807">
      <xmlPr mapId="3" xpath="/TFI-IZD-POD/IPK-GFI-IZD-POD-E_1000981/P1124807" xmlDataType="decimal"/>
    </xmlCellPr>
  </singleXmlCell>
  <singleXmlCell id="1158" xr6:uid="{D91084B1-BCBD-414C-9D1A-3642606EBDB7}" r="U23" connectionId="0">
    <xmlCellPr id="1" xr6:uid="{00000000-0010-0000-FB08-000001000000}" uniqueName="P1082007">
      <xmlPr mapId="3" xpath="/TFI-IZD-POD/IPK-GFI-IZD-POD-E_1000981/P1082007" xmlDataType="decimal"/>
    </xmlCellPr>
  </singleXmlCell>
  <singleXmlCell id="1159" xr6:uid="{E8E66155-D48E-4769-90BB-82DF4596607D}" r="V23" connectionId="0">
    <xmlCellPr id="1" xr6:uid="{00000000-0010-0000-FD08-000001000000}" uniqueName="P1082008">
      <xmlPr mapId="3" xpath="/TFI-IZD-POD/IPK-GFI-IZD-POD-E_1000981/P1082008" xmlDataType="decimal"/>
    </xmlCellPr>
  </singleXmlCell>
  <singleXmlCell id="1160" xr6:uid="{0AC23596-7E7B-4A78-97B7-A635A53781A4}" r="W23" connectionId="0">
    <xmlCellPr id="1" xr6:uid="{00000000-0010-0000-FF08-000001000000}" uniqueName="P1082010">
      <xmlPr mapId="3" xpath="/TFI-IZD-POD/IPK-GFI-IZD-POD-E_1000981/P1082010" xmlDataType="decimal"/>
    </xmlCellPr>
  </singleXmlCell>
  <singleXmlCell id="1161" xr6:uid="{418EF98F-3789-436B-AC76-3B0A9A77633D}" r="X23" connectionId="0">
    <xmlCellPr id="1" xr6:uid="{00000000-0010-0000-0109-000001000000}" uniqueName="P1082011">
      <xmlPr mapId="3" xpath="/TFI-IZD-POD/IPK-GFI-IZD-POD-E_1000981/P1082011" xmlDataType="decimal"/>
    </xmlCellPr>
  </singleXmlCell>
  <singleXmlCell id="1162" xr6:uid="{A5208829-EF86-4588-8E60-16FBBDC869EC}" r="Y23" connectionId="0">
    <xmlCellPr id="1" xr6:uid="{00000000-0010-0000-0309-000001000000}" uniqueName="P1082013">
      <xmlPr mapId="3" xpath="/TFI-IZD-POD/IPK-GFI-IZD-POD-E_1000981/P1082013" xmlDataType="decimal"/>
    </xmlCellPr>
  </singleXmlCell>
  <singleXmlCell id="1163" xr6:uid="{3BC7CF2A-F963-4728-A6A2-D87FEB828B1E}" r="H24" connectionId="0">
    <xmlCellPr id="1" xr6:uid="{00000000-0010-0000-0509-000001000000}" uniqueName="P1079936">
      <xmlPr mapId="3" xpath="/TFI-IZD-POD/IPK-GFI-IZD-POD-E_1000981/P1079936" xmlDataType="decimal"/>
    </xmlCellPr>
  </singleXmlCell>
  <singleXmlCell id="1164" xr6:uid="{885475E4-BF63-4782-B5D5-2AAEB94A7BB6}" r="I24" connectionId="0">
    <xmlCellPr id="1" xr6:uid="{00000000-0010-0000-0709-000001000000}" uniqueName="P1079937">
      <xmlPr mapId="3" xpath="/TFI-IZD-POD/IPK-GFI-IZD-POD-E_1000981/P1079937" xmlDataType="decimal"/>
    </xmlCellPr>
  </singleXmlCell>
  <singleXmlCell id="1165" xr6:uid="{BCDF7E5B-7029-486A-BC93-E39A0E54C7B7}" r="J24" connectionId="0">
    <xmlCellPr id="1" xr6:uid="{00000000-0010-0000-0909-000001000000}" uniqueName="P1079938">
      <xmlPr mapId="3" xpath="/TFI-IZD-POD/IPK-GFI-IZD-POD-E_1000981/P1079938" xmlDataType="decimal"/>
    </xmlCellPr>
  </singleXmlCell>
  <singleXmlCell id="1166" xr6:uid="{6940597C-A2B3-4856-9164-94741CF91565}" r="K24" connectionId="0">
    <xmlCellPr id="1" xr6:uid="{00000000-0010-0000-0B09-000001000000}" uniqueName="P1079939">
      <xmlPr mapId="3" xpath="/TFI-IZD-POD/IPK-GFI-IZD-POD-E_1000981/P1079939" xmlDataType="decimal"/>
    </xmlCellPr>
  </singleXmlCell>
  <singleXmlCell id="1167" xr6:uid="{A675F40C-43DF-4DE3-963A-E3DA0B3F385B}" r="L24" connectionId="0">
    <xmlCellPr id="1" xr6:uid="{00000000-0010-0000-0D09-000001000000}" uniqueName="P1079940">
      <xmlPr mapId="3" xpath="/TFI-IZD-POD/IPK-GFI-IZD-POD-E_1000981/P1079940" xmlDataType="decimal"/>
    </xmlCellPr>
  </singleXmlCell>
  <singleXmlCell id="1168" xr6:uid="{0188E3ED-7AF5-498B-81F0-07D6A64F78E1}" r="M24" connectionId="0">
    <xmlCellPr id="1" xr6:uid="{00000000-0010-0000-0F09-000001000000}" uniqueName="P1079941">
      <xmlPr mapId="3" xpath="/TFI-IZD-POD/IPK-GFI-IZD-POD-E_1000981/P1079941" xmlDataType="decimal"/>
    </xmlCellPr>
  </singleXmlCell>
  <singleXmlCell id="1169" xr6:uid="{C056A6DA-C70C-4A5E-ADEF-A61338319FFA}" r="N24" connectionId="0">
    <xmlCellPr id="1" xr6:uid="{00000000-0010-0000-1109-000001000000}" uniqueName="P1079942">
      <xmlPr mapId="3" xpath="/TFI-IZD-POD/IPK-GFI-IZD-POD-E_1000981/P1079942" xmlDataType="decimal"/>
    </xmlCellPr>
  </singleXmlCell>
  <singleXmlCell id="1170" xr6:uid="{16C325EB-12E3-45D6-832B-7648461E1698}" r="O24" connectionId="0">
    <xmlCellPr id="1" xr6:uid="{00000000-0010-0000-1309-000001000000}" uniqueName="P1079943">
      <xmlPr mapId="3" xpath="/TFI-IZD-POD/IPK-GFI-IZD-POD-E_1000981/P1079943" xmlDataType="decimal"/>
    </xmlCellPr>
  </singleXmlCell>
  <singleXmlCell id="1171" xr6:uid="{D6CBDEC8-E81F-4ABD-8E5E-3B6CFABE87AD}" r="P24" connectionId="0">
    <xmlCellPr id="1" xr6:uid="{00000000-0010-0000-1509-000001000000}" uniqueName="P1082038">
      <xmlPr mapId="3" xpath="/TFI-IZD-POD/IPK-GFI-IZD-POD-E_1000981/P1082038" xmlDataType="decimal"/>
    </xmlCellPr>
  </singleXmlCell>
  <singleXmlCell id="1172" xr6:uid="{5B24D68A-D78F-479F-9277-E1C29D5CCA5D}" r="Q24" connectionId="0">
    <xmlCellPr id="1" xr6:uid="{00000000-0010-0000-1709-000001000000}" uniqueName="P1082045">
      <xmlPr mapId="3" xpath="/TFI-IZD-POD/IPK-GFI-IZD-POD-E_1000981/P1082045" xmlDataType="decimal"/>
    </xmlCellPr>
  </singleXmlCell>
  <singleXmlCell id="1173" xr6:uid="{ADE70FB0-A898-415C-8020-9176B7127A14}" r="R24" connectionId="0">
    <xmlCellPr id="1" xr6:uid="{00000000-0010-0000-1909-000001000000}" uniqueName="P1082047">
      <xmlPr mapId="3" xpath="/TFI-IZD-POD/IPK-GFI-IZD-POD-E_1000981/P1082047" xmlDataType="decimal"/>
    </xmlCellPr>
  </singleXmlCell>
  <singleXmlCell id="1174" xr6:uid="{D3A17785-70E7-48E4-BAC7-7A65B42A6122}" r="S24" connectionId="0">
    <xmlCellPr id="1" xr6:uid="{00000000-0010-0000-1B09-000001000000}" uniqueName="P1124809">
      <xmlPr mapId="3" xpath="/TFI-IZD-POD/IPK-GFI-IZD-POD-E_1000981/P1124809" xmlDataType="decimal"/>
    </xmlCellPr>
  </singleXmlCell>
  <singleXmlCell id="1175" xr6:uid="{CC584146-DAF6-4C8D-8FC0-0399810390E3}" r="T24" connectionId="0">
    <xmlCellPr id="1" xr6:uid="{00000000-0010-0000-1D09-000001000000}" uniqueName="P1124808">
      <xmlPr mapId="3" xpath="/TFI-IZD-POD/IPK-GFI-IZD-POD-E_1000981/P1124808" xmlDataType="decimal"/>
    </xmlCellPr>
  </singleXmlCell>
  <singleXmlCell id="1176" xr6:uid="{D857A775-3D11-48CA-BFC2-6D5F55B544C7}" r="U24" connectionId="0">
    <xmlCellPr id="1" xr6:uid="{00000000-0010-0000-1F09-000001000000}" uniqueName="P1082048">
      <xmlPr mapId="3" xpath="/TFI-IZD-POD/IPK-GFI-IZD-POD-E_1000981/P1082048" xmlDataType="decimal"/>
    </xmlCellPr>
  </singleXmlCell>
  <singleXmlCell id="1177" xr6:uid="{F7574C89-89C0-4320-9004-20BF9940AEEB}" r="V24" connectionId="0">
    <xmlCellPr id="1" xr6:uid="{00000000-0010-0000-2109-000001000000}" uniqueName="P1082075">
      <xmlPr mapId="3" xpath="/TFI-IZD-POD/IPK-GFI-IZD-POD-E_1000981/P1082075" xmlDataType="decimal"/>
    </xmlCellPr>
  </singleXmlCell>
  <singleXmlCell id="1178" xr6:uid="{E40C11B8-EDEB-4015-AD8A-49DC45832EF0}" r="W24" connectionId="0">
    <xmlCellPr id="1" xr6:uid="{00000000-0010-0000-2309-000001000000}" uniqueName="P1082077">
      <xmlPr mapId="3" xpath="/TFI-IZD-POD/IPK-GFI-IZD-POD-E_1000981/P1082077" xmlDataType="decimal"/>
    </xmlCellPr>
  </singleXmlCell>
  <singleXmlCell id="1179" xr6:uid="{3DB99E1E-0416-4167-89B9-C15D922C736B}" r="X24" connectionId="0">
    <xmlCellPr id="1" xr6:uid="{00000000-0010-0000-2509-000001000000}" uniqueName="P1082092">
      <xmlPr mapId="3" xpath="/TFI-IZD-POD/IPK-GFI-IZD-POD-E_1000981/P1082092" xmlDataType="decimal"/>
    </xmlCellPr>
  </singleXmlCell>
  <singleXmlCell id="1180" xr6:uid="{42A26842-5D20-4E82-BE19-A274430488FC}" r="Y24" connectionId="0">
    <xmlCellPr id="1" xr6:uid="{00000000-0010-0000-2709-000001000000}" uniqueName="P1082094">
      <xmlPr mapId="3" xpath="/TFI-IZD-POD/IPK-GFI-IZD-POD-E_1000981/P1082094" xmlDataType="decimal"/>
    </xmlCellPr>
  </singleXmlCell>
  <singleXmlCell id="1181" xr6:uid="{973096ED-B82D-467B-A02B-4311A75812A2}" r="H25" connectionId="0">
    <xmlCellPr id="1" xr6:uid="{00000000-0010-0000-2909-000001000000}" uniqueName="P1124888">
      <xmlPr mapId="3" xpath="/TFI-IZD-POD/IPK-GFI-IZD-POD-E_1000981/P1124888" xmlDataType="decimal"/>
    </xmlCellPr>
  </singleXmlCell>
  <singleXmlCell id="1182" xr6:uid="{D97B9264-4BA4-4D89-BD6D-FE51E13B6E86}" r="I25" connectionId="0">
    <xmlCellPr id="1" xr6:uid="{00000000-0010-0000-2B09-000001000000}" uniqueName="P1124889">
      <xmlPr mapId="3" xpath="/TFI-IZD-POD/IPK-GFI-IZD-POD-E_1000981/P1124889" xmlDataType="decimal"/>
    </xmlCellPr>
  </singleXmlCell>
  <singleXmlCell id="1183" xr6:uid="{378DE3DB-500E-4462-BFDC-698506447069}" r="J25" connectionId="0">
    <xmlCellPr id="1" xr6:uid="{00000000-0010-0000-2D09-000001000000}" uniqueName="P1124890">
      <xmlPr mapId="3" xpath="/TFI-IZD-POD/IPK-GFI-IZD-POD-E_1000981/P1124890" xmlDataType="decimal"/>
    </xmlCellPr>
  </singleXmlCell>
  <singleXmlCell id="1184" xr6:uid="{7BB82601-B69B-4ED4-AF04-5C36F0AE97F1}" r="K25" connectionId="0">
    <xmlCellPr id="1" xr6:uid="{00000000-0010-0000-2F09-000001000000}" uniqueName="P1124891">
      <xmlPr mapId="3" xpath="/TFI-IZD-POD/IPK-GFI-IZD-POD-E_1000981/P1124891" xmlDataType="decimal"/>
    </xmlCellPr>
  </singleXmlCell>
  <singleXmlCell id="1185" xr6:uid="{C2691FE3-9097-4CF6-8AC7-2544975A72F2}" r="L25" connectionId="0">
    <xmlCellPr id="1" xr6:uid="{00000000-0010-0000-3109-000001000000}" uniqueName="P1124892">
      <xmlPr mapId="3" xpath="/TFI-IZD-POD/IPK-GFI-IZD-POD-E_1000981/P1124892" xmlDataType="decimal"/>
    </xmlCellPr>
  </singleXmlCell>
  <singleXmlCell id="1186" xr6:uid="{B3EF5C62-D245-4F7B-8E24-B1225498DD58}" r="M25" connectionId="0">
    <xmlCellPr id="1" xr6:uid="{00000000-0010-0000-3309-000001000000}" uniqueName="P1124893">
      <xmlPr mapId="3" xpath="/TFI-IZD-POD/IPK-GFI-IZD-POD-E_1000981/P1124893" xmlDataType="decimal"/>
    </xmlCellPr>
  </singleXmlCell>
  <singleXmlCell id="1187" xr6:uid="{BAAD6A62-8949-4CC8-976E-DA716313BBD0}" r="N25" connectionId="0">
    <xmlCellPr id="1" xr6:uid="{00000000-0010-0000-3509-000001000000}" uniqueName="P1124899">
      <xmlPr mapId="3" xpath="/TFI-IZD-POD/IPK-GFI-IZD-POD-E_1000981/P1124899" xmlDataType="decimal"/>
    </xmlCellPr>
  </singleXmlCell>
  <singleXmlCell id="1188" xr6:uid="{C1B30C90-D5A3-449C-923E-717D70574FAC}" r="O25" connectionId="0">
    <xmlCellPr id="1" xr6:uid="{00000000-0010-0000-3709-000001000000}" uniqueName="P1124900">
      <xmlPr mapId="3" xpath="/TFI-IZD-POD/IPK-GFI-IZD-POD-E_1000981/P1124900" xmlDataType="decimal"/>
    </xmlCellPr>
  </singleXmlCell>
  <singleXmlCell id="1189" xr6:uid="{EB11388D-F50D-46D9-8C4D-CF20B961CD36}" r="P25" connectionId="0">
    <xmlCellPr id="1" xr6:uid="{00000000-0010-0000-3909-000001000000}" uniqueName="P1124901">
      <xmlPr mapId="3" xpath="/TFI-IZD-POD/IPK-GFI-IZD-POD-E_1000981/P1124901" xmlDataType="decimal"/>
    </xmlCellPr>
  </singleXmlCell>
  <singleXmlCell id="1190" xr6:uid="{B7EEF7E5-0DA3-45D3-875A-1B7C769DF43A}" r="Q25" connectionId="0">
    <xmlCellPr id="1" xr6:uid="{00000000-0010-0000-3B09-000001000000}" uniqueName="P1124902">
      <xmlPr mapId="3" xpath="/TFI-IZD-POD/IPK-GFI-IZD-POD-E_1000981/P1124902" xmlDataType="decimal"/>
    </xmlCellPr>
  </singleXmlCell>
  <singleXmlCell id="1191" xr6:uid="{585FAA9D-5E36-4077-B923-1EB881AC654B}" r="R25" connectionId="0">
    <xmlCellPr id="1" xr6:uid="{00000000-0010-0000-3D09-000001000000}" uniqueName="P1124903">
      <xmlPr mapId="3" xpath="/TFI-IZD-POD/IPK-GFI-IZD-POD-E_1000981/P1124903" xmlDataType="decimal"/>
    </xmlCellPr>
  </singleXmlCell>
  <singleXmlCell id="1192" xr6:uid="{CC2EB11B-9118-469F-8775-7603851FEC04}" r="S25" connectionId="0">
    <xmlCellPr id="1" xr6:uid="{00000000-0010-0000-3F09-000001000000}" uniqueName="P1124810">
      <xmlPr mapId="3" xpath="/TFI-IZD-POD/IPK-GFI-IZD-POD-E_1000981/P1124810" xmlDataType="decimal"/>
    </xmlCellPr>
  </singleXmlCell>
  <singleXmlCell id="1193" xr6:uid="{DFCB2396-A0F6-4321-9EA4-E96BBBCAB0D0}" r="T25" connectionId="0">
    <xmlCellPr id="1" xr6:uid="{00000000-0010-0000-4109-000001000000}" uniqueName="P1124811">
      <xmlPr mapId="3" xpath="/TFI-IZD-POD/IPK-GFI-IZD-POD-E_1000981/P1124811" xmlDataType="decimal"/>
    </xmlCellPr>
  </singleXmlCell>
  <singleXmlCell id="1194" xr6:uid="{C9E5AD62-2D1F-4EFB-A354-D510AA1FCC29}" r="U25" connectionId="0">
    <xmlCellPr id="1" xr6:uid="{00000000-0010-0000-4309-000001000000}" uniqueName="P1124909">
      <xmlPr mapId="3" xpath="/TFI-IZD-POD/IPK-GFI-IZD-POD-E_1000981/P1124909" xmlDataType="decimal"/>
    </xmlCellPr>
  </singleXmlCell>
  <singleXmlCell id="1195" xr6:uid="{18C94DE0-2DAB-41A3-BDE5-E41670E02278}" r="V25" connectionId="0">
    <xmlCellPr id="1" xr6:uid="{00000000-0010-0000-4509-000001000000}" uniqueName="P1124910">
      <xmlPr mapId="3" xpath="/TFI-IZD-POD/IPK-GFI-IZD-POD-E_1000981/P1124910" xmlDataType="decimal"/>
    </xmlCellPr>
  </singleXmlCell>
  <singleXmlCell id="1196" xr6:uid="{6E05E5EA-164E-4DB7-906E-3B33A4B58675}" r="W25" connectionId="0">
    <xmlCellPr id="1" xr6:uid="{00000000-0010-0000-4709-000001000000}" uniqueName="P1124911">
      <xmlPr mapId="3" xpath="/TFI-IZD-POD/IPK-GFI-IZD-POD-E_1000981/P1124911" xmlDataType="decimal"/>
    </xmlCellPr>
  </singleXmlCell>
  <singleXmlCell id="1197" xr6:uid="{66B3DEA1-122A-43AD-9E41-B1EB3948F5D5}" r="X25" connectionId="0">
    <xmlCellPr id="1" xr6:uid="{00000000-0010-0000-4909-000001000000}" uniqueName="P1124912">
      <xmlPr mapId="3" xpath="/TFI-IZD-POD/IPK-GFI-IZD-POD-E_1000981/P1124912" xmlDataType="decimal"/>
    </xmlCellPr>
  </singleXmlCell>
  <singleXmlCell id="1198" xr6:uid="{56D43209-C4B9-4912-82AB-4B47908419E7}" r="Y25" connectionId="0">
    <xmlCellPr id="1" xr6:uid="{00000000-0010-0000-4B09-000001000000}" uniqueName="P1124913">
      <xmlPr mapId="3" xpath="/TFI-IZD-POD/IPK-GFI-IZD-POD-E_1000981/P1124913" xmlDataType="decimal"/>
    </xmlCellPr>
  </singleXmlCell>
  <singleXmlCell id="1199" xr6:uid="{5562B81E-A898-4E3B-9B17-C04FFF18274E}" r="H26" connectionId="0">
    <xmlCellPr id="1" xr6:uid="{00000000-0010-0000-4D09-000001000000}" uniqueName="P1079944">
      <xmlPr mapId="3" xpath="/TFI-IZD-POD/IPK-GFI-IZD-POD-E_1000981/P1079944" xmlDataType="decimal"/>
    </xmlCellPr>
  </singleXmlCell>
  <singleXmlCell id="1200" xr6:uid="{7035E54C-1D8D-4410-8CD3-E681D19DA545}" r="I26" connectionId="0">
    <xmlCellPr id="1" xr6:uid="{00000000-0010-0000-4F09-000001000000}" uniqueName="P1079945">
      <xmlPr mapId="3" xpath="/TFI-IZD-POD/IPK-GFI-IZD-POD-E_1000981/P1079945" xmlDataType="decimal"/>
    </xmlCellPr>
  </singleXmlCell>
  <singleXmlCell id="1201" xr6:uid="{3A0855F2-E3DC-4CC6-B69A-8C6FCC23FFD7}" r="J26" connectionId="0">
    <xmlCellPr id="1" xr6:uid="{00000000-0010-0000-5109-000001000000}" uniqueName="P1079946">
      <xmlPr mapId="3" xpath="/TFI-IZD-POD/IPK-GFI-IZD-POD-E_1000981/P1079946" xmlDataType="decimal"/>
    </xmlCellPr>
  </singleXmlCell>
  <singleXmlCell id="1202" xr6:uid="{65A774CB-254B-469A-9739-52048200EC3A}" r="K26" connectionId="0">
    <xmlCellPr id="1" xr6:uid="{00000000-0010-0000-5309-000001000000}" uniqueName="P1079947">
      <xmlPr mapId="3" xpath="/TFI-IZD-POD/IPK-GFI-IZD-POD-E_1000981/P1079947" xmlDataType="decimal"/>
    </xmlCellPr>
  </singleXmlCell>
  <singleXmlCell id="1203" xr6:uid="{8F11BD42-FCBD-4DD8-907D-44FED415742C}" r="L26" connectionId="0">
    <xmlCellPr id="1" xr6:uid="{00000000-0010-0000-5509-000001000000}" uniqueName="P1079948">
      <xmlPr mapId="3" xpath="/TFI-IZD-POD/IPK-GFI-IZD-POD-E_1000981/P1079948" xmlDataType="decimal"/>
    </xmlCellPr>
  </singleXmlCell>
  <singleXmlCell id="1204" xr6:uid="{61F36412-C3C4-418C-AC36-44D0F391E4BF}" r="M26" connectionId="0">
    <xmlCellPr id="1" xr6:uid="{00000000-0010-0000-5709-000001000000}" uniqueName="P1079949">
      <xmlPr mapId="3" xpath="/TFI-IZD-POD/IPK-GFI-IZD-POD-E_1000981/P1079949" xmlDataType="decimal"/>
    </xmlCellPr>
  </singleXmlCell>
  <singleXmlCell id="1205" xr6:uid="{7F281AB8-8368-4259-BA40-4C9E2160A3C4}" r="N26" connectionId="0">
    <xmlCellPr id="1" xr6:uid="{00000000-0010-0000-5909-000001000000}" uniqueName="P1079950">
      <xmlPr mapId="3" xpath="/TFI-IZD-POD/IPK-GFI-IZD-POD-E_1000981/P1079950" xmlDataType="decimal"/>
    </xmlCellPr>
  </singleXmlCell>
  <singleXmlCell id="1206" xr6:uid="{F44F06E1-E855-49B9-A023-5653BEE0E425}" r="O26" connectionId="0">
    <xmlCellPr id="1" xr6:uid="{00000000-0010-0000-5B09-000001000000}" uniqueName="P1079951">
      <xmlPr mapId="3" xpath="/TFI-IZD-POD/IPK-GFI-IZD-POD-E_1000981/P1079951" xmlDataType="decimal"/>
    </xmlCellPr>
  </singleXmlCell>
  <singleXmlCell id="1207" xr6:uid="{8F156F9E-7C3B-4752-B80F-47CE0EBDDDA0}" r="P26" connectionId="0">
    <xmlCellPr id="1" xr6:uid="{00000000-0010-0000-5D09-000001000000}" uniqueName="P1082096">
      <xmlPr mapId="3" xpath="/TFI-IZD-POD/IPK-GFI-IZD-POD-E_1000981/P1082096" xmlDataType="decimal"/>
    </xmlCellPr>
  </singleXmlCell>
  <singleXmlCell id="1208" xr6:uid="{1C4720F2-2D3B-42C1-88FC-1B8D9F7F7A5B}" r="Q26" connectionId="0">
    <xmlCellPr id="1" xr6:uid="{00000000-0010-0000-5F09-000001000000}" uniqueName="P1082098">
      <xmlPr mapId="3" xpath="/TFI-IZD-POD/IPK-GFI-IZD-POD-E_1000981/P1082098" xmlDataType="decimal"/>
    </xmlCellPr>
  </singleXmlCell>
  <singleXmlCell id="1209" xr6:uid="{D13985DE-E9F0-483B-B0B0-6AF49C0C5F6C}" r="R26" connectionId="0">
    <xmlCellPr id="1" xr6:uid="{00000000-0010-0000-6109-000001000000}" uniqueName="P1082100">
      <xmlPr mapId="3" xpath="/TFI-IZD-POD/IPK-GFI-IZD-POD-E_1000981/P1082100" xmlDataType="decimal"/>
    </xmlCellPr>
  </singleXmlCell>
  <singleXmlCell id="1210" xr6:uid="{19B4D2BD-976B-481D-AF68-F5A5E81FB82D}" r="S26" connectionId="0">
    <xmlCellPr id="1" xr6:uid="{00000000-0010-0000-6309-000001000000}" uniqueName="P1124812">
      <xmlPr mapId="3" xpath="/TFI-IZD-POD/IPK-GFI-IZD-POD-E_1000981/P1124812" xmlDataType="decimal"/>
    </xmlCellPr>
  </singleXmlCell>
  <singleXmlCell id="1211" xr6:uid="{206CD4D5-6A3B-4F7C-BA76-9E1D1DE312F7}" r="T26" connectionId="0">
    <xmlCellPr id="1" xr6:uid="{00000000-0010-0000-6509-000001000000}" uniqueName="P1124813">
      <xmlPr mapId="3" xpath="/TFI-IZD-POD/IPK-GFI-IZD-POD-E_1000981/P1124813" xmlDataType="decimal"/>
    </xmlCellPr>
  </singleXmlCell>
  <singleXmlCell id="1212" xr6:uid="{02F0BA49-B1C2-4A98-A949-92CE08678C71}" r="U26" connectionId="0">
    <xmlCellPr id="1" xr6:uid="{00000000-0010-0000-6709-000001000000}" uniqueName="P1082102">
      <xmlPr mapId="3" xpath="/TFI-IZD-POD/IPK-GFI-IZD-POD-E_1000981/P1082102" xmlDataType="decimal"/>
    </xmlCellPr>
  </singleXmlCell>
  <singleXmlCell id="1213" xr6:uid="{5C3F3F45-D21B-45F7-BB05-289F164A5B5F}" r="V26" connectionId="0">
    <xmlCellPr id="1" xr6:uid="{00000000-0010-0000-6909-000001000000}" uniqueName="P1082104">
      <xmlPr mapId="3" xpath="/TFI-IZD-POD/IPK-GFI-IZD-POD-E_1000981/P1082104" xmlDataType="decimal"/>
    </xmlCellPr>
  </singleXmlCell>
  <singleXmlCell id="1214" xr6:uid="{8A678A5A-A557-42F8-9FF5-44C7B04A7CA0}" r="W26" connectionId="0">
    <xmlCellPr id="1" xr6:uid="{00000000-0010-0000-6B09-000001000000}" uniqueName="P1082105">
      <xmlPr mapId="3" xpath="/TFI-IZD-POD/IPK-GFI-IZD-POD-E_1000981/P1082105" xmlDataType="decimal"/>
    </xmlCellPr>
  </singleXmlCell>
  <singleXmlCell id="1215" xr6:uid="{1949E31E-6266-4700-9E4F-3043AAFE7C8A}" r="X26" connectionId="0">
    <xmlCellPr id="1" xr6:uid="{00000000-0010-0000-6D09-000001000000}" uniqueName="P1082106">
      <xmlPr mapId="3" xpath="/TFI-IZD-POD/IPK-GFI-IZD-POD-E_1000981/P1082106" xmlDataType="decimal"/>
    </xmlCellPr>
  </singleXmlCell>
  <singleXmlCell id="1216" xr6:uid="{A8343C4D-57E5-4F92-86C3-1BA19F6167DC}" r="Y26" connectionId="0">
    <xmlCellPr id="1" xr6:uid="{00000000-0010-0000-6F09-000001000000}" uniqueName="P1082108">
      <xmlPr mapId="3" xpath="/TFI-IZD-POD/IPK-GFI-IZD-POD-E_1000981/P1082108" xmlDataType="decimal"/>
    </xmlCellPr>
  </singleXmlCell>
  <singleXmlCell id="1217" xr6:uid="{AC229FF5-AB4B-49F7-91B4-2775DB9DA933}" r="H27" connectionId="0">
    <xmlCellPr id="1" xr6:uid="{00000000-0010-0000-7109-000001000000}" uniqueName="P1079952">
      <xmlPr mapId="3" xpath="/TFI-IZD-POD/IPK-GFI-IZD-POD-E_1000981/P1079952" xmlDataType="decimal"/>
    </xmlCellPr>
  </singleXmlCell>
  <singleXmlCell id="1218" xr6:uid="{CCE4A767-C11C-4BB0-AA38-6492E460C333}" r="I27" connectionId="0">
    <xmlCellPr id="1" xr6:uid="{00000000-0010-0000-7309-000001000000}" uniqueName="P1079953">
      <xmlPr mapId="3" xpath="/TFI-IZD-POD/IPK-GFI-IZD-POD-E_1000981/P1079953" xmlDataType="decimal"/>
    </xmlCellPr>
  </singleXmlCell>
  <singleXmlCell id="1219" xr6:uid="{92F1DB51-7459-409F-9FA1-ACAC2F8F2B63}" r="J27" connectionId="0">
    <xmlCellPr id="1" xr6:uid="{00000000-0010-0000-7509-000001000000}" uniqueName="P1079954">
      <xmlPr mapId="3" xpath="/TFI-IZD-POD/IPK-GFI-IZD-POD-E_1000981/P1079954" xmlDataType="decimal"/>
    </xmlCellPr>
  </singleXmlCell>
  <singleXmlCell id="1220" xr6:uid="{9F5CAF4C-F114-4392-A9ED-7ABDE92B3DCB}" r="K27" connectionId="0">
    <xmlCellPr id="1" xr6:uid="{00000000-0010-0000-7709-000001000000}" uniqueName="P1079955">
      <xmlPr mapId="3" xpath="/TFI-IZD-POD/IPK-GFI-IZD-POD-E_1000981/P1079955" xmlDataType="decimal"/>
    </xmlCellPr>
  </singleXmlCell>
  <singleXmlCell id="1221" xr6:uid="{FC0775C9-26F0-4CEB-BA75-44E92E058752}" r="L27" connectionId="0">
    <xmlCellPr id="1" xr6:uid="{00000000-0010-0000-7909-000001000000}" uniqueName="P1079956">
      <xmlPr mapId="3" xpath="/TFI-IZD-POD/IPK-GFI-IZD-POD-E_1000981/P1079956" xmlDataType="decimal"/>
    </xmlCellPr>
  </singleXmlCell>
  <singleXmlCell id="1222" xr6:uid="{B69E769B-A98B-4C61-856A-572636BEED18}" r="M27" connectionId="0">
    <xmlCellPr id="1" xr6:uid="{00000000-0010-0000-7B09-000001000000}" uniqueName="P1079957">
      <xmlPr mapId="3" xpath="/TFI-IZD-POD/IPK-GFI-IZD-POD-E_1000981/P1079957" xmlDataType="decimal"/>
    </xmlCellPr>
  </singleXmlCell>
  <singleXmlCell id="1223" xr6:uid="{AB61D7D6-1E47-4C0F-86DD-A9EBDD0D9069}" r="N27" connectionId="0">
    <xmlCellPr id="1" xr6:uid="{00000000-0010-0000-7D09-000001000000}" uniqueName="P1079958">
      <xmlPr mapId="3" xpath="/TFI-IZD-POD/IPK-GFI-IZD-POD-E_1000981/P1079958" xmlDataType="decimal"/>
    </xmlCellPr>
  </singleXmlCell>
  <singleXmlCell id="1224" xr6:uid="{4609F64A-E586-410A-9964-0F44D76D52C4}" r="O27" connectionId="0">
    <xmlCellPr id="1" xr6:uid="{00000000-0010-0000-7F09-000001000000}" uniqueName="P1079959">
      <xmlPr mapId="3" xpath="/TFI-IZD-POD/IPK-GFI-IZD-POD-E_1000981/P1079959" xmlDataType="decimal"/>
    </xmlCellPr>
  </singleXmlCell>
  <singleXmlCell id="1225" xr6:uid="{7664CC65-3C9B-42F0-8404-4C5091E5447B}" r="P27" connectionId="0">
    <xmlCellPr id="1" xr6:uid="{00000000-0010-0000-8109-000001000000}" uniqueName="P1082110">
      <xmlPr mapId="3" xpath="/TFI-IZD-POD/IPK-GFI-IZD-POD-E_1000981/P1082110" xmlDataType="decimal"/>
    </xmlCellPr>
  </singleXmlCell>
  <singleXmlCell id="1226" xr6:uid="{44AFCC36-A262-447E-BE2D-1A59F1F02136}" r="Q27" connectionId="0">
    <xmlCellPr id="1" xr6:uid="{00000000-0010-0000-8309-000001000000}" uniqueName="P1082112">
      <xmlPr mapId="3" xpath="/TFI-IZD-POD/IPK-GFI-IZD-POD-E_1000981/P1082112" xmlDataType="decimal"/>
    </xmlCellPr>
  </singleXmlCell>
  <singleXmlCell id="1227" xr6:uid="{496AE51D-54FA-4A2E-B5C8-D179FFB52AB4}" r="R27" connectionId="0">
    <xmlCellPr id="1" xr6:uid="{00000000-0010-0000-8509-000001000000}" uniqueName="P1082115">
      <xmlPr mapId="3" xpath="/TFI-IZD-POD/IPK-GFI-IZD-POD-E_1000981/P1082115" xmlDataType="decimal"/>
    </xmlCellPr>
  </singleXmlCell>
  <singleXmlCell id="1228" xr6:uid="{92951386-26D8-4999-8A93-ED8CB1514BC8}" r="S27" connectionId="0">
    <xmlCellPr id="1" xr6:uid="{00000000-0010-0000-8709-000001000000}" uniqueName="P1124814">
      <xmlPr mapId="3" xpath="/TFI-IZD-POD/IPK-GFI-IZD-POD-E_1000981/P1124814" xmlDataType="decimal"/>
    </xmlCellPr>
  </singleXmlCell>
  <singleXmlCell id="1229" xr6:uid="{79F4461E-E329-4F2A-8737-2AC77B80B37A}" r="T27" connectionId="0">
    <xmlCellPr id="1" xr6:uid="{00000000-0010-0000-8909-000001000000}" uniqueName="P1124815">
      <xmlPr mapId="3" xpath="/TFI-IZD-POD/IPK-GFI-IZD-POD-E_1000981/P1124815" xmlDataType="decimal"/>
    </xmlCellPr>
  </singleXmlCell>
  <singleXmlCell id="1230" xr6:uid="{D11BCC94-4900-4E76-9D31-1409FCFCDE23}" r="U27" connectionId="0">
    <xmlCellPr id="1" xr6:uid="{00000000-0010-0000-8B09-000001000000}" uniqueName="P1082118">
      <xmlPr mapId="3" xpath="/TFI-IZD-POD/IPK-GFI-IZD-POD-E_1000981/P1082118" xmlDataType="decimal"/>
    </xmlCellPr>
  </singleXmlCell>
  <singleXmlCell id="1231" xr6:uid="{0812271D-68AB-4DD3-9AF1-3184CB1D7A5F}" r="V27" connectionId="0">
    <xmlCellPr id="1" xr6:uid="{00000000-0010-0000-8D09-000001000000}" uniqueName="P1082121">
      <xmlPr mapId="3" xpath="/TFI-IZD-POD/IPK-GFI-IZD-POD-E_1000981/P1082121" xmlDataType="decimal"/>
    </xmlCellPr>
  </singleXmlCell>
  <singleXmlCell id="1232" xr6:uid="{B8664B4C-53DF-471A-86D7-6B316AFDEEB1}" r="W27" connectionId="0">
    <xmlCellPr id="1" xr6:uid="{00000000-0010-0000-8F09-000001000000}" uniqueName="P1082125">
      <xmlPr mapId="3" xpath="/TFI-IZD-POD/IPK-GFI-IZD-POD-E_1000981/P1082125" xmlDataType="decimal"/>
    </xmlCellPr>
  </singleXmlCell>
  <singleXmlCell id="1233" xr6:uid="{E972C39A-2620-4F85-BAAB-4FCE9F325F59}" r="X27" connectionId="0">
    <xmlCellPr id="1" xr6:uid="{00000000-0010-0000-9109-000001000000}" uniqueName="P1082133">
      <xmlPr mapId="3" xpath="/TFI-IZD-POD/IPK-GFI-IZD-POD-E_1000981/P1082133" xmlDataType="decimal"/>
    </xmlCellPr>
  </singleXmlCell>
  <singleXmlCell id="1234" xr6:uid="{62C1431F-356F-4C48-9BAE-44BBB97CCB27}" r="Y27" connectionId="0">
    <xmlCellPr id="1" xr6:uid="{00000000-0010-0000-9309-000001000000}" uniqueName="P1082135">
      <xmlPr mapId="3" xpath="/TFI-IZD-POD/IPK-GFI-IZD-POD-E_1000981/P1082135" xmlDataType="decimal"/>
    </xmlCellPr>
  </singleXmlCell>
  <singleXmlCell id="1235" xr6:uid="{50215B4C-15B4-4AE6-9F42-B502F13F7FBD}" r="H28" connectionId="0">
    <xmlCellPr id="1" xr6:uid="{00000000-0010-0000-9509-000001000000}" uniqueName="P1079960">
      <xmlPr mapId="3" xpath="/TFI-IZD-POD/IPK-GFI-IZD-POD-E_1000981/P1079960" xmlDataType="decimal"/>
    </xmlCellPr>
  </singleXmlCell>
  <singleXmlCell id="1236" xr6:uid="{23B1F2A2-4869-4FEF-8B0D-96A6B801E858}" r="I28" connectionId="0">
    <xmlCellPr id="1" xr6:uid="{00000000-0010-0000-9709-000001000000}" uniqueName="P1079961">
      <xmlPr mapId="3" xpath="/TFI-IZD-POD/IPK-GFI-IZD-POD-E_1000981/P1079961" xmlDataType="decimal"/>
    </xmlCellPr>
  </singleXmlCell>
  <singleXmlCell id="1237" xr6:uid="{27B0A153-32B2-4D3B-BD58-67930818C318}" r="J28" connectionId="0">
    <xmlCellPr id="1" xr6:uid="{00000000-0010-0000-9909-000001000000}" uniqueName="P1079962">
      <xmlPr mapId="3" xpath="/TFI-IZD-POD/IPK-GFI-IZD-POD-E_1000981/P1079962" xmlDataType="decimal"/>
    </xmlCellPr>
  </singleXmlCell>
  <singleXmlCell id="1238" xr6:uid="{B1FAB638-A7AE-462C-B100-86EC3756845C}" r="K28" connectionId="0">
    <xmlCellPr id="1" xr6:uid="{00000000-0010-0000-9B09-000001000000}" uniqueName="P1079963">
      <xmlPr mapId="3" xpath="/TFI-IZD-POD/IPK-GFI-IZD-POD-E_1000981/P1079963" xmlDataType="decimal"/>
    </xmlCellPr>
  </singleXmlCell>
  <singleXmlCell id="1239" xr6:uid="{96CBC448-303E-4812-B287-3F36434F992E}" r="L28" connectionId="0">
    <xmlCellPr id="1" xr6:uid="{00000000-0010-0000-9D09-000001000000}" uniqueName="P1079964">
      <xmlPr mapId="3" xpath="/TFI-IZD-POD/IPK-GFI-IZD-POD-E_1000981/P1079964" xmlDataType="decimal"/>
    </xmlCellPr>
  </singleXmlCell>
  <singleXmlCell id="1240" xr6:uid="{EEA77CE6-E9A3-4959-9DF2-A5B095BE7884}" r="M28" connectionId="0">
    <xmlCellPr id="1" xr6:uid="{00000000-0010-0000-9F09-000001000000}" uniqueName="P1079965">
      <xmlPr mapId="3" xpath="/TFI-IZD-POD/IPK-GFI-IZD-POD-E_1000981/P1079965" xmlDataType="decimal"/>
    </xmlCellPr>
  </singleXmlCell>
  <singleXmlCell id="1241" xr6:uid="{EB666DD2-0024-4A03-800F-02C0A6ADBC07}" r="N28" connectionId="0">
    <xmlCellPr id="1" xr6:uid="{00000000-0010-0000-A109-000001000000}" uniqueName="P1079966">
      <xmlPr mapId="3" xpath="/TFI-IZD-POD/IPK-GFI-IZD-POD-E_1000981/P1079966" xmlDataType="decimal"/>
    </xmlCellPr>
  </singleXmlCell>
  <singleXmlCell id="1242" xr6:uid="{D1D5D764-2E06-41BE-81B3-3C231CC0F38B}" r="O28" connectionId="0">
    <xmlCellPr id="1" xr6:uid="{00000000-0010-0000-A309-000001000000}" uniqueName="P1079967">
      <xmlPr mapId="3" xpath="/TFI-IZD-POD/IPK-GFI-IZD-POD-E_1000981/P1079967" xmlDataType="decimal"/>
    </xmlCellPr>
  </singleXmlCell>
  <singleXmlCell id="1243" xr6:uid="{329A9CF9-65F9-4AAD-A6A6-ADE83CFA8EBF}" r="P28" connectionId="0">
    <xmlCellPr id="1" xr6:uid="{00000000-0010-0000-A509-000001000000}" uniqueName="P1082136">
      <xmlPr mapId="3" xpath="/TFI-IZD-POD/IPK-GFI-IZD-POD-E_1000981/P1082136" xmlDataType="decimal"/>
    </xmlCellPr>
  </singleXmlCell>
  <singleXmlCell id="1244" xr6:uid="{AAA9D685-01AB-4929-B3ED-926A2CA49B30}" r="Q28" connectionId="0">
    <xmlCellPr id="1" xr6:uid="{00000000-0010-0000-A709-000001000000}" uniqueName="P1082139">
      <xmlPr mapId="3" xpath="/TFI-IZD-POD/IPK-GFI-IZD-POD-E_1000981/P1082139" xmlDataType="decimal"/>
    </xmlCellPr>
  </singleXmlCell>
  <singleXmlCell id="1245" xr6:uid="{F70780EC-5E0D-4AAD-9367-789AC3EBC0ED}" r="R28" connectionId="0">
    <xmlCellPr id="1" xr6:uid="{00000000-0010-0000-A909-000001000000}" uniqueName="P1082147">
      <xmlPr mapId="3" xpath="/TFI-IZD-POD/IPK-GFI-IZD-POD-E_1000981/P1082147" xmlDataType="decimal"/>
    </xmlCellPr>
  </singleXmlCell>
  <singleXmlCell id="1246" xr6:uid="{85B946C7-8B45-43C6-A787-B498EC838977}" r="S28" connectionId="0">
    <xmlCellPr id="1" xr6:uid="{00000000-0010-0000-AB09-000001000000}" uniqueName="P1124816">
      <xmlPr mapId="3" xpath="/TFI-IZD-POD/IPK-GFI-IZD-POD-E_1000981/P1124816" xmlDataType="decimal"/>
    </xmlCellPr>
  </singleXmlCell>
  <singleXmlCell id="1247" xr6:uid="{0D166B99-4C13-4839-98FE-CE2524097A51}" r="T28" connectionId="0">
    <xmlCellPr id="1" xr6:uid="{00000000-0010-0000-AD09-000001000000}" uniqueName="P1124817">
      <xmlPr mapId="3" xpath="/TFI-IZD-POD/IPK-GFI-IZD-POD-E_1000981/P1124817" xmlDataType="decimal"/>
    </xmlCellPr>
  </singleXmlCell>
  <singleXmlCell id="1248" xr6:uid="{F8336F24-0ECB-4EE3-B3C0-CCEEFC1F0A20}" r="U28" connectionId="0">
    <xmlCellPr id="1" xr6:uid="{00000000-0010-0000-AF09-000001000000}" uniqueName="P1082148">
      <xmlPr mapId="3" xpath="/TFI-IZD-POD/IPK-GFI-IZD-POD-E_1000981/P1082148" xmlDataType="decimal"/>
    </xmlCellPr>
  </singleXmlCell>
  <singleXmlCell id="1249" xr6:uid="{6C8525F8-0148-4878-9658-3D8C4A9B47CA}" r="V28" connectionId="0">
    <xmlCellPr id="1" xr6:uid="{00000000-0010-0000-B109-000001000000}" uniqueName="P1082149">
      <xmlPr mapId="3" xpath="/TFI-IZD-POD/IPK-GFI-IZD-POD-E_1000981/P1082149" xmlDataType="decimal"/>
    </xmlCellPr>
  </singleXmlCell>
  <singleXmlCell id="1250" xr6:uid="{D4CEBC09-48DF-41F9-B73C-6495C2971BA7}" r="W28" connectionId="0">
    <xmlCellPr id="1" xr6:uid="{00000000-0010-0000-B309-000001000000}" uniqueName="P1082150">
      <xmlPr mapId="3" xpath="/TFI-IZD-POD/IPK-GFI-IZD-POD-E_1000981/P1082150" xmlDataType="decimal"/>
    </xmlCellPr>
  </singleXmlCell>
  <singleXmlCell id="1251" xr6:uid="{32BBC345-7D28-4DAD-AEC3-24A45B33307E}" r="X28" connectionId="0">
    <xmlCellPr id="1" xr6:uid="{00000000-0010-0000-B509-000001000000}" uniqueName="P1082151">
      <xmlPr mapId="3" xpath="/TFI-IZD-POD/IPK-GFI-IZD-POD-E_1000981/P1082151" xmlDataType="decimal"/>
    </xmlCellPr>
  </singleXmlCell>
  <singleXmlCell id="1252" xr6:uid="{EC3B1357-7844-458E-8501-6AF1E4CDD58A}" r="Y28" connectionId="0">
    <xmlCellPr id="1" xr6:uid="{00000000-0010-0000-B709-000001000000}" uniqueName="P1082152">
      <xmlPr mapId="3" xpath="/TFI-IZD-POD/IPK-GFI-IZD-POD-E_1000981/P1082152" xmlDataType="decimal"/>
    </xmlCellPr>
  </singleXmlCell>
  <singleXmlCell id="1253" xr6:uid="{C99CF7C3-2C60-415A-A210-34D3CD33FEB4}" r="H29" connectionId="0">
    <xmlCellPr id="1" xr6:uid="{00000000-0010-0000-B909-000001000000}" uniqueName="P1079968">
      <xmlPr mapId="3" xpath="/TFI-IZD-POD/IPK-GFI-IZD-POD-E_1000981/P1079968" xmlDataType="decimal"/>
    </xmlCellPr>
  </singleXmlCell>
  <singleXmlCell id="1254" xr6:uid="{F858FB33-8006-4358-A210-743EED55D223}" r="I29" connectionId="0">
    <xmlCellPr id="1" xr6:uid="{00000000-0010-0000-BB09-000001000000}" uniqueName="P1079969">
      <xmlPr mapId="3" xpath="/TFI-IZD-POD/IPK-GFI-IZD-POD-E_1000981/P1079969" xmlDataType="decimal"/>
    </xmlCellPr>
  </singleXmlCell>
  <singleXmlCell id="1255" xr6:uid="{44AA9C23-6723-4D80-B841-9D0C7B284473}" r="J29" connectionId="0">
    <xmlCellPr id="1" xr6:uid="{00000000-0010-0000-BD09-000001000000}" uniqueName="P1079970">
      <xmlPr mapId="3" xpath="/TFI-IZD-POD/IPK-GFI-IZD-POD-E_1000981/P1079970" xmlDataType="decimal"/>
    </xmlCellPr>
  </singleXmlCell>
  <singleXmlCell id="1256" xr6:uid="{17FE31CA-F62A-46C5-BE13-99F95223B269}" r="K29" connectionId="0">
    <xmlCellPr id="1" xr6:uid="{00000000-0010-0000-BF09-000001000000}" uniqueName="P1079971">
      <xmlPr mapId="3" xpath="/TFI-IZD-POD/IPK-GFI-IZD-POD-E_1000981/P1079971" xmlDataType="decimal"/>
    </xmlCellPr>
  </singleXmlCell>
  <singleXmlCell id="1257" xr6:uid="{3BAC2DD3-86BE-48B8-9B39-8AFC14C324F1}" r="L29" connectionId="0">
    <xmlCellPr id="1" xr6:uid="{00000000-0010-0000-C109-000001000000}" uniqueName="P1079972">
      <xmlPr mapId="3" xpath="/TFI-IZD-POD/IPK-GFI-IZD-POD-E_1000981/P1079972" xmlDataType="decimal"/>
    </xmlCellPr>
  </singleXmlCell>
  <singleXmlCell id="1258" xr6:uid="{F6DF6159-257F-4F74-9BE1-233806DD8576}" r="M29" connectionId="0">
    <xmlCellPr id="1" xr6:uid="{00000000-0010-0000-C309-000001000000}" uniqueName="P1079973">
      <xmlPr mapId="3" xpath="/TFI-IZD-POD/IPK-GFI-IZD-POD-E_1000981/P1079973" xmlDataType="decimal"/>
    </xmlCellPr>
  </singleXmlCell>
  <singleXmlCell id="1259" xr6:uid="{04424B34-25A8-47EA-A2C4-B3FB4846CB28}" r="N29" connectionId="0">
    <xmlCellPr id="1" xr6:uid="{00000000-0010-0000-C509-000001000000}" uniqueName="P1079974">
      <xmlPr mapId="3" xpath="/TFI-IZD-POD/IPK-GFI-IZD-POD-E_1000981/P1079974" xmlDataType="decimal"/>
    </xmlCellPr>
  </singleXmlCell>
  <singleXmlCell id="1260" xr6:uid="{04375F3F-5C48-497F-BB86-34AC0ED2F58D}" r="O29" connectionId="0">
    <xmlCellPr id="1" xr6:uid="{00000000-0010-0000-C709-000001000000}" uniqueName="P1079975">
      <xmlPr mapId="3" xpath="/TFI-IZD-POD/IPK-GFI-IZD-POD-E_1000981/P1079975" xmlDataType="decimal"/>
    </xmlCellPr>
  </singleXmlCell>
  <singleXmlCell id="1261" xr6:uid="{0E092183-FEFD-40E8-84A0-A0D44641DB1F}" r="P29" connectionId="0">
    <xmlCellPr id="1" xr6:uid="{00000000-0010-0000-C909-000001000000}" uniqueName="P1082153">
      <xmlPr mapId="3" xpath="/TFI-IZD-POD/IPK-GFI-IZD-POD-E_1000981/P1082153" xmlDataType="decimal"/>
    </xmlCellPr>
  </singleXmlCell>
  <singleXmlCell id="1262" xr6:uid="{1552FAE8-147B-47AC-BDB0-094506C16612}" r="Q29" connectionId="0">
    <xmlCellPr id="1" xr6:uid="{00000000-0010-0000-CB09-000001000000}" uniqueName="P1082155">
      <xmlPr mapId="3" xpath="/TFI-IZD-POD/IPK-GFI-IZD-POD-E_1000981/P1082155" xmlDataType="decimal"/>
    </xmlCellPr>
  </singleXmlCell>
  <singleXmlCell id="1263" xr6:uid="{505A78B9-D1FB-45C7-AE15-D24110BFEEDE}" r="R29" connectionId="0">
    <xmlCellPr id="1" xr6:uid="{00000000-0010-0000-CD09-000001000000}" uniqueName="P1082156">
      <xmlPr mapId="3" xpath="/TFI-IZD-POD/IPK-GFI-IZD-POD-E_1000981/P1082156" xmlDataType="decimal"/>
    </xmlCellPr>
  </singleXmlCell>
  <singleXmlCell id="1264" xr6:uid="{624EC195-C396-4964-A289-50B249B72D23}" r="S29" connectionId="0">
    <xmlCellPr id="1" xr6:uid="{00000000-0010-0000-CF09-000001000000}" uniqueName="P1124818">
      <xmlPr mapId="3" xpath="/TFI-IZD-POD/IPK-GFI-IZD-POD-E_1000981/P1124818" xmlDataType="decimal"/>
    </xmlCellPr>
  </singleXmlCell>
  <singleXmlCell id="1265" xr6:uid="{7F4FDB5C-5B6F-4208-8B9E-B6A8C0ECC17A}" r="T29" connectionId="0">
    <xmlCellPr id="1" xr6:uid="{00000000-0010-0000-D109-000001000000}" uniqueName="P1124819">
      <xmlPr mapId="3" xpath="/TFI-IZD-POD/IPK-GFI-IZD-POD-E_1000981/P1124819" xmlDataType="decimal"/>
    </xmlCellPr>
  </singleXmlCell>
  <singleXmlCell id="1266" xr6:uid="{44BEFC87-DDC8-45CF-A916-8391FBEDABC7}" r="U29" connectionId="0">
    <xmlCellPr id="1" xr6:uid="{00000000-0010-0000-D309-000001000000}" uniqueName="P1082157">
      <xmlPr mapId="3" xpath="/TFI-IZD-POD/IPK-GFI-IZD-POD-E_1000981/P1082157" xmlDataType="decimal"/>
    </xmlCellPr>
  </singleXmlCell>
  <singleXmlCell id="1267" xr6:uid="{57FE3F89-7900-4A50-8AC0-22C124F4C773}" r="V29" connectionId="0">
    <xmlCellPr id="1" xr6:uid="{00000000-0010-0000-D509-000001000000}" uniqueName="P1082158">
      <xmlPr mapId="3" xpath="/TFI-IZD-POD/IPK-GFI-IZD-POD-E_1000981/P1082158" xmlDataType="decimal"/>
    </xmlCellPr>
  </singleXmlCell>
  <singleXmlCell id="1268" xr6:uid="{CE906CB3-EFA4-4DEB-AAB4-FFB3E7520CFA}" r="W29" connectionId="0">
    <xmlCellPr id="1" xr6:uid="{00000000-0010-0000-D709-000001000000}" uniqueName="P1082159">
      <xmlPr mapId="3" xpath="/TFI-IZD-POD/IPK-GFI-IZD-POD-E_1000981/P1082159" xmlDataType="decimal"/>
    </xmlCellPr>
  </singleXmlCell>
  <singleXmlCell id="1269" xr6:uid="{C96EFD02-B3BC-4C4C-88E6-FDB7A7A6547F}" r="X29" connectionId="0">
    <xmlCellPr id="1" xr6:uid="{00000000-0010-0000-D909-000001000000}" uniqueName="P1082160">
      <xmlPr mapId="3" xpath="/TFI-IZD-POD/IPK-GFI-IZD-POD-E_1000981/P1082160" xmlDataType="decimal"/>
    </xmlCellPr>
  </singleXmlCell>
  <singleXmlCell id="1270" xr6:uid="{38E4917E-6759-4548-B3F5-12ACFE6868B4}" r="Y29" connectionId="0">
    <xmlCellPr id="1" xr6:uid="{00000000-0010-0000-DB09-000001000000}" uniqueName="P1082161">
      <xmlPr mapId="3" xpath="/TFI-IZD-POD/IPK-GFI-IZD-POD-E_1000981/P1082161" xmlDataType="decimal"/>
    </xmlCellPr>
  </singleXmlCell>
  <singleXmlCell id="1271" xr6:uid="{E650D71F-076B-4CCF-B6BB-F1FD08106F2D}" r="H30" connectionId="0">
    <xmlCellPr id="1" xr6:uid="{00000000-0010-0000-DD09-000001000000}" uniqueName="P1079976">
      <xmlPr mapId="3" xpath="/TFI-IZD-POD/IPK-GFI-IZD-POD-E_1000981/P1079976" xmlDataType="decimal"/>
    </xmlCellPr>
  </singleXmlCell>
  <singleXmlCell id="1272" xr6:uid="{EC22C795-8B5B-4A37-9D5A-1BB55AF02879}" r="I30" connectionId="0">
    <xmlCellPr id="1" xr6:uid="{00000000-0010-0000-DF09-000001000000}" uniqueName="P1079977">
      <xmlPr mapId="3" xpath="/TFI-IZD-POD/IPK-GFI-IZD-POD-E_1000981/P1079977" xmlDataType="decimal"/>
    </xmlCellPr>
  </singleXmlCell>
  <singleXmlCell id="1273" xr6:uid="{8F8C32A1-1CC0-4C59-9100-E15C85E4818D}" r="J30" connectionId="0">
    <xmlCellPr id="1" xr6:uid="{00000000-0010-0000-E109-000001000000}" uniqueName="P1079978">
      <xmlPr mapId="3" xpath="/TFI-IZD-POD/IPK-GFI-IZD-POD-E_1000981/P1079978" xmlDataType="decimal"/>
    </xmlCellPr>
  </singleXmlCell>
  <singleXmlCell id="1274" xr6:uid="{C626958E-95A7-4B95-91AB-C18C63E3CF61}" r="K30" connectionId="0">
    <xmlCellPr id="1" xr6:uid="{00000000-0010-0000-E309-000001000000}" uniqueName="P1079979">
      <xmlPr mapId="3" xpath="/TFI-IZD-POD/IPK-GFI-IZD-POD-E_1000981/P1079979" xmlDataType="decimal"/>
    </xmlCellPr>
  </singleXmlCell>
  <singleXmlCell id="1275" xr6:uid="{E13D07B3-2674-44C2-9124-23635B285A99}" r="L30" connectionId="0">
    <xmlCellPr id="1" xr6:uid="{00000000-0010-0000-E509-000001000000}" uniqueName="P1079980">
      <xmlPr mapId="3" xpath="/TFI-IZD-POD/IPK-GFI-IZD-POD-E_1000981/P1079980" xmlDataType="decimal"/>
    </xmlCellPr>
  </singleXmlCell>
  <singleXmlCell id="1276" xr6:uid="{D67B2D96-0F7B-44DA-96AA-9C436AFAE388}" r="M30" connectionId="0">
    <xmlCellPr id="1" xr6:uid="{00000000-0010-0000-E709-000001000000}" uniqueName="P1079981">
      <xmlPr mapId="3" xpath="/TFI-IZD-POD/IPK-GFI-IZD-POD-E_1000981/P1079981" xmlDataType="decimal"/>
    </xmlCellPr>
  </singleXmlCell>
  <singleXmlCell id="1277" xr6:uid="{E937A941-CA8B-4E15-A539-D71444E7C48D}" r="N30" connectionId="0">
    <xmlCellPr id="1" xr6:uid="{00000000-0010-0000-E909-000001000000}" uniqueName="P1079982">
      <xmlPr mapId="3" xpath="/TFI-IZD-POD/IPK-GFI-IZD-POD-E_1000981/P1079982" xmlDataType="decimal"/>
    </xmlCellPr>
  </singleXmlCell>
  <singleXmlCell id="1278" xr6:uid="{9DAC1CD8-8D3C-4713-B061-000E9E5DBAE0}" r="O30" connectionId="0">
    <xmlCellPr id="1" xr6:uid="{00000000-0010-0000-EB09-000001000000}" uniqueName="P1079983">
      <xmlPr mapId="3" xpath="/TFI-IZD-POD/IPK-GFI-IZD-POD-E_1000981/P1079983" xmlDataType="decimal"/>
    </xmlCellPr>
  </singleXmlCell>
  <singleXmlCell id="1279" xr6:uid="{19A8B210-85ED-43A2-A18C-89773586A156}" r="P30" connectionId="0">
    <xmlCellPr id="1" xr6:uid="{00000000-0010-0000-ED09-000001000000}" uniqueName="P1082162">
      <xmlPr mapId="3" xpath="/TFI-IZD-POD/IPK-GFI-IZD-POD-E_1000981/P1082162" xmlDataType="decimal"/>
    </xmlCellPr>
  </singleXmlCell>
  <singleXmlCell id="1280" xr6:uid="{3176357A-C74C-4EE4-A81C-44667736AB96}" r="Q30" connectionId="0">
    <xmlCellPr id="1" xr6:uid="{00000000-0010-0000-EF09-000001000000}" uniqueName="P1082163">
      <xmlPr mapId="3" xpath="/TFI-IZD-POD/IPK-GFI-IZD-POD-E_1000981/P1082163" xmlDataType="decimal"/>
    </xmlCellPr>
  </singleXmlCell>
  <singleXmlCell id="1281" xr6:uid="{BB6628E5-BCF0-4102-A3D5-AD4881AE53D5}" r="R30" connectionId="0">
    <xmlCellPr id="1" xr6:uid="{00000000-0010-0000-F109-000001000000}" uniqueName="P1082164">
      <xmlPr mapId="3" xpath="/TFI-IZD-POD/IPK-GFI-IZD-POD-E_1000981/P1082164" xmlDataType="decimal"/>
    </xmlCellPr>
  </singleXmlCell>
  <singleXmlCell id="1282" xr6:uid="{DBF7D4BC-4E46-46C0-BE3B-A4DEF0FDA673}" r="S30" connectionId="0">
    <xmlCellPr id="1" xr6:uid="{00000000-0010-0000-F309-000001000000}" uniqueName="P1124820">
      <xmlPr mapId="3" xpath="/TFI-IZD-POD/IPK-GFI-IZD-POD-E_1000981/P1124820" xmlDataType="decimal"/>
    </xmlCellPr>
  </singleXmlCell>
  <singleXmlCell id="1283" xr6:uid="{C61958F6-773B-4D17-88E3-0481535DA73F}" r="T30" connectionId="0">
    <xmlCellPr id="1" xr6:uid="{00000000-0010-0000-F509-000001000000}" uniqueName="P1124821">
      <xmlPr mapId="3" xpath="/TFI-IZD-POD/IPK-GFI-IZD-POD-E_1000981/P1124821" xmlDataType="decimal"/>
    </xmlCellPr>
  </singleXmlCell>
  <singleXmlCell id="1284" xr6:uid="{01FF0658-F7E0-4248-922E-5EB2F3CEEBBA}" r="U30" connectionId="0">
    <xmlCellPr id="1" xr6:uid="{00000000-0010-0000-F709-000001000000}" uniqueName="P1082165">
      <xmlPr mapId="3" xpath="/TFI-IZD-POD/IPK-GFI-IZD-POD-E_1000981/P1082165" xmlDataType="decimal"/>
    </xmlCellPr>
  </singleXmlCell>
  <singleXmlCell id="1285" xr6:uid="{2FBC7650-8E57-4DBC-A5FD-148B1A3A1938}" r="V30" connectionId="0">
    <xmlCellPr id="1" xr6:uid="{00000000-0010-0000-F909-000001000000}" uniqueName="P1082166">
      <xmlPr mapId="3" xpath="/TFI-IZD-POD/IPK-GFI-IZD-POD-E_1000981/P1082166" xmlDataType="decimal"/>
    </xmlCellPr>
  </singleXmlCell>
  <singleXmlCell id="1286" xr6:uid="{3BCD0661-40B8-4C25-9D7E-4AF19E26655A}" r="W30" connectionId="0">
    <xmlCellPr id="1" xr6:uid="{00000000-0010-0000-FB09-000001000000}" uniqueName="P1082167">
      <xmlPr mapId="3" xpath="/TFI-IZD-POD/IPK-GFI-IZD-POD-E_1000981/P1082167" xmlDataType="decimal"/>
    </xmlCellPr>
  </singleXmlCell>
  <singleXmlCell id="1287" xr6:uid="{F0DB30ED-F59B-4172-BE73-FB6347312BE5}" r="X30" connectionId="0">
    <xmlCellPr id="1" xr6:uid="{00000000-0010-0000-FD09-000001000000}" uniqueName="P1082168">
      <xmlPr mapId="3" xpath="/TFI-IZD-POD/IPK-GFI-IZD-POD-E_1000981/P1082168" xmlDataType="decimal"/>
    </xmlCellPr>
  </singleXmlCell>
  <singleXmlCell id="1288" xr6:uid="{D0BB8056-D03F-4DB0-BE54-7C4FA1A1E629}" r="Y30" connectionId="0">
    <xmlCellPr id="1" xr6:uid="{00000000-0010-0000-FF09-000001000000}" uniqueName="P1082169">
      <xmlPr mapId="3" xpath="/TFI-IZD-POD/IPK-GFI-IZD-POD-E_1000981/P1082169" xmlDataType="decimal"/>
    </xmlCellPr>
  </singleXmlCell>
  <singleXmlCell id="1289" xr6:uid="{31B16BAA-E50F-46CC-B513-D275EE9FEAF9}" r="H32" connectionId="0">
    <xmlCellPr id="1" xr6:uid="{00000000-0010-0000-010A-000001000000}" uniqueName="P1079984">
      <xmlPr mapId="3" xpath="/TFI-IZD-POD/IPK-GFI-IZD-POD-E_1000981/P1079984" xmlDataType="decimal"/>
    </xmlCellPr>
  </singleXmlCell>
  <singleXmlCell id="1290" xr6:uid="{C1C8449A-DBFA-440A-A239-DA4A704F4600}" r="I32" connectionId="0">
    <xmlCellPr id="1" xr6:uid="{00000000-0010-0000-030A-000001000000}" uniqueName="P1079985">
      <xmlPr mapId="3" xpath="/TFI-IZD-POD/IPK-GFI-IZD-POD-E_1000981/P1079985" xmlDataType="decimal"/>
    </xmlCellPr>
  </singleXmlCell>
  <singleXmlCell id="1291" xr6:uid="{DB96D119-F5B1-4CC2-8828-A070EB1FC376}" r="J32" connectionId="0">
    <xmlCellPr id="1" xr6:uid="{00000000-0010-0000-050A-000001000000}" uniqueName="P1079986">
      <xmlPr mapId="3" xpath="/TFI-IZD-POD/IPK-GFI-IZD-POD-E_1000981/P1079986" xmlDataType="decimal"/>
    </xmlCellPr>
  </singleXmlCell>
  <singleXmlCell id="1292" xr6:uid="{A6A81F22-3751-405B-BD83-D1B85C6011F4}" r="K32" connectionId="0">
    <xmlCellPr id="1" xr6:uid="{00000000-0010-0000-070A-000001000000}" uniqueName="P1079987">
      <xmlPr mapId="3" xpath="/TFI-IZD-POD/IPK-GFI-IZD-POD-E_1000981/P1079987" xmlDataType="decimal"/>
    </xmlCellPr>
  </singleXmlCell>
  <singleXmlCell id="1293" xr6:uid="{D28A8711-13B6-4B5F-AA75-69EF75872034}" r="L32" connectionId="0">
    <xmlCellPr id="1" xr6:uid="{00000000-0010-0000-090A-000001000000}" uniqueName="P1079988">
      <xmlPr mapId="3" xpath="/TFI-IZD-POD/IPK-GFI-IZD-POD-E_1000981/P1079988" xmlDataType="decimal"/>
    </xmlCellPr>
  </singleXmlCell>
  <singleXmlCell id="1294" xr6:uid="{DE444B73-DB9D-4A90-B8FE-66BA111BF32E}" r="M32" connectionId="0">
    <xmlCellPr id="1" xr6:uid="{00000000-0010-0000-0B0A-000001000000}" uniqueName="P1079989">
      <xmlPr mapId="3" xpath="/TFI-IZD-POD/IPK-GFI-IZD-POD-E_1000981/P1079989" xmlDataType="decimal"/>
    </xmlCellPr>
  </singleXmlCell>
  <singleXmlCell id="1295" xr6:uid="{C863A00B-2A6E-4655-9B9D-5E627EF1195C}" r="N32" connectionId="0">
    <xmlCellPr id="1" xr6:uid="{00000000-0010-0000-0D0A-000001000000}" uniqueName="P1079990">
      <xmlPr mapId="3" xpath="/TFI-IZD-POD/IPK-GFI-IZD-POD-E_1000981/P1079990" xmlDataType="decimal"/>
    </xmlCellPr>
  </singleXmlCell>
  <singleXmlCell id="1296" xr6:uid="{FC01A437-FC02-40AE-A7A0-78067EDAAB87}" r="O32" connectionId="0">
    <xmlCellPr id="1" xr6:uid="{00000000-0010-0000-0F0A-000001000000}" uniqueName="P1079991">
      <xmlPr mapId="3" xpath="/TFI-IZD-POD/IPK-GFI-IZD-POD-E_1000981/P1079991" xmlDataType="decimal"/>
    </xmlCellPr>
  </singleXmlCell>
  <singleXmlCell id="1297" xr6:uid="{20BDAC22-8949-4914-89E4-D0D79C2E7AE3}" r="P32" connectionId="0">
    <xmlCellPr id="1" xr6:uid="{00000000-0010-0000-110A-000001000000}" uniqueName="P1082170">
      <xmlPr mapId="3" xpath="/TFI-IZD-POD/IPK-GFI-IZD-POD-E_1000981/P1082170" xmlDataType="decimal"/>
    </xmlCellPr>
  </singleXmlCell>
  <singleXmlCell id="1298" xr6:uid="{2CABE3EA-E5A0-48B9-80D3-13EA8ED2723B}" r="Q32" connectionId="0">
    <xmlCellPr id="1" xr6:uid="{00000000-0010-0000-130A-000001000000}" uniqueName="P1082171">
      <xmlPr mapId="3" xpath="/TFI-IZD-POD/IPK-GFI-IZD-POD-E_1000981/P1082171" xmlDataType="decimal"/>
    </xmlCellPr>
  </singleXmlCell>
  <singleXmlCell id="1299" xr6:uid="{F17696A2-32D1-435F-92C5-CEED8819DD4D}" r="R32" connectionId="0">
    <xmlCellPr id="1" xr6:uid="{00000000-0010-0000-150A-000001000000}" uniqueName="P1082172">
      <xmlPr mapId="3" xpath="/TFI-IZD-POD/IPK-GFI-IZD-POD-E_1000981/P1082172" xmlDataType="decimal"/>
    </xmlCellPr>
  </singleXmlCell>
  <singleXmlCell id="1300" xr6:uid="{4A29BD26-CB1A-46C8-BCEB-947942A35B68}" r="S32" connectionId="0">
    <xmlCellPr id="1" xr6:uid="{00000000-0010-0000-170A-000001000000}" uniqueName="P1124822">
      <xmlPr mapId="3" xpath="/TFI-IZD-POD/IPK-GFI-IZD-POD-E_1000981/P1124822" xmlDataType="decimal"/>
    </xmlCellPr>
  </singleXmlCell>
  <singleXmlCell id="1301" xr6:uid="{1D08DED4-1B71-435B-AD69-43A0DAA059FA}" r="T32" connectionId="0">
    <xmlCellPr id="1" xr6:uid="{00000000-0010-0000-190A-000001000000}" uniqueName="P1124823">
      <xmlPr mapId="3" xpath="/TFI-IZD-POD/IPK-GFI-IZD-POD-E_1000981/P1124823" xmlDataType="decimal"/>
    </xmlCellPr>
  </singleXmlCell>
  <singleXmlCell id="1302" xr6:uid="{F3C1D91B-A11C-4B25-B09E-0D1CC9F31105}" r="U32" connectionId="0">
    <xmlCellPr id="1" xr6:uid="{00000000-0010-0000-1B0A-000001000000}" uniqueName="P1082173">
      <xmlPr mapId="3" xpath="/TFI-IZD-POD/IPK-GFI-IZD-POD-E_1000981/P1082173" xmlDataType="decimal"/>
    </xmlCellPr>
  </singleXmlCell>
  <singleXmlCell id="1303" xr6:uid="{146E016A-4A18-492B-86D8-D9823CB47A53}" r="V32" connectionId="0">
    <xmlCellPr id="1" xr6:uid="{00000000-0010-0000-1D0A-000001000000}" uniqueName="P1082174">
      <xmlPr mapId="3" xpath="/TFI-IZD-POD/IPK-GFI-IZD-POD-E_1000981/P1082174" xmlDataType="decimal"/>
    </xmlCellPr>
  </singleXmlCell>
  <singleXmlCell id="1304" xr6:uid="{8752EC0B-14FB-490E-B4A9-9165BB4F9531}" r="W32" connectionId="0">
    <xmlCellPr id="1" xr6:uid="{00000000-0010-0000-1F0A-000001000000}" uniqueName="P1082175">
      <xmlPr mapId="3" xpath="/TFI-IZD-POD/IPK-GFI-IZD-POD-E_1000981/P1082175" xmlDataType="decimal"/>
    </xmlCellPr>
  </singleXmlCell>
  <singleXmlCell id="1305" xr6:uid="{F3954BAC-230E-4531-BF1B-C6093D243461}" r="X32" connectionId="0">
    <xmlCellPr id="1" xr6:uid="{00000000-0010-0000-210A-000001000000}" uniqueName="P1082176">
      <xmlPr mapId="3" xpath="/TFI-IZD-POD/IPK-GFI-IZD-POD-E_1000981/P1082176" xmlDataType="decimal"/>
    </xmlCellPr>
  </singleXmlCell>
  <singleXmlCell id="1306" xr6:uid="{6832EE95-BED6-4280-A0F8-9ED0A3B1FF5E}" r="Y32" connectionId="0">
    <xmlCellPr id="1" xr6:uid="{00000000-0010-0000-230A-000001000000}" uniqueName="P1082177">
      <xmlPr mapId="3" xpath="/TFI-IZD-POD/IPK-GFI-IZD-POD-E_1000981/P1082177" xmlDataType="decimal"/>
    </xmlCellPr>
  </singleXmlCell>
  <singleXmlCell id="1307" xr6:uid="{9B16E742-7B8D-46C0-89AE-7F74799EFBCD}" r="H33" connectionId="0">
    <xmlCellPr id="1" xr6:uid="{00000000-0010-0000-250A-000001000000}" uniqueName="P1079992">
      <xmlPr mapId="3" xpath="/TFI-IZD-POD/IPK-GFI-IZD-POD-E_1000981/P1079992" xmlDataType="decimal"/>
    </xmlCellPr>
  </singleXmlCell>
  <singleXmlCell id="1308" xr6:uid="{3D27FFEB-48A5-4BAB-8FAF-2D303969F855}" r="I33" connectionId="0">
    <xmlCellPr id="1" xr6:uid="{00000000-0010-0000-270A-000001000000}" uniqueName="P1079993">
      <xmlPr mapId="3" xpath="/TFI-IZD-POD/IPK-GFI-IZD-POD-E_1000981/P1079993" xmlDataType="decimal"/>
    </xmlCellPr>
  </singleXmlCell>
  <singleXmlCell id="1309" xr6:uid="{7F9B8587-9208-45DB-95A5-7C118322D38B}" r="J33" connectionId="0">
    <xmlCellPr id="1" xr6:uid="{00000000-0010-0000-290A-000001000000}" uniqueName="P1079994">
      <xmlPr mapId="3" xpath="/TFI-IZD-POD/IPK-GFI-IZD-POD-E_1000981/P1079994" xmlDataType="decimal"/>
    </xmlCellPr>
  </singleXmlCell>
  <singleXmlCell id="1310" xr6:uid="{5440B178-B06E-464E-AB5B-41AF5363A5A1}" r="K33" connectionId="0">
    <xmlCellPr id="1" xr6:uid="{00000000-0010-0000-2B0A-000001000000}" uniqueName="P1079995">
      <xmlPr mapId="3" xpath="/TFI-IZD-POD/IPK-GFI-IZD-POD-E_1000981/P1079995" xmlDataType="decimal"/>
    </xmlCellPr>
  </singleXmlCell>
  <singleXmlCell id="1311" xr6:uid="{A3A68BE8-3905-403A-B112-4F46A6A1A3D0}" r="L33" connectionId="0">
    <xmlCellPr id="1" xr6:uid="{00000000-0010-0000-2D0A-000001000000}" uniqueName="P1079996">
      <xmlPr mapId="3" xpath="/TFI-IZD-POD/IPK-GFI-IZD-POD-E_1000981/P1079996" xmlDataType="decimal"/>
    </xmlCellPr>
  </singleXmlCell>
  <singleXmlCell id="1312" xr6:uid="{B04F6C74-A392-46CA-89AA-E3E49DE9619A}" r="M33" connectionId="0">
    <xmlCellPr id="1" xr6:uid="{00000000-0010-0000-2F0A-000001000000}" uniqueName="P1079997">
      <xmlPr mapId="3" xpath="/TFI-IZD-POD/IPK-GFI-IZD-POD-E_1000981/P1079997" xmlDataType="decimal"/>
    </xmlCellPr>
  </singleXmlCell>
  <singleXmlCell id="1313" xr6:uid="{BC6C871C-F85C-4D9F-962C-46E30D574FEE}" r="N33" connectionId="0">
    <xmlCellPr id="1" xr6:uid="{00000000-0010-0000-310A-000001000000}" uniqueName="P1079998">
      <xmlPr mapId="3" xpath="/TFI-IZD-POD/IPK-GFI-IZD-POD-E_1000981/P1079998" xmlDataType="decimal"/>
    </xmlCellPr>
  </singleXmlCell>
  <singleXmlCell id="1314" xr6:uid="{E738BF5F-516A-4596-9BEE-A50AA8B7E55C}" r="O33" connectionId="0">
    <xmlCellPr id="1" xr6:uid="{00000000-0010-0000-330A-000001000000}" uniqueName="P1079999">
      <xmlPr mapId="3" xpath="/TFI-IZD-POD/IPK-GFI-IZD-POD-E_1000981/P1079999" xmlDataType="decimal"/>
    </xmlCellPr>
  </singleXmlCell>
  <singleXmlCell id="1315" xr6:uid="{91EBFD42-26EF-49F5-A3C1-9620683292D1}" r="P33" connectionId="0">
    <xmlCellPr id="1" xr6:uid="{00000000-0010-0000-350A-000001000000}" uniqueName="P1082178">
      <xmlPr mapId="3" xpath="/TFI-IZD-POD/IPK-GFI-IZD-POD-E_1000981/P1082178" xmlDataType="decimal"/>
    </xmlCellPr>
  </singleXmlCell>
  <singleXmlCell id="1316" xr6:uid="{DC394212-870B-4770-A4D3-0EE6CB43CFE7}" r="Q33" connectionId="0">
    <xmlCellPr id="1" xr6:uid="{00000000-0010-0000-370A-000001000000}" uniqueName="P1082179">
      <xmlPr mapId="3" xpath="/TFI-IZD-POD/IPK-GFI-IZD-POD-E_1000981/P1082179" xmlDataType="decimal"/>
    </xmlCellPr>
  </singleXmlCell>
  <singleXmlCell id="1317" xr6:uid="{2212CAA5-34A2-4DF0-9456-4EC5D968E48C}" r="R33" connectionId="0">
    <xmlCellPr id="1" xr6:uid="{00000000-0010-0000-390A-000001000000}" uniqueName="P1082180">
      <xmlPr mapId="3" xpath="/TFI-IZD-POD/IPK-GFI-IZD-POD-E_1000981/P1082180" xmlDataType="decimal"/>
    </xmlCellPr>
  </singleXmlCell>
  <singleXmlCell id="1318" xr6:uid="{7EF118C2-17B0-4A09-AAA6-5C549D311B28}" r="S33" connectionId="0">
    <xmlCellPr id="1" xr6:uid="{00000000-0010-0000-3B0A-000001000000}" uniqueName="P1124824">
      <xmlPr mapId="3" xpath="/TFI-IZD-POD/IPK-GFI-IZD-POD-E_1000981/P1124824" xmlDataType="decimal"/>
    </xmlCellPr>
  </singleXmlCell>
  <singleXmlCell id="1319" xr6:uid="{EBAA3D0E-9A68-4971-837B-151C34B4DD06}" r="T33" connectionId="0">
    <xmlCellPr id="1" xr6:uid="{00000000-0010-0000-3D0A-000001000000}" uniqueName="P1124825">
      <xmlPr mapId="3" xpath="/TFI-IZD-POD/IPK-GFI-IZD-POD-E_1000981/P1124825" xmlDataType="decimal"/>
    </xmlCellPr>
  </singleXmlCell>
  <singleXmlCell id="1320" xr6:uid="{FC829BD8-552B-4B68-9FC2-B4453DC8E0F3}" r="U33" connectionId="0">
    <xmlCellPr id="1" xr6:uid="{00000000-0010-0000-3F0A-000001000000}" uniqueName="P1082181">
      <xmlPr mapId="3" xpath="/TFI-IZD-POD/IPK-GFI-IZD-POD-E_1000981/P1082181" xmlDataType="decimal"/>
    </xmlCellPr>
  </singleXmlCell>
  <singleXmlCell id="1321" xr6:uid="{80C40AF2-00D3-48A7-BFE9-D6CA479120D4}" r="V33" connectionId="0">
    <xmlCellPr id="1" xr6:uid="{00000000-0010-0000-410A-000001000000}" uniqueName="P1082182">
      <xmlPr mapId="3" xpath="/TFI-IZD-POD/IPK-GFI-IZD-POD-E_1000981/P1082182" xmlDataType="decimal"/>
    </xmlCellPr>
  </singleXmlCell>
  <singleXmlCell id="1322" xr6:uid="{8B5D22EF-4B0E-44B5-BC94-8A79FE74BCAA}" r="W33" connectionId="0">
    <xmlCellPr id="1" xr6:uid="{00000000-0010-0000-430A-000001000000}" uniqueName="P1082183">
      <xmlPr mapId="3" xpath="/TFI-IZD-POD/IPK-GFI-IZD-POD-E_1000981/P1082183" xmlDataType="decimal"/>
    </xmlCellPr>
  </singleXmlCell>
  <singleXmlCell id="1323" xr6:uid="{484C4689-CF5C-4B24-950A-24F6CF24C403}" r="X33" connectionId="0">
    <xmlCellPr id="1" xr6:uid="{00000000-0010-0000-450A-000001000000}" uniqueName="P1082184">
      <xmlPr mapId="3" xpath="/TFI-IZD-POD/IPK-GFI-IZD-POD-E_1000981/P1082184" xmlDataType="decimal"/>
    </xmlCellPr>
  </singleXmlCell>
  <singleXmlCell id="1324" xr6:uid="{8F30BAA0-14A0-4614-BA8B-A16724842FCE}" r="Y33" connectionId="0">
    <xmlCellPr id="1" xr6:uid="{00000000-0010-0000-470A-000001000000}" uniqueName="P1082185">
      <xmlPr mapId="3" xpath="/TFI-IZD-POD/IPK-GFI-IZD-POD-E_1000981/P1082185" xmlDataType="decimal"/>
    </xmlCellPr>
  </singleXmlCell>
  <singleXmlCell id="1325" xr6:uid="{BA29C766-841A-44F0-B88A-4A955FFDFE5B}" r="H34" connectionId="0">
    <xmlCellPr id="1" xr6:uid="{00000000-0010-0000-490A-000001000000}" uniqueName="P1080000">
      <xmlPr mapId="3" xpath="/TFI-IZD-POD/IPK-GFI-IZD-POD-E_1000981/P1080000" xmlDataType="decimal"/>
    </xmlCellPr>
  </singleXmlCell>
  <singleXmlCell id="1326" xr6:uid="{343BA335-A198-40A2-943B-F897BDAE9122}" r="I34" connectionId="0">
    <xmlCellPr id="1" xr6:uid="{00000000-0010-0000-4B0A-000001000000}" uniqueName="P1080001">
      <xmlPr mapId="3" xpath="/TFI-IZD-POD/IPK-GFI-IZD-POD-E_1000981/P1080001" xmlDataType="decimal"/>
    </xmlCellPr>
  </singleXmlCell>
  <singleXmlCell id="1327" xr6:uid="{45723B69-6033-4A1F-A1FE-0FF082B3594B}" r="J34" connectionId="0">
    <xmlCellPr id="1" xr6:uid="{00000000-0010-0000-4D0A-000001000000}" uniqueName="P1080002">
      <xmlPr mapId="3" xpath="/TFI-IZD-POD/IPK-GFI-IZD-POD-E_1000981/P1080002" xmlDataType="decimal"/>
    </xmlCellPr>
  </singleXmlCell>
  <singleXmlCell id="1328" xr6:uid="{F8AA8669-F11C-4B89-870C-CB093AC80259}" r="K34" connectionId="0">
    <xmlCellPr id="1" xr6:uid="{00000000-0010-0000-4F0A-000001000000}" uniqueName="P1080003">
      <xmlPr mapId="3" xpath="/TFI-IZD-POD/IPK-GFI-IZD-POD-E_1000981/P1080003" xmlDataType="decimal"/>
    </xmlCellPr>
  </singleXmlCell>
  <singleXmlCell id="1329" xr6:uid="{9C41C776-3A30-4C5C-99D2-0A2D0B3A4307}" r="L34" connectionId="0">
    <xmlCellPr id="1" xr6:uid="{00000000-0010-0000-510A-000001000000}" uniqueName="P1080004">
      <xmlPr mapId="3" xpath="/TFI-IZD-POD/IPK-GFI-IZD-POD-E_1000981/P1080004" xmlDataType="decimal"/>
    </xmlCellPr>
  </singleXmlCell>
  <singleXmlCell id="1330" xr6:uid="{4D21E474-358E-4B03-9C0B-CE1C6025522A}" r="M34" connectionId="0">
    <xmlCellPr id="1" xr6:uid="{00000000-0010-0000-530A-000001000000}" uniqueName="P1080005">
      <xmlPr mapId="3" xpath="/TFI-IZD-POD/IPK-GFI-IZD-POD-E_1000981/P1080005" xmlDataType="decimal"/>
    </xmlCellPr>
  </singleXmlCell>
  <singleXmlCell id="1331" xr6:uid="{7B3AD9C5-BAA6-4CB7-BD94-A463572F7AE6}" r="N34" connectionId="0">
    <xmlCellPr id="1" xr6:uid="{00000000-0010-0000-550A-000001000000}" uniqueName="P1080006">
      <xmlPr mapId="3" xpath="/TFI-IZD-POD/IPK-GFI-IZD-POD-E_1000981/P1080006" xmlDataType="decimal"/>
    </xmlCellPr>
  </singleXmlCell>
  <singleXmlCell id="1332" xr6:uid="{139DA4DD-BC0A-404A-B095-6F2E06D7C845}" r="O34" connectionId="0">
    <xmlCellPr id="1" xr6:uid="{00000000-0010-0000-570A-000001000000}" uniqueName="P1080007">
      <xmlPr mapId="3" xpath="/TFI-IZD-POD/IPK-GFI-IZD-POD-E_1000981/P1080007" xmlDataType="decimal"/>
    </xmlCellPr>
  </singleXmlCell>
  <singleXmlCell id="1333" xr6:uid="{9F621882-717F-4040-A4CB-3A1B7C5CA6A4}" r="P34" connectionId="0">
    <xmlCellPr id="1" xr6:uid="{00000000-0010-0000-590A-000001000000}" uniqueName="P1082186">
      <xmlPr mapId="3" xpath="/TFI-IZD-POD/IPK-GFI-IZD-POD-E_1000981/P1082186" xmlDataType="decimal"/>
    </xmlCellPr>
  </singleXmlCell>
  <singleXmlCell id="1334" xr6:uid="{28C890CD-362A-427A-9F0A-9B0CA0A949CC}" r="Q34" connectionId="0">
    <xmlCellPr id="1" xr6:uid="{00000000-0010-0000-5B0A-000001000000}" uniqueName="P1082187">
      <xmlPr mapId="3" xpath="/TFI-IZD-POD/IPK-GFI-IZD-POD-E_1000981/P1082187" xmlDataType="decimal"/>
    </xmlCellPr>
  </singleXmlCell>
  <singleXmlCell id="1335" xr6:uid="{32EFC098-1A52-45C5-A23D-6429A76337A8}" r="R34" connectionId="0">
    <xmlCellPr id="1" xr6:uid="{00000000-0010-0000-5D0A-000001000000}" uniqueName="P1082188">
      <xmlPr mapId="3" xpath="/TFI-IZD-POD/IPK-GFI-IZD-POD-E_1000981/P1082188" xmlDataType="decimal"/>
    </xmlCellPr>
  </singleXmlCell>
  <singleXmlCell id="1336" xr6:uid="{0F817866-E68A-4EF9-9310-BCA97260B4F6}" r="S34" connectionId="0">
    <xmlCellPr id="1" xr6:uid="{00000000-0010-0000-5F0A-000001000000}" uniqueName="P1124826">
      <xmlPr mapId="3" xpath="/TFI-IZD-POD/IPK-GFI-IZD-POD-E_1000981/P1124826" xmlDataType="decimal"/>
    </xmlCellPr>
  </singleXmlCell>
  <singleXmlCell id="1337" xr6:uid="{75E59893-A8A7-45FE-B0C7-E6EB480E8214}" r="T34" connectionId="0">
    <xmlCellPr id="1" xr6:uid="{00000000-0010-0000-610A-000001000000}" uniqueName="P1124827">
      <xmlPr mapId="3" xpath="/TFI-IZD-POD/IPK-GFI-IZD-POD-E_1000981/P1124827" xmlDataType="decimal"/>
    </xmlCellPr>
  </singleXmlCell>
  <singleXmlCell id="1338" xr6:uid="{73505ACE-C1FF-487A-A51F-B9AB38441F32}" r="U34" connectionId="0">
    <xmlCellPr id="1" xr6:uid="{00000000-0010-0000-630A-000001000000}" uniqueName="P1082189">
      <xmlPr mapId="3" xpath="/TFI-IZD-POD/IPK-GFI-IZD-POD-E_1000981/P1082189" xmlDataType="decimal"/>
    </xmlCellPr>
  </singleXmlCell>
  <singleXmlCell id="1339" xr6:uid="{46ECDE89-B9D0-4271-9CB7-0ED53A161D98}" r="V34" connectionId="0">
    <xmlCellPr id="1" xr6:uid="{00000000-0010-0000-650A-000001000000}" uniqueName="P1082190">
      <xmlPr mapId="3" xpath="/TFI-IZD-POD/IPK-GFI-IZD-POD-E_1000981/P1082190" xmlDataType="decimal"/>
    </xmlCellPr>
  </singleXmlCell>
  <singleXmlCell id="1340" xr6:uid="{933C6B0B-B63B-4DE9-AE27-727A6C71B9E4}" r="W34" connectionId="0">
    <xmlCellPr id="1" xr6:uid="{00000000-0010-0000-670A-000001000000}" uniqueName="P1082191">
      <xmlPr mapId="3" xpath="/TFI-IZD-POD/IPK-GFI-IZD-POD-E_1000981/P1082191" xmlDataType="decimal"/>
    </xmlCellPr>
  </singleXmlCell>
  <singleXmlCell id="1341" xr6:uid="{811B82F1-EDCD-402F-B9B5-D11322AF36F8}" r="X34" connectionId="0">
    <xmlCellPr id="1" xr6:uid="{00000000-0010-0000-690A-000001000000}" uniqueName="P1082192">
      <xmlPr mapId="3" xpath="/TFI-IZD-POD/IPK-GFI-IZD-POD-E_1000981/P1082192" xmlDataType="decimal"/>
    </xmlCellPr>
  </singleXmlCell>
  <singleXmlCell id="1342" xr6:uid="{5AB8B32F-0E0C-4EC5-A17F-6D51D60ACB15}" r="Y34" connectionId="0">
    <xmlCellPr id="1" xr6:uid="{00000000-0010-0000-6B0A-000001000000}" uniqueName="P1082193">
      <xmlPr mapId="3" xpath="/TFI-IZD-POD/IPK-GFI-IZD-POD-E_1000981/P1082193" xmlDataType="decimal"/>
    </xmlCellPr>
  </singleXmlCell>
  <singleXmlCell id="1343" xr6:uid="{3E326E24-CE9C-4625-A232-9E6D3DDBAA9F}" r="H36" connectionId="0">
    <xmlCellPr id="1" xr6:uid="{00000000-0010-0000-6D0A-000001000000}" uniqueName="P1080008">
      <xmlPr mapId="3" xpath="/TFI-IZD-POD/IPK-GFI-IZD-POD-E_1000981/P1080008" xmlDataType="decimal"/>
    </xmlCellPr>
  </singleXmlCell>
  <singleXmlCell id="1344" xr6:uid="{DD9802F8-4B5F-4115-A010-EEF91A541B97}" r="I36" connectionId="0">
    <xmlCellPr id="1" xr6:uid="{00000000-0010-0000-6F0A-000001000000}" uniqueName="P1080009">
      <xmlPr mapId="3" xpath="/TFI-IZD-POD/IPK-GFI-IZD-POD-E_1000981/P1080009" xmlDataType="decimal"/>
    </xmlCellPr>
  </singleXmlCell>
  <singleXmlCell id="1345" xr6:uid="{337FE587-FB37-4613-935D-5AE77E01B936}" r="J36" connectionId="0">
    <xmlCellPr id="1" xr6:uid="{00000000-0010-0000-710A-000001000000}" uniqueName="P1080010">
      <xmlPr mapId="3" xpath="/TFI-IZD-POD/IPK-GFI-IZD-POD-E_1000981/P1080010" xmlDataType="decimal"/>
    </xmlCellPr>
  </singleXmlCell>
  <singleXmlCell id="1346" xr6:uid="{196F612A-2C97-4CF0-8F80-28EA3D8E0475}" r="K36" connectionId="0">
    <xmlCellPr id="1" xr6:uid="{00000000-0010-0000-730A-000001000000}" uniqueName="P1080011">
      <xmlPr mapId="3" xpath="/TFI-IZD-POD/IPK-GFI-IZD-POD-E_1000981/P1080011" xmlDataType="decimal"/>
    </xmlCellPr>
  </singleXmlCell>
  <singleXmlCell id="1347" xr6:uid="{F20C743D-537E-4F5F-B306-C55B1B2A9C4B}" r="L36" connectionId="0">
    <xmlCellPr id="1" xr6:uid="{00000000-0010-0000-750A-000001000000}" uniqueName="P1080012">
      <xmlPr mapId="3" xpath="/TFI-IZD-POD/IPK-GFI-IZD-POD-E_1000981/P1080012" xmlDataType="decimal"/>
    </xmlCellPr>
  </singleXmlCell>
  <singleXmlCell id="1348" xr6:uid="{AEE41057-D9C0-4F37-B030-9D9AEC8D5CAC}" r="M36" connectionId="0">
    <xmlCellPr id="1" xr6:uid="{00000000-0010-0000-770A-000001000000}" uniqueName="P1080013">
      <xmlPr mapId="3" xpath="/TFI-IZD-POD/IPK-GFI-IZD-POD-E_1000981/P1080013" xmlDataType="decimal"/>
    </xmlCellPr>
  </singleXmlCell>
  <singleXmlCell id="1349" xr6:uid="{53A3653A-48A1-4A22-B40B-C19A02BB618C}" r="N36" connectionId="0">
    <xmlCellPr id="1" xr6:uid="{00000000-0010-0000-790A-000001000000}" uniqueName="P1080014">
      <xmlPr mapId="3" xpath="/TFI-IZD-POD/IPK-GFI-IZD-POD-E_1000981/P1080014" xmlDataType="decimal"/>
    </xmlCellPr>
  </singleXmlCell>
  <singleXmlCell id="1350" xr6:uid="{B5B4311A-43DF-40B5-A5F9-84644D196742}" r="O36" connectionId="0">
    <xmlCellPr id="1" xr6:uid="{00000000-0010-0000-7B0A-000001000000}" uniqueName="P1080015">
      <xmlPr mapId="3" xpath="/TFI-IZD-POD/IPK-GFI-IZD-POD-E_1000981/P1080015" xmlDataType="decimal"/>
    </xmlCellPr>
  </singleXmlCell>
  <singleXmlCell id="1351" xr6:uid="{1C3C7364-8007-449F-B75E-67D305537191}" r="P36" connectionId="0">
    <xmlCellPr id="1" xr6:uid="{00000000-0010-0000-7D0A-000001000000}" uniqueName="P1082194">
      <xmlPr mapId="3" xpath="/TFI-IZD-POD/IPK-GFI-IZD-POD-E_1000981/P1082194" xmlDataType="decimal"/>
    </xmlCellPr>
  </singleXmlCell>
  <singleXmlCell id="1352" xr6:uid="{FC96E573-0D5D-42D2-AC5F-CE060D2DDAC7}" r="Q36" connectionId="0">
    <xmlCellPr id="1" xr6:uid="{00000000-0010-0000-7F0A-000001000000}" uniqueName="P1082195">
      <xmlPr mapId="3" xpath="/TFI-IZD-POD/IPK-GFI-IZD-POD-E_1000981/P1082195" xmlDataType="decimal"/>
    </xmlCellPr>
  </singleXmlCell>
  <singleXmlCell id="1353" xr6:uid="{A1530645-18C4-4843-A0D2-9C838DFDF27D}" r="R36" connectionId="0">
    <xmlCellPr id="1" xr6:uid="{00000000-0010-0000-810A-000001000000}" uniqueName="P1082196">
      <xmlPr mapId="3" xpath="/TFI-IZD-POD/IPK-GFI-IZD-POD-E_1000981/P1082196" xmlDataType="decimal"/>
    </xmlCellPr>
  </singleXmlCell>
  <singleXmlCell id="1354" xr6:uid="{D2922C90-CF18-43BE-80ED-4BFA6F995668}" r="S36" connectionId="0">
    <xmlCellPr id="1" xr6:uid="{00000000-0010-0000-830A-000001000000}" uniqueName="P1124829">
      <xmlPr mapId="3" xpath="/TFI-IZD-POD/IPK-GFI-IZD-POD-E_1000981/P1124829" xmlDataType="decimal"/>
    </xmlCellPr>
  </singleXmlCell>
  <singleXmlCell id="1355" xr6:uid="{F8600061-82AE-4C0B-ABB9-186015090622}" r="T36" connectionId="0">
    <xmlCellPr id="1" xr6:uid="{00000000-0010-0000-850A-000001000000}" uniqueName="P1124830">
      <xmlPr mapId="3" xpath="/TFI-IZD-POD/IPK-GFI-IZD-POD-E_1000981/P1124830" xmlDataType="decimal"/>
    </xmlCellPr>
  </singleXmlCell>
  <singleXmlCell id="1356" xr6:uid="{586A5614-0549-4185-BD2E-ED63225E8C32}" r="U36" connectionId="0">
    <xmlCellPr id="1" xr6:uid="{00000000-0010-0000-870A-000001000000}" uniqueName="P1082197">
      <xmlPr mapId="3" xpath="/TFI-IZD-POD/IPK-GFI-IZD-POD-E_1000981/P1082197" xmlDataType="decimal"/>
    </xmlCellPr>
  </singleXmlCell>
  <singleXmlCell id="1357" xr6:uid="{656FDBC2-E167-4D61-A943-09F742EA42DA}" r="V36" connectionId="0">
    <xmlCellPr id="1" xr6:uid="{00000000-0010-0000-890A-000001000000}" uniqueName="P1082198">
      <xmlPr mapId="3" xpath="/TFI-IZD-POD/IPK-GFI-IZD-POD-E_1000981/P1082198" xmlDataType="decimal"/>
    </xmlCellPr>
  </singleXmlCell>
  <singleXmlCell id="1358" xr6:uid="{19FCA05B-B3EE-45D4-A703-0C063CF3C6FA}" r="W36" connectionId="0">
    <xmlCellPr id="1" xr6:uid="{00000000-0010-0000-8B0A-000001000000}" uniqueName="P1082199">
      <xmlPr mapId="3" xpath="/TFI-IZD-POD/IPK-GFI-IZD-POD-E_1000981/P1082199" xmlDataType="decimal"/>
    </xmlCellPr>
  </singleXmlCell>
  <singleXmlCell id="1359" xr6:uid="{8EF47E03-296A-4E91-A1E0-5A94F90AD21C}" r="X36" connectionId="0">
    <xmlCellPr id="1" xr6:uid="{00000000-0010-0000-8D0A-000001000000}" uniqueName="P1082200">
      <xmlPr mapId="3" xpath="/TFI-IZD-POD/IPK-GFI-IZD-POD-E_1000981/P1082200" xmlDataType="decimal"/>
    </xmlCellPr>
  </singleXmlCell>
  <singleXmlCell id="1360" xr6:uid="{3DE38B13-96F1-4C3F-AE86-DCF0D255BB87}" r="Y36" connectionId="0">
    <xmlCellPr id="1" xr6:uid="{00000000-0010-0000-8F0A-000001000000}" uniqueName="P1082201">
      <xmlPr mapId="3" xpath="/TFI-IZD-POD/IPK-GFI-IZD-POD-E_1000981/P1082201" xmlDataType="decimal"/>
    </xmlCellPr>
  </singleXmlCell>
  <singleXmlCell id="1361" xr6:uid="{15723323-2A99-45B0-A956-20069C44F423}" r="H37" connectionId="0">
    <xmlCellPr id="1" xr6:uid="{00000000-0010-0000-910A-000001000000}" uniqueName="P1080016">
      <xmlPr mapId="3" xpath="/TFI-IZD-POD/IPK-GFI-IZD-POD-E_1000981/P1080016" xmlDataType="decimal"/>
    </xmlCellPr>
  </singleXmlCell>
  <singleXmlCell id="1362" xr6:uid="{A2072717-2722-4190-8259-751542297BEC}" r="I37" connectionId="0">
    <xmlCellPr id="1" xr6:uid="{00000000-0010-0000-930A-000001000000}" uniqueName="P1080017">
      <xmlPr mapId="3" xpath="/TFI-IZD-POD/IPK-GFI-IZD-POD-E_1000981/P1080017" xmlDataType="decimal"/>
    </xmlCellPr>
  </singleXmlCell>
  <singleXmlCell id="1363" xr6:uid="{D5E23A53-2AF9-42B5-B3FD-63980C2B6271}" r="J37" connectionId="0">
    <xmlCellPr id="1" xr6:uid="{00000000-0010-0000-950A-000001000000}" uniqueName="P1080018">
      <xmlPr mapId="3" xpath="/TFI-IZD-POD/IPK-GFI-IZD-POD-E_1000981/P1080018" xmlDataType="decimal"/>
    </xmlCellPr>
  </singleXmlCell>
  <singleXmlCell id="1364" xr6:uid="{80DBD6A1-75DD-4336-8AC4-538D582FAD71}" r="K37" connectionId="0">
    <xmlCellPr id="1" xr6:uid="{00000000-0010-0000-970A-000001000000}" uniqueName="P1080019">
      <xmlPr mapId="3" xpath="/TFI-IZD-POD/IPK-GFI-IZD-POD-E_1000981/P1080019" xmlDataType="decimal"/>
    </xmlCellPr>
  </singleXmlCell>
  <singleXmlCell id="1365" xr6:uid="{F4A8D127-E53A-4BDD-BF47-211A283867D0}" r="L37" connectionId="0">
    <xmlCellPr id="1" xr6:uid="{00000000-0010-0000-990A-000001000000}" uniqueName="P1080020">
      <xmlPr mapId="3" xpath="/TFI-IZD-POD/IPK-GFI-IZD-POD-E_1000981/P1080020" xmlDataType="decimal"/>
    </xmlCellPr>
  </singleXmlCell>
  <singleXmlCell id="1366" xr6:uid="{5FF6A5D9-9515-4D88-AE2A-F4C4B659AC38}" r="M37" connectionId="0">
    <xmlCellPr id="1" xr6:uid="{00000000-0010-0000-9B0A-000001000000}" uniqueName="P1080021">
      <xmlPr mapId="3" xpath="/TFI-IZD-POD/IPK-GFI-IZD-POD-E_1000981/P1080021" xmlDataType="decimal"/>
    </xmlCellPr>
  </singleXmlCell>
  <singleXmlCell id="1367" xr6:uid="{AD745BEE-878B-436C-B3CA-81433AEDC966}" r="N37" connectionId="0">
    <xmlCellPr id="1" xr6:uid="{00000000-0010-0000-9D0A-000001000000}" uniqueName="P1080022">
      <xmlPr mapId="3" xpath="/TFI-IZD-POD/IPK-GFI-IZD-POD-E_1000981/P1080022" xmlDataType="decimal"/>
    </xmlCellPr>
  </singleXmlCell>
  <singleXmlCell id="1368" xr6:uid="{968AA173-F6ED-4DD5-94F3-0981C3977900}" r="O37" connectionId="0">
    <xmlCellPr id="1" xr6:uid="{00000000-0010-0000-9F0A-000001000000}" uniqueName="P1080023">
      <xmlPr mapId="3" xpath="/TFI-IZD-POD/IPK-GFI-IZD-POD-E_1000981/P1080023" xmlDataType="decimal"/>
    </xmlCellPr>
  </singleXmlCell>
  <singleXmlCell id="1369" xr6:uid="{714B2280-6AE4-4E05-9EFF-004C1D6E70EB}" r="P37" connectionId="0">
    <xmlCellPr id="1" xr6:uid="{00000000-0010-0000-A10A-000001000000}" uniqueName="P1082202">
      <xmlPr mapId="3" xpath="/TFI-IZD-POD/IPK-GFI-IZD-POD-E_1000981/P1082202" xmlDataType="decimal"/>
    </xmlCellPr>
  </singleXmlCell>
  <singleXmlCell id="1370" xr6:uid="{A94319BD-8C78-427F-8ABB-3A6081E92464}" r="Q37" connectionId="0">
    <xmlCellPr id="1" xr6:uid="{00000000-0010-0000-A30A-000001000000}" uniqueName="P1082203">
      <xmlPr mapId="3" xpath="/TFI-IZD-POD/IPK-GFI-IZD-POD-E_1000981/P1082203" xmlDataType="decimal"/>
    </xmlCellPr>
  </singleXmlCell>
  <singleXmlCell id="1371" xr6:uid="{C9F3BE3B-B898-4F19-868C-189EC81F5465}" r="R37" connectionId="0">
    <xmlCellPr id="1" xr6:uid="{00000000-0010-0000-A50A-000001000000}" uniqueName="P1082204">
      <xmlPr mapId="3" xpath="/TFI-IZD-POD/IPK-GFI-IZD-POD-E_1000981/P1082204" xmlDataType="decimal"/>
    </xmlCellPr>
  </singleXmlCell>
  <singleXmlCell id="1372" xr6:uid="{DCA0DEF9-2AE0-4BC3-8A12-23E45870197E}" r="S37" connectionId="0">
    <xmlCellPr id="1" xr6:uid="{00000000-0010-0000-A70A-000001000000}" uniqueName="P1124828">
      <xmlPr mapId="3" xpath="/TFI-IZD-POD/IPK-GFI-IZD-POD-E_1000981/P1124828" xmlDataType="decimal"/>
    </xmlCellPr>
  </singleXmlCell>
  <singleXmlCell id="1373" xr6:uid="{91E05A08-4F4A-442C-BC6E-32FCD252C0FD}" r="T37" connectionId="0">
    <xmlCellPr id="1" xr6:uid="{00000000-0010-0000-A90A-000001000000}" uniqueName="P1124831">
      <xmlPr mapId="3" xpath="/TFI-IZD-POD/IPK-GFI-IZD-POD-E_1000981/P1124831" xmlDataType="decimal"/>
    </xmlCellPr>
  </singleXmlCell>
  <singleXmlCell id="1374" xr6:uid="{A131B728-8F95-498E-A52A-CBD1A909639E}" r="U37" connectionId="0">
    <xmlCellPr id="1" xr6:uid="{00000000-0010-0000-AB0A-000001000000}" uniqueName="P1082205">
      <xmlPr mapId="3" xpath="/TFI-IZD-POD/IPK-GFI-IZD-POD-E_1000981/P1082205" xmlDataType="decimal"/>
    </xmlCellPr>
  </singleXmlCell>
  <singleXmlCell id="1375" xr6:uid="{82893626-6EA1-481A-AD20-6D76EC4D9EF5}" r="V37" connectionId="0">
    <xmlCellPr id="1" xr6:uid="{00000000-0010-0000-AD0A-000001000000}" uniqueName="P1082206">
      <xmlPr mapId="3" xpath="/TFI-IZD-POD/IPK-GFI-IZD-POD-E_1000981/P1082206" xmlDataType="decimal"/>
    </xmlCellPr>
  </singleXmlCell>
  <singleXmlCell id="1376" xr6:uid="{7A5A400D-463E-43BA-BE5C-96A29716655B}" r="W37" connectionId="0">
    <xmlCellPr id="1" xr6:uid="{00000000-0010-0000-AF0A-000001000000}" uniqueName="P1082207">
      <xmlPr mapId="3" xpath="/TFI-IZD-POD/IPK-GFI-IZD-POD-E_1000981/P1082207" xmlDataType="decimal"/>
    </xmlCellPr>
  </singleXmlCell>
  <singleXmlCell id="1377" xr6:uid="{763F7C21-5924-4417-854A-F35675A4E345}" r="X37" connectionId="0">
    <xmlCellPr id="1" xr6:uid="{00000000-0010-0000-B10A-000001000000}" uniqueName="P1082208">
      <xmlPr mapId="3" xpath="/TFI-IZD-POD/IPK-GFI-IZD-POD-E_1000981/P1082208" xmlDataType="decimal"/>
    </xmlCellPr>
  </singleXmlCell>
  <singleXmlCell id="1378" xr6:uid="{2E44BACD-2E87-466B-928D-D4A52AB45586}" r="Y37" connectionId="0">
    <xmlCellPr id="1" xr6:uid="{00000000-0010-0000-B30A-000001000000}" uniqueName="P1082209">
      <xmlPr mapId="3" xpath="/TFI-IZD-POD/IPK-GFI-IZD-POD-E_1000981/P1082209" xmlDataType="decimal"/>
    </xmlCellPr>
  </singleXmlCell>
  <singleXmlCell id="1379" xr6:uid="{4F2028F4-21FA-4F7C-8227-06C69FF83F2E}" r="H38" connectionId="0">
    <xmlCellPr id="1" xr6:uid="{00000000-0010-0000-B50A-000001000000}" uniqueName="P1080024">
      <xmlPr mapId="3" xpath="/TFI-IZD-POD/IPK-GFI-IZD-POD-E_1000981/P1080024" xmlDataType="decimal"/>
    </xmlCellPr>
  </singleXmlCell>
  <singleXmlCell id="1380" xr6:uid="{DF028B01-A934-4225-87CC-82658B34F153}" r="I38" connectionId="0">
    <xmlCellPr id="1" xr6:uid="{00000000-0010-0000-B70A-000001000000}" uniqueName="P1080025">
      <xmlPr mapId="3" xpath="/TFI-IZD-POD/IPK-GFI-IZD-POD-E_1000981/P1080025" xmlDataType="decimal"/>
    </xmlCellPr>
  </singleXmlCell>
  <singleXmlCell id="1381" xr6:uid="{3B25BB44-94A5-4CE7-A642-E069E96FEB5A}" r="J38" connectionId="0">
    <xmlCellPr id="1" xr6:uid="{00000000-0010-0000-B90A-000001000000}" uniqueName="P1080026">
      <xmlPr mapId="3" xpath="/TFI-IZD-POD/IPK-GFI-IZD-POD-E_1000981/P1080026" xmlDataType="decimal"/>
    </xmlCellPr>
  </singleXmlCell>
  <singleXmlCell id="1382" xr6:uid="{C9E555B2-CD1B-4126-AB90-332A190B0D52}" r="K38" connectionId="0">
    <xmlCellPr id="1" xr6:uid="{00000000-0010-0000-BB0A-000001000000}" uniqueName="P1080027">
      <xmlPr mapId="3" xpath="/TFI-IZD-POD/IPK-GFI-IZD-POD-E_1000981/P1080027" xmlDataType="decimal"/>
    </xmlCellPr>
  </singleXmlCell>
  <singleXmlCell id="1383" xr6:uid="{C20D9BAC-07CA-4EBA-B95C-4E9E5034F7F8}" r="L38" connectionId="0">
    <xmlCellPr id="1" xr6:uid="{00000000-0010-0000-BD0A-000001000000}" uniqueName="P1080028">
      <xmlPr mapId="3" xpath="/TFI-IZD-POD/IPK-GFI-IZD-POD-E_1000981/P1080028" xmlDataType="decimal"/>
    </xmlCellPr>
  </singleXmlCell>
  <singleXmlCell id="1384" xr6:uid="{550760AB-B8BC-42E2-9781-FD29B06ABD53}" r="M38" connectionId="0">
    <xmlCellPr id="1" xr6:uid="{00000000-0010-0000-BF0A-000001000000}" uniqueName="P1080029">
      <xmlPr mapId="3" xpath="/TFI-IZD-POD/IPK-GFI-IZD-POD-E_1000981/P1080029" xmlDataType="decimal"/>
    </xmlCellPr>
  </singleXmlCell>
  <singleXmlCell id="1385" xr6:uid="{16F9A216-00F5-4DE8-B854-E8EDA41DEAE0}" r="N38" connectionId="0">
    <xmlCellPr id="1" xr6:uid="{00000000-0010-0000-C10A-000001000000}" uniqueName="P1080030">
      <xmlPr mapId="3" xpath="/TFI-IZD-POD/IPK-GFI-IZD-POD-E_1000981/P1080030" xmlDataType="decimal"/>
    </xmlCellPr>
  </singleXmlCell>
  <singleXmlCell id="1386" xr6:uid="{7F5E1615-4131-45B2-AEF7-6F8DBCCB1D32}" r="O38" connectionId="0">
    <xmlCellPr id="1" xr6:uid="{00000000-0010-0000-C30A-000001000000}" uniqueName="P1080031">
      <xmlPr mapId="3" xpath="/TFI-IZD-POD/IPK-GFI-IZD-POD-E_1000981/P1080031" xmlDataType="decimal"/>
    </xmlCellPr>
  </singleXmlCell>
  <singleXmlCell id="1387" xr6:uid="{5B4C94C2-4B29-4142-92EF-64F575217349}" r="P38" connectionId="0">
    <xmlCellPr id="1" xr6:uid="{00000000-0010-0000-C50A-000001000000}" uniqueName="P1082210">
      <xmlPr mapId="3" xpath="/TFI-IZD-POD/IPK-GFI-IZD-POD-E_1000981/P1082210" xmlDataType="decimal"/>
    </xmlCellPr>
  </singleXmlCell>
  <singleXmlCell id="1388" xr6:uid="{01D1DA25-48EB-4804-AACF-006573E5A591}" r="Q38" connectionId="0">
    <xmlCellPr id="1" xr6:uid="{00000000-0010-0000-C70A-000001000000}" uniqueName="P1082211">
      <xmlPr mapId="3" xpath="/TFI-IZD-POD/IPK-GFI-IZD-POD-E_1000981/P1082211" xmlDataType="decimal"/>
    </xmlCellPr>
  </singleXmlCell>
  <singleXmlCell id="1389" xr6:uid="{E2D9253E-C53F-481B-9857-2FCACDD18C3F}" r="R38" connectionId="0">
    <xmlCellPr id="1" xr6:uid="{00000000-0010-0000-C90A-000001000000}" uniqueName="P1082212">
      <xmlPr mapId="3" xpath="/TFI-IZD-POD/IPK-GFI-IZD-POD-E_1000981/P1082212" xmlDataType="decimal"/>
    </xmlCellPr>
  </singleXmlCell>
  <singleXmlCell id="1390" xr6:uid="{813E04AF-B251-4912-9C78-DF94716722DC}" r="S38" connectionId="0">
    <xmlCellPr id="1" xr6:uid="{00000000-0010-0000-CB0A-000001000000}" uniqueName="P1124832">
      <xmlPr mapId="3" xpath="/TFI-IZD-POD/IPK-GFI-IZD-POD-E_1000981/P1124832" xmlDataType="decimal"/>
    </xmlCellPr>
  </singleXmlCell>
  <singleXmlCell id="1391" xr6:uid="{AAA69AA4-B7AB-4A63-8FED-1C6CAF53E670}" r="T38" connectionId="0">
    <xmlCellPr id="1" xr6:uid="{00000000-0010-0000-CD0A-000001000000}" uniqueName="P1124833">
      <xmlPr mapId="3" xpath="/TFI-IZD-POD/IPK-GFI-IZD-POD-E_1000981/P1124833" xmlDataType="decimal"/>
    </xmlCellPr>
  </singleXmlCell>
  <singleXmlCell id="1392" xr6:uid="{411952F6-E7AE-4D24-87B2-27552EAB65A1}" r="U38" connectionId="0">
    <xmlCellPr id="1" xr6:uid="{00000000-0010-0000-CF0A-000001000000}" uniqueName="P1082213">
      <xmlPr mapId="3" xpath="/TFI-IZD-POD/IPK-GFI-IZD-POD-E_1000981/P1082213" xmlDataType="decimal"/>
    </xmlCellPr>
  </singleXmlCell>
  <singleXmlCell id="1393" xr6:uid="{0418ADE9-BB26-499C-BDEF-8C420D76D7E7}" r="V38" connectionId="0">
    <xmlCellPr id="1" xr6:uid="{00000000-0010-0000-D10A-000001000000}" uniqueName="P1082214">
      <xmlPr mapId="3" xpath="/TFI-IZD-POD/IPK-GFI-IZD-POD-E_1000981/P1082214" xmlDataType="decimal"/>
    </xmlCellPr>
  </singleXmlCell>
  <singleXmlCell id="1394" xr6:uid="{9404EB08-734A-463A-9E0F-45CAFC2C8B8B}" r="W38" connectionId="0">
    <xmlCellPr id="1" xr6:uid="{00000000-0010-0000-D30A-000001000000}" uniqueName="P1082215">
      <xmlPr mapId="3" xpath="/TFI-IZD-POD/IPK-GFI-IZD-POD-E_1000981/P1082215" xmlDataType="decimal"/>
    </xmlCellPr>
  </singleXmlCell>
  <singleXmlCell id="1395" xr6:uid="{68C682C5-5588-4EC2-B939-2C6CE64E6DFA}" r="X38" connectionId="0">
    <xmlCellPr id="1" xr6:uid="{00000000-0010-0000-D50A-000001000000}" uniqueName="P1082216">
      <xmlPr mapId="3" xpath="/TFI-IZD-POD/IPK-GFI-IZD-POD-E_1000981/P1082216" xmlDataType="decimal"/>
    </xmlCellPr>
  </singleXmlCell>
  <singleXmlCell id="1396" xr6:uid="{82ECAF17-E63F-49A2-8A0D-E7A5A9524F4D}" r="Y38" connectionId="0">
    <xmlCellPr id="1" xr6:uid="{00000000-0010-0000-D70A-000001000000}" uniqueName="P1082217">
      <xmlPr mapId="3" xpath="/TFI-IZD-POD/IPK-GFI-IZD-POD-E_1000981/P1082217" xmlDataType="decimal"/>
    </xmlCellPr>
  </singleXmlCell>
  <singleXmlCell id="1397" xr6:uid="{66D03CB9-2763-4D05-B86A-569C7958EBA4}" r="H39" connectionId="0">
    <xmlCellPr id="1" xr6:uid="{00000000-0010-0000-D90A-000001000000}" uniqueName="P1080032">
      <xmlPr mapId="3" xpath="/TFI-IZD-POD/IPK-GFI-IZD-POD-E_1000981/P1080032" xmlDataType="decimal"/>
    </xmlCellPr>
  </singleXmlCell>
  <singleXmlCell id="1398" xr6:uid="{8DC807CC-8D08-4FF8-AC38-7F440231C2E9}" r="I39" connectionId="0">
    <xmlCellPr id="1" xr6:uid="{00000000-0010-0000-DB0A-000001000000}" uniqueName="P1080033">
      <xmlPr mapId="3" xpath="/TFI-IZD-POD/IPK-GFI-IZD-POD-E_1000981/P1080033" xmlDataType="decimal"/>
    </xmlCellPr>
  </singleXmlCell>
  <singleXmlCell id="1399" xr6:uid="{BA5F9BA0-2FCB-41D2-B9E8-E4191E609276}" r="J39" connectionId="0">
    <xmlCellPr id="1" xr6:uid="{00000000-0010-0000-DD0A-000001000000}" uniqueName="P1080034">
      <xmlPr mapId="3" xpath="/TFI-IZD-POD/IPK-GFI-IZD-POD-E_1000981/P1080034" xmlDataType="decimal"/>
    </xmlCellPr>
  </singleXmlCell>
  <singleXmlCell id="1400" xr6:uid="{B3788FF2-85E8-495E-A43C-AFD9A15B62CC}" r="K39" connectionId="0">
    <xmlCellPr id="1" xr6:uid="{00000000-0010-0000-DF0A-000001000000}" uniqueName="P1080035">
      <xmlPr mapId="3" xpath="/TFI-IZD-POD/IPK-GFI-IZD-POD-E_1000981/P1080035" xmlDataType="decimal"/>
    </xmlCellPr>
  </singleXmlCell>
  <singleXmlCell id="1401" xr6:uid="{AFF1325F-FCF0-4170-A534-9CFB712C5A79}" r="L39" connectionId="0">
    <xmlCellPr id="1" xr6:uid="{00000000-0010-0000-E10A-000001000000}" uniqueName="P1080036">
      <xmlPr mapId="3" xpath="/TFI-IZD-POD/IPK-GFI-IZD-POD-E_1000981/P1080036" xmlDataType="decimal"/>
    </xmlCellPr>
  </singleXmlCell>
  <singleXmlCell id="1402" xr6:uid="{E23239EB-B4A2-4CFF-BEBE-ACB8C46D2999}" r="M39" connectionId="0">
    <xmlCellPr id="1" xr6:uid="{00000000-0010-0000-E30A-000001000000}" uniqueName="P1080037">
      <xmlPr mapId="3" xpath="/TFI-IZD-POD/IPK-GFI-IZD-POD-E_1000981/P1080037" xmlDataType="decimal"/>
    </xmlCellPr>
  </singleXmlCell>
  <singleXmlCell id="1403" xr6:uid="{D4C25F30-F554-442A-BA75-800006F58BA3}" r="N39" connectionId="0">
    <xmlCellPr id="1" xr6:uid="{00000000-0010-0000-E50A-000001000000}" uniqueName="P1080038">
      <xmlPr mapId="3" xpath="/TFI-IZD-POD/IPK-GFI-IZD-POD-E_1000981/P1080038" xmlDataType="decimal"/>
    </xmlCellPr>
  </singleXmlCell>
  <singleXmlCell id="1404" xr6:uid="{3A23CE06-0838-49A6-8595-1CC2258C0E9F}" r="O39" connectionId="0">
    <xmlCellPr id="1" xr6:uid="{00000000-0010-0000-E70A-000001000000}" uniqueName="P1080039">
      <xmlPr mapId="3" xpath="/TFI-IZD-POD/IPK-GFI-IZD-POD-E_1000981/P1080039" xmlDataType="decimal"/>
    </xmlCellPr>
  </singleXmlCell>
  <singleXmlCell id="1405" xr6:uid="{006B477D-F4AB-4F36-B6A1-C09855151946}" r="P39" connectionId="0">
    <xmlCellPr id="1" xr6:uid="{00000000-0010-0000-E90A-000001000000}" uniqueName="P1082220">
      <xmlPr mapId="3" xpath="/TFI-IZD-POD/IPK-GFI-IZD-POD-E_1000981/P1082220" xmlDataType="decimal"/>
    </xmlCellPr>
  </singleXmlCell>
  <singleXmlCell id="1406" xr6:uid="{4DE3BE2B-8EBF-4213-A54A-EFFABB723054}" r="Q39" connectionId="0">
    <xmlCellPr id="1" xr6:uid="{00000000-0010-0000-EB0A-000001000000}" uniqueName="P1082222">
      <xmlPr mapId="3" xpath="/TFI-IZD-POD/IPK-GFI-IZD-POD-E_1000981/P1082222" xmlDataType="decimal"/>
    </xmlCellPr>
  </singleXmlCell>
  <singleXmlCell id="1407" xr6:uid="{6BB10230-0B5E-4C17-806E-E11D0D74795C}" r="R39" connectionId="0">
    <xmlCellPr id="1" xr6:uid="{00000000-0010-0000-ED0A-000001000000}" uniqueName="P1082224">
      <xmlPr mapId="3" xpath="/TFI-IZD-POD/IPK-GFI-IZD-POD-E_1000981/P1082224" xmlDataType="decimal"/>
    </xmlCellPr>
  </singleXmlCell>
  <singleXmlCell id="1408" xr6:uid="{E231543B-A57C-46CC-BFB2-1069814CD843}" r="S39" connectionId="0">
    <xmlCellPr id="1" xr6:uid="{00000000-0010-0000-EF0A-000001000000}" uniqueName="P1124834">
      <xmlPr mapId="3" xpath="/TFI-IZD-POD/IPK-GFI-IZD-POD-E_1000981/P1124834" xmlDataType="decimal"/>
    </xmlCellPr>
  </singleXmlCell>
  <singleXmlCell id="1409" xr6:uid="{05402A52-A71B-4050-B677-9152CC7FBCB3}" r="T39" connectionId="0">
    <xmlCellPr id="1" xr6:uid="{00000000-0010-0000-F10A-000001000000}" uniqueName="P1124835">
      <xmlPr mapId="3" xpath="/TFI-IZD-POD/IPK-GFI-IZD-POD-E_1000981/P1124835" xmlDataType="decimal"/>
    </xmlCellPr>
  </singleXmlCell>
  <singleXmlCell id="1410" xr6:uid="{C6BD4605-6186-4641-B2C6-B60D6043C27E}" r="U39" connectionId="0">
    <xmlCellPr id="1" xr6:uid="{00000000-0010-0000-F30A-000001000000}" uniqueName="P1082225">
      <xmlPr mapId="3" xpath="/TFI-IZD-POD/IPK-GFI-IZD-POD-E_1000981/P1082225" xmlDataType="decimal"/>
    </xmlCellPr>
  </singleXmlCell>
  <singleXmlCell id="1411" xr6:uid="{366833D0-B802-4F18-867C-7CA87B24EC6E}" r="V39" connectionId="0">
    <xmlCellPr id="1" xr6:uid="{00000000-0010-0000-F50A-000001000000}" uniqueName="P1082227">
      <xmlPr mapId="3" xpath="/TFI-IZD-POD/IPK-GFI-IZD-POD-E_1000981/P1082227" xmlDataType="decimal"/>
    </xmlCellPr>
  </singleXmlCell>
  <singleXmlCell id="1412" xr6:uid="{33B56A57-8A8B-4138-9333-3629354A658C}" r="W39" connectionId="0">
    <xmlCellPr id="1" xr6:uid="{00000000-0010-0000-F70A-000001000000}" uniqueName="P1082229">
      <xmlPr mapId="3" xpath="/TFI-IZD-POD/IPK-GFI-IZD-POD-E_1000981/P1082229" xmlDataType="decimal"/>
    </xmlCellPr>
  </singleXmlCell>
  <singleXmlCell id="1413" xr6:uid="{DEFF4063-F186-4A98-AAEC-E9D8426FE185}" r="X39" connectionId="0">
    <xmlCellPr id="1" xr6:uid="{00000000-0010-0000-F90A-000001000000}" uniqueName="P1082232">
      <xmlPr mapId="3" xpath="/TFI-IZD-POD/IPK-GFI-IZD-POD-E_1000981/P1082232" xmlDataType="decimal"/>
    </xmlCellPr>
  </singleXmlCell>
  <singleXmlCell id="1414" xr6:uid="{4F07EEA3-0684-4854-BF06-6707D2D1A312}" r="Y39" connectionId="0">
    <xmlCellPr id="1" xr6:uid="{00000000-0010-0000-FB0A-000001000000}" uniqueName="P1082234">
      <xmlPr mapId="3" xpath="/TFI-IZD-POD/IPK-GFI-IZD-POD-E_1000981/P1082234" xmlDataType="decimal"/>
    </xmlCellPr>
  </singleXmlCell>
  <singleXmlCell id="1415" xr6:uid="{4B19FFA0-7FE9-4B52-AB5D-9300552302F6}" r="H40" connectionId="0">
    <xmlCellPr id="1" xr6:uid="{00000000-0010-0000-FD0A-000001000000}" uniqueName="P1080040">
      <xmlPr mapId="3" xpath="/TFI-IZD-POD/IPK-GFI-IZD-POD-E_1000981/P1080040" xmlDataType="decimal"/>
    </xmlCellPr>
  </singleXmlCell>
  <singleXmlCell id="1416" xr6:uid="{E25B23DB-361F-47A5-AB6B-71CB6FED0BF0}" r="I40" connectionId="0">
    <xmlCellPr id="1" xr6:uid="{00000000-0010-0000-FF0A-000001000000}" uniqueName="P1080041">
      <xmlPr mapId="3" xpath="/TFI-IZD-POD/IPK-GFI-IZD-POD-E_1000981/P1080041" xmlDataType="decimal"/>
    </xmlCellPr>
  </singleXmlCell>
  <singleXmlCell id="1417" xr6:uid="{32F4D2F7-6DB7-4B12-A819-5E03851A0E47}" r="J40" connectionId="0">
    <xmlCellPr id="1" xr6:uid="{00000000-0010-0000-010B-000001000000}" uniqueName="P1080042">
      <xmlPr mapId="3" xpath="/TFI-IZD-POD/IPK-GFI-IZD-POD-E_1000981/P1080042" xmlDataType="decimal"/>
    </xmlCellPr>
  </singleXmlCell>
  <singleXmlCell id="1418" xr6:uid="{E3F53DE3-B49D-4EEC-8675-E13D0F8F79C2}" r="K40" connectionId="0">
    <xmlCellPr id="1" xr6:uid="{00000000-0010-0000-030B-000001000000}" uniqueName="P1080043">
      <xmlPr mapId="3" xpath="/TFI-IZD-POD/IPK-GFI-IZD-POD-E_1000981/P1080043" xmlDataType="decimal"/>
    </xmlCellPr>
  </singleXmlCell>
  <singleXmlCell id="1419" xr6:uid="{D06717E3-75C3-4D2E-B878-56A70B3BA6A1}" r="L40" connectionId="0">
    <xmlCellPr id="1" xr6:uid="{00000000-0010-0000-050B-000001000000}" uniqueName="P1080044">
      <xmlPr mapId="3" xpath="/TFI-IZD-POD/IPK-GFI-IZD-POD-E_1000981/P1080044" xmlDataType="decimal"/>
    </xmlCellPr>
  </singleXmlCell>
  <singleXmlCell id="1420" xr6:uid="{E0A188C8-700A-49FD-A786-00BD47D8D4C4}" r="M40" connectionId="0">
    <xmlCellPr id="1" xr6:uid="{00000000-0010-0000-070B-000001000000}" uniqueName="P1080045">
      <xmlPr mapId="3" xpath="/TFI-IZD-POD/IPK-GFI-IZD-POD-E_1000981/P1080045" xmlDataType="decimal"/>
    </xmlCellPr>
  </singleXmlCell>
  <singleXmlCell id="1421" xr6:uid="{28B376AD-E351-42A7-BBF7-4A0686F94A37}" r="N40" connectionId="0">
    <xmlCellPr id="1" xr6:uid="{00000000-0010-0000-090B-000001000000}" uniqueName="P1080046">
      <xmlPr mapId="3" xpath="/TFI-IZD-POD/IPK-GFI-IZD-POD-E_1000981/P1080046" xmlDataType="decimal"/>
    </xmlCellPr>
  </singleXmlCell>
  <singleXmlCell id="1422" xr6:uid="{2D6F718D-96ED-44E3-8E24-DB7BC9E8A8DD}" r="O40" connectionId="0">
    <xmlCellPr id="1" xr6:uid="{00000000-0010-0000-0B0B-000001000000}" uniqueName="P1080047">
      <xmlPr mapId="3" xpath="/TFI-IZD-POD/IPK-GFI-IZD-POD-E_1000981/P1080047" xmlDataType="decimal"/>
    </xmlCellPr>
  </singleXmlCell>
  <singleXmlCell id="1423" xr6:uid="{3FDF9199-1E11-47BC-96E8-D97CC5D34537}" r="P40" connectionId="0">
    <xmlCellPr id="1" xr6:uid="{00000000-0010-0000-0D0B-000001000000}" uniqueName="P1082236">
      <xmlPr mapId="3" xpath="/TFI-IZD-POD/IPK-GFI-IZD-POD-E_1000981/P1082236" xmlDataType="decimal"/>
    </xmlCellPr>
  </singleXmlCell>
  <singleXmlCell id="1424" xr6:uid="{05FC70E5-F333-4F8F-878C-DDEC4A1CD361}" r="Q40" connectionId="0">
    <xmlCellPr id="1" xr6:uid="{00000000-0010-0000-0F0B-000001000000}" uniqueName="P1082248">
      <xmlPr mapId="3" xpath="/TFI-IZD-POD/IPK-GFI-IZD-POD-E_1000981/P1082248" xmlDataType="decimal"/>
    </xmlCellPr>
  </singleXmlCell>
  <singleXmlCell id="1425" xr6:uid="{D6685C5E-FAC9-45D3-B66B-73885D8BD702}" r="R40" connectionId="0">
    <xmlCellPr id="1" xr6:uid="{00000000-0010-0000-110B-000001000000}" uniqueName="P1082250">
      <xmlPr mapId="3" xpath="/TFI-IZD-POD/IPK-GFI-IZD-POD-E_1000981/P1082250" xmlDataType="decimal"/>
    </xmlCellPr>
  </singleXmlCell>
  <singleXmlCell id="1426" xr6:uid="{0FC8EA0C-512A-4301-844D-7D561F6CB0B1}" r="S40" connectionId="0">
    <xmlCellPr id="1" xr6:uid="{00000000-0010-0000-130B-000001000000}" uniqueName="P1124836">
      <xmlPr mapId="3" xpath="/TFI-IZD-POD/IPK-GFI-IZD-POD-E_1000981/P1124836" xmlDataType="decimal"/>
    </xmlCellPr>
  </singleXmlCell>
  <singleXmlCell id="1427" xr6:uid="{18264B12-359F-4C8B-96B7-0D7B918357EF}" r="T40" connectionId="0">
    <xmlCellPr id="1" xr6:uid="{00000000-0010-0000-150B-000001000000}" uniqueName="P1124837">
      <xmlPr mapId="3" xpath="/TFI-IZD-POD/IPK-GFI-IZD-POD-E_1000981/P1124837" xmlDataType="decimal"/>
    </xmlCellPr>
  </singleXmlCell>
  <singleXmlCell id="1428" xr6:uid="{09112F57-720E-4E34-BBD3-D7FD880C24CA}" r="U40" connectionId="0">
    <xmlCellPr id="1" xr6:uid="{00000000-0010-0000-170B-000001000000}" uniqueName="P1082252">
      <xmlPr mapId="3" xpath="/TFI-IZD-POD/IPK-GFI-IZD-POD-E_1000981/P1082252" xmlDataType="decimal"/>
    </xmlCellPr>
  </singleXmlCell>
  <singleXmlCell id="1429" xr6:uid="{D0CCCD1D-0C69-4609-93A5-2D5CA6AB708D}" r="V40" connectionId="0">
    <xmlCellPr id="1" xr6:uid="{00000000-0010-0000-190B-000001000000}" uniqueName="P1082254">
      <xmlPr mapId="3" xpath="/TFI-IZD-POD/IPK-GFI-IZD-POD-E_1000981/P1082254" xmlDataType="decimal"/>
    </xmlCellPr>
  </singleXmlCell>
  <singleXmlCell id="1430" xr6:uid="{E031A4FF-105C-45FE-A0EA-B6B78C00198A}" r="W40" connectionId="0">
    <xmlCellPr id="1" xr6:uid="{00000000-0010-0000-1B0B-000001000000}" uniqueName="P1082256">
      <xmlPr mapId="3" xpath="/TFI-IZD-POD/IPK-GFI-IZD-POD-E_1000981/P1082256" xmlDataType="decimal"/>
    </xmlCellPr>
  </singleXmlCell>
  <singleXmlCell id="1431" xr6:uid="{C74DC1F9-A90D-4CF7-9BA9-04E70C7B1C2F}" r="X40" connectionId="0">
    <xmlCellPr id="1" xr6:uid="{00000000-0010-0000-1D0B-000001000000}" uniqueName="P1082257">
      <xmlPr mapId="3" xpath="/TFI-IZD-POD/IPK-GFI-IZD-POD-E_1000981/P1082257" xmlDataType="decimal"/>
    </xmlCellPr>
  </singleXmlCell>
  <singleXmlCell id="1432" xr6:uid="{7B067FD7-4875-4C14-8873-1843CE11FFB7}" r="Y40" connectionId="0">
    <xmlCellPr id="1" xr6:uid="{00000000-0010-0000-1F0B-000001000000}" uniqueName="P1082259">
      <xmlPr mapId="3" xpath="/TFI-IZD-POD/IPK-GFI-IZD-POD-E_1000981/P1082259" xmlDataType="decimal"/>
    </xmlCellPr>
  </singleXmlCell>
  <singleXmlCell id="1433" xr6:uid="{0FF36C29-E67F-4188-81EE-64B9A2F3E59A}" r="H41" connectionId="0">
    <xmlCellPr id="1" xr6:uid="{00000000-0010-0000-210B-000001000000}" uniqueName="P1080048">
      <xmlPr mapId="3" xpath="/TFI-IZD-POD/IPK-GFI-IZD-POD-E_1000981/P1080048" xmlDataType="decimal"/>
    </xmlCellPr>
  </singleXmlCell>
  <singleXmlCell id="1434" xr6:uid="{EC74888F-CB62-4C81-AFCC-11480CD5457B}" r="I41" connectionId="0">
    <xmlCellPr id="1" xr6:uid="{00000000-0010-0000-230B-000001000000}" uniqueName="P1080049">
      <xmlPr mapId="3" xpath="/TFI-IZD-POD/IPK-GFI-IZD-POD-E_1000981/P1080049" xmlDataType="decimal"/>
    </xmlCellPr>
  </singleXmlCell>
  <singleXmlCell id="1435" xr6:uid="{1A504355-906F-4E19-A8D4-04660EE6EC9A}" r="J41" connectionId="0">
    <xmlCellPr id="1" xr6:uid="{00000000-0010-0000-250B-000001000000}" uniqueName="P1080050">
      <xmlPr mapId="3" xpath="/TFI-IZD-POD/IPK-GFI-IZD-POD-E_1000981/P1080050" xmlDataType="decimal"/>
    </xmlCellPr>
  </singleXmlCell>
  <singleXmlCell id="1436" xr6:uid="{80094E9F-9205-40B8-AB5A-A495607BEEF0}" r="K41" connectionId="0">
    <xmlCellPr id="1" xr6:uid="{00000000-0010-0000-270B-000001000000}" uniqueName="P1080051">
      <xmlPr mapId="3" xpath="/TFI-IZD-POD/IPK-GFI-IZD-POD-E_1000981/P1080051" xmlDataType="decimal"/>
    </xmlCellPr>
  </singleXmlCell>
  <singleXmlCell id="1437" xr6:uid="{27379FF4-A93F-4829-834F-EA11A048CFC1}" r="L41" connectionId="0">
    <xmlCellPr id="1" xr6:uid="{00000000-0010-0000-290B-000001000000}" uniqueName="P1080052">
      <xmlPr mapId="3" xpath="/TFI-IZD-POD/IPK-GFI-IZD-POD-E_1000981/P1080052" xmlDataType="decimal"/>
    </xmlCellPr>
  </singleXmlCell>
  <singleXmlCell id="1438" xr6:uid="{A7CBDF2A-4EDE-43C2-9488-C88DA9D16880}" r="M41" connectionId="0">
    <xmlCellPr id="1" xr6:uid="{00000000-0010-0000-2B0B-000001000000}" uniqueName="P1080053">
      <xmlPr mapId="3" xpath="/TFI-IZD-POD/IPK-GFI-IZD-POD-E_1000981/P1080053" xmlDataType="decimal"/>
    </xmlCellPr>
  </singleXmlCell>
  <singleXmlCell id="1439" xr6:uid="{F857DB87-F708-4064-BCB1-9410FD1D694C}" r="N41" connectionId="0">
    <xmlCellPr id="1" xr6:uid="{00000000-0010-0000-2D0B-000001000000}" uniqueName="P1080054">
      <xmlPr mapId="3" xpath="/TFI-IZD-POD/IPK-GFI-IZD-POD-E_1000981/P1080054" xmlDataType="decimal"/>
    </xmlCellPr>
  </singleXmlCell>
  <singleXmlCell id="1440" xr6:uid="{CDB065BD-1AEC-404D-910E-E1B7F93500B4}" r="O41" connectionId="0">
    <xmlCellPr id="1" xr6:uid="{00000000-0010-0000-2F0B-000001000000}" uniqueName="P1080055">
      <xmlPr mapId="3" xpath="/TFI-IZD-POD/IPK-GFI-IZD-POD-E_1000981/P1080055" xmlDataType="decimal"/>
    </xmlCellPr>
  </singleXmlCell>
  <singleXmlCell id="1441" xr6:uid="{5979C617-836D-4D72-9B44-C1DDF239BC9E}" r="P41" connectionId="0">
    <xmlCellPr id="1" xr6:uid="{00000000-0010-0000-310B-000001000000}" uniqueName="P1082260">
      <xmlPr mapId="3" xpath="/TFI-IZD-POD/IPK-GFI-IZD-POD-E_1000981/P1082260" xmlDataType="decimal"/>
    </xmlCellPr>
  </singleXmlCell>
  <singleXmlCell id="1442" xr6:uid="{82667CF3-AC3C-45E3-B69D-38E5BC5B4F4B}" r="Q41" connectionId="0">
    <xmlCellPr id="1" xr6:uid="{00000000-0010-0000-330B-000001000000}" uniqueName="P1082237">
      <xmlPr mapId="3" xpath="/TFI-IZD-POD/IPK-GFI-IZD-POD-E_1000981/P1082237" xmlDataType="decimal"/>
    </xmlCellPr>
  </singleXmlCell>
  <singleXmlCell id="1443" xr6:uid="{D691790F-4150-413C-9A34-89CA0356115D}" r="R41" connectionId="0">
    <xmlCellPr id="1" xr6:uid="{00000000-0010-0000-350B-000001000000}" uniqueName="P1082261">
      <xmlPr mapId="3" xpath="/TFI-IZD-POD/IPK-GFI-IZD-POD-E_1000981/P1082261" xmlDataType="decimal"/>
    </xmlCellPr>
  </singleXmlCell>
  <singleXmlCell id="1444" xr6:uid="{653A3C15-E4C7-409D-9C6A-5F5D4024A3EF}" r="S41" connectionId="0">
    <xmlCellPr id="1" xr6:uid="{00000000-0010-0000-370B-000001000000}" uniqueName="P1124838">
      <xmlPr mapId="3" xpath="/TFI-IZD-POD/IPK-GFI-IZD-POD-E_1000981/P1124838" xmlDataType="decimal"/>
    </xmlCellPr>
  </singleXmlCell>
  <singleXmlCell id="1445" xr6:uid="{785B7102-0013-4A45-BC4F-946E0F79B737}" r="T41" connectionId="0">
    <xmlCellPr id="1" xr6:uid="{00000000-0010-0000-390B-000001000000}" uniqueName="P1124839">
      <xmlPr mapId="3" xpath="/TFI-IZD-POD/IPK-GFI-IZD-POD-E_1000981/P1124839" xmlDataType="decimal"/>
    </xmlCellPr>
  </singleXmlCell>
  <singleXmlCell id="1446" xr6:uid="{45E10FCC-095E-432C-BB7F-77F7727DA2BF}" r="U41" connectionId="0">
    <xmlCellPr id="1" xr6:uid="{00000000-0010-0000-3B0B-000001000000}" uniqueName="P1082262">
      <xmlPr mapId="3" xpath="/TFI-IZD-POD/IPK-GFI-IZD-POD-E_1000981/P1082262" xmlDataType="decimal"/>
    </xmlCellPr>
  </singleXmlCell>
  <singleXmlCell id="1447" xr6:uid="{FA895167-E86D-4402-BA9F-9C0CE9BA2086}" r="V41" connectionId="0">
    <xmlCellPr id="1" xr6:uid="{00000000-0010-0000-3D0B-000001000000}" uniqueName="P1082264">
      <xmlPr mapId="3" xpath="/TFI-IZD-POD/IPK-GFI-IZD-POD-E_1000981/P1082264" xmlDataType="decimal"/>
    </xmlCellPr>
  </singleXmlCell>
  <singleXmlCell id="1448" xr6:uid="{E3BBAD6F-03FB-4314-90F6-860FB1950D28}" r="W41" connectionId="0">
    <xmlCellPr id="1" xr6:uid="{00000000-0010-0000-3F0B-000001000000}" uniqueName="P1082265">
      <xmlPr mapId="3" xpath="/TFI-IZD-POD/IPK-GFI-IZD-POD-E_1000981/P1082265" xmlDataType="decimal"/>
    </xmlCellPr>
  </singleXmlCell>
  <singleXmlCell id="1449" xr6:uid="{A7A4980E-9A31-4990-B8B2-5BDE5BD9F015}" r="X41" connectionId="0">
    <xmlCellPr id="1" xr6:uid="{00000000-0010-0000-410B-000001000000}" uniqueName="P1082266">
      <xmlPr mapId="3" xpath="/TFI-IZD-POD/IPK-GFI-IZD-POD-E_1000981/P1082266" xmlDataType="decimal"/>
    </xmlCellPr>
  </singleXmlCell>
  <singleXmlCell id="1450" xr6:uid="{11B568F4-F7AC-4F58-B4C9-7B7D2C4F59FF}" r="Y41" connectionId="0">
    <xmlCellPr id="1" xr6:uid="{00000000-0010-0000-430B-000001000000}" uniqueName="P1082267">
      <xmlPr mapId="3" xpath="/TFI-IZD-POD/IPK-GFI-IZD-POD-E_1000981/P1082267" xmlDataType="decimal"/>
    </xmlCellPr>
  </singleXmlCell>
  <singleXmlCell id="1451" xr6:uid="{3E706A11-D699-4DD6-B584-8679F1347E3D}" r="H42" connectionId="0">
    <xmlCellPr id="1" xr6:uid="{00000000-0010-0000-450B-000001000000}" uniqueName="P1080056">
      <xmlPr mapId="3" xpath="/TFI-IZD-POD/IPK-GFI-IZD-POD-E_1000981/P1080056" xmlDataType="decimal"/>
    </xmlCellPr>
  </singleXmlCell>
  <singleXmlCell id="1452" xr6:uid="{1E846995-D349-40BC-92D9-1DB3DE148BA5}" r="I42" connectionId="0">
    <xmlCellPr id="1" xr6:uid="{00000000-0010-0000-470B-000001000000}" uniqueName="P1080057">
      <xmlPr mapId="3" xpath="/TFI-IZD-POD/IPK-GFI-IZD-POD-E_1000981/P1080057" xmlDataType="decimal"/>
    </xmlCellPr>
  </singleXmlCell>
  <singleXmlCell id="1453" xr6:uid="{93D11EFB-CADD-4BDD-BD21-8AD8B61AF731}" r="J42" connectionId="0">
    <xmlCellPr id="1" xr6:uid="{00000000-0010-0000-490B-000001000000}" uniqueName="P1080058">
      <xmlPr mapId="3" xpath="/TFI-IZD-POD/IPK-GFI-IZD-POD-E_1000981/P1080058" xmlDataType="decimal"/>
    </xmlCellPr>
  </singleXmlCell>
  <singleXmlCell id="1454" xr6:uid="{99C23749-FB1C-4F1F-B002-DE4C1EEE01FA}" r="K42" connectionId="0">
    <xmlCellPr id="1" xr6:uid="{00000000-0010-0000-4B0B-000001000000}" uniqueName="P1080059">
      <xmlPr mapId="3" xpath="/TFI-IZD-POD/IPK-GFI-IZD-POD-E_1000981/P1080059" xmlDataType="decimal"/>
    </xmlCellPr>
  </singleXmlCell>
  <singleXmlCell id="1455" xr6:uid="{08A39997-B72E-4414-941C-874AA3E72C5F}" r="L42" connectionId="0">
    <xmlCellPr id="1" xr6:uid="{00000000-0010-0000-4D0B-000001000000}" uniqueName="P1080060">
      <xmlPr mapId="3" xpath="/TFI-IZD-POD/IPK-GFI-IZD-POD-E_1000981/P1080060" xmlDataType="decimal"/>
    </xmlCellPr>
  </singleXmlCell>
  <singleXmlCell id="1456" xr6:uid="{6B281785-3AFB-4058-8031-5CDE8ECDE52C}" r="M42" connectionId="0">
    <xmlCellPr id="1" xr6:uid="{00000000-0010-0000-4F0B-000001000000}" uniqueName="P1080061">
      <xmlPr mapId="3" xpath="/TFI-IZD-POD/IPK-GFI-IZD-POD-E_1000981/P1080061" xmlDataType="decimal"/>
    </xmlCellPr>
  </singleXmlCell>
  <singleXmlCell id="1457" xr6:uid="{C5B95084-2B2A-4DA2-9AF7-382988C97768}" r="N42" connectionId="0">
    <xmlCellPr id="1" xr6:uid="{00000000-0010-0000-510B-000001000000}" uniqueName="P1080062">
      <xmlPr mapId="3" xpath="/TFI-IZD-POD/IPK-GFI-IZD-POD-E_1000981/P1080062" xmlDataType="decimal"/>
    </xmlCellPr>
  </singleXmlCell>
  <singleXmlCell id="1458" xr6:uid="{6D2923C9-076F-4C3A-8452-D586608D331C}" r="O42" connectionId="0">
    <xmlCellPr id="1" xr6:uid="{00000000-0010-0000-530B-000001000000}" uniqueName="P1080063">
      <xmlPr mapId="3" xpath="/TFI-IZD-POD/IPK-GFI-IZD-POD-E_1000981/P1080063" xmlDataType="decimal"/>
    </xmlCellPr>
  </singleXmlCell>
  <singleXmlCell id="1459" xr6:uid="{85A44F78-7557-4A37-8920-BD603E180880}" r="P42" connectionId="0">
    <xmlCellPr id="1" xr6:uid="{00000000-0010-0000-550B-000001000000}" uniqueName="P1082269">
      <xmlPr mapId="3" xpath="/TFI-IZD-POD/IPK-GFI-IZD-POD-E_1000981/P1082269" xmlDataType="decimal"/>
    </xmlCellPr>
  </singleXmlCell>
  <singleXmlCell id="1460" xr6:uid="{62321AE6-0229-4C02-B6BF-7CDFB73D7F43}" r="Q42" connectionId="0">
    <xmlCellPr id="1" xr6:uid="{00000000-0010-0000-570B-000001000000}" uniqueName="P1082270">
      <xmlPr mapId="3" xpath="/TFI-IZD-POD/IPK-GFI-IZD-POD-E_1000981/P1082270" xmlDataType="decimal"/>
    </xmlCellPr>
  </singleXmlCell>
  <singleXmlCell id="1461" xr6:uid="{B0FEA37F-2D5B-4A02-BC28-91170463E952}" r="R42" connectionId="0">
    <xmlCellPr id="1" xr6:uid="{00000000-0010-0000-590B-000001000000}" uniqueName="P1082239">
      <xmlPr mapId="3" xpath="/TFI-IZD-POD/IPK-GFI-IZD-POD-E_1000981/P1082239" xmlDataType="decimal"/>
    </xmlCellPr>
  </singleXmlCell>
  <singleXmlCell id="1462" xr6:uid="{C81671B5-1931-4D1D-B3C0-35CA02C54921}" r="S42" connectionId="0">
    <xmlCellPr id="1" xr6:uid="{00000000-0010-0000-5B0B-000001000000}" uniqueName="P1124840">
      <xmlPr mapId="3" xpath="/TFI-IZD-POD/IPK-GFI-IZD-POD-E_1000981/P1124840" xmlDataType="decimal"/>
    </xmlCellPr>
  </singleXmlCell>
  <singleXmlCell id="1463" xr6:uid="{985D9684-E5CA-4E67-B545-DBCA33CD0940}" r="T42" connectionId="0">
    <xmlCellPr id="1" xr6:uid="{00000000-0010-0000-5D0B-000001000000}" uniqueName="P1124841">
      <xmlPr mapId="3" xpath="/TFI-IZD-POD/IPK-GFI-IZD-POD-E_1000981/P1124841" xmlDataType="decimal"/>
    </xmlCellPr>
  </singleXmlCell>
  <singleXmlCell id="1464" xr6:uid="{582F5350-7922-405F-9257-7AF95683469A}" r="U42" connectionId="0">
    <xmlCellPr id="1" xr6:uid="{00000000-0010-0000-5F0B-000001000000}" uniqueName="P1082272">
      <xmlPr mapId="3" xpath="/TFI-IZD-POD/IPK-GFI-IZD-POD-E_1000981/P1082272" xmlDataType="decimal"/>
    </xmlCellPr>
  </singleXmlCell>
  <singleXmlCell id="1465" xr6:uid="{5836E339-1129-4137-AC80-A8978D36FEC1}" r="V42" connectionId="0">
    <xmlCellPr id="1" xr6:uid="{00000000-0010-0000-610B-000001000000}" uniqueName="P1082273">
      <xmlPr mapId="3" xpath="/TFI-IZD-POD/IPK-GFI-IZD-POD-E_1000981/P1082273" xmlDataType="decimal"/>
    </xmlCellPr>
  </singleXmlCell>
  <singleXmlCell id="1466" xr6:uid="{F772C5E6-76F9-42D6-8180-C2CCA73DDEB7}" r="W42" connectionId="0">
    <xmlCellPr id="1" xr6:uid="{00000000-0010-0000-630B-000001000000}" uniqueName="P1082275">
      <xmlPr mapId="3" xpath="/TFI-IZD-POD/IPK-GFI-IZD-POD-E_1000981/P1082275" xmlDataType="decimal"/>
    </xmlCellPr>
  </singleXmlCell>
  <singleXmlCell id="1467" xr6:uid="{4CB1AF0B-2AE8-4BCF-A783-268EFB87AE1C}" r="X42" connectionId="0">
    <xmlCellPr id="1" xr6:uid="{00000000-0010-0000-650B-000001000000}" uniqueName="P1082276">
      <xmlPr mapId="3" xpath="/TFI-IZD-POD/IPK-GFI-IZD-POD-E_1000981/P1082276" xmlDataType="decimal"/>
    </xmlCellPr>
  </singleXmlCell>
  <singleXmlCell id="1468" xr6:uid="{9159AEDD-3F6F-4E8C-A233-441F6C9C8D46}" r="Y42" connectionId="0">
    <xmlCellPr id="1" xr6:uid="{00000000-0010-0000-670B-000001000000}" uniqueName="P1082277">
      <xmlPr mapId="3" xpath="/TFI-IZD-POD/IPK-GFI-IZD-POD-E_1000981/P1082277" xmlDataType="decimal"/>
    </xmlCellPr>
  </singleXmlCell>
  <singleXmlCell id="1469" xr6:uid="{75005F0B-84F2-45BB-B453-7E5CC6BCDA1F}" r="H43" connectionId="0">
    <xmlCellPr id="1" xr6:uid="{00000000-0010-0000-690B-000001000000}" uniqueName="P1080064">
      <xmlPr mapId="3" xpath="/TFI-IZD-POD/IPK-GFI-IZD-POD-E_1000981/P1080064" xmlDataType="decimal"/>
    </xmlCellPr>
  </singleXmlCell>
  <singleXmlCell id="1470" xr6:uid="{E3A187BA-0B6C-4322-9B93-AA691173AE1C}" r="I43" connectionId="0">
    <xmlCellPr id="1" xr6:uid="{00000000-0010-0000-6B0B-000001000000}" uniqueName="P1080065">
      <xmlPr mapId="3" xpath="/TFI-IZD-POD/IPK-GFI-IZD-POD-E_1000981/P1080065" xmlDataType="decimal"/>
    </xmlCellPr>
  </singleXmlCell>
  <singleXmlCell id="1471" xr6:uid="{D0135E36-3B17-4860-83E5-3E2E1B6DCDA0}" r="J43" connectionId="0">
    <xmlCellPr id="1" xr6:uid="{00000000-0010-0000-6D0B-000001000000}" uniqueName="P1080066">
      <xmlPr mapId="3" xpath="/TFI-IZD-POD/IPK-GFI-IZD-POD-E_1000981/P1080066" xmlDataType="decimal"/>
    </xmlCellPr>
  </singleXmlCell>
  <singleXmlCell id="1472" xr6:uid="{2F04F868-80A4-47D5-91BA-46E949E8157B}" r="K43" connectionId="0">
    <xmlCellPr id="1" xr6:uid="{00000000-0010-0000-6F0B-000001000000}" uniqueName="P1080067">
      <xmlPr mapId="3" xpath="/TFI-IZD-POD/IPK-GFI-IZD-POD-E_1000981/P1080067" xmlDataType="decimal"/>
    </xmlCellPr>
  </singleXmlCell>
  <singleXmlCell id="1473" xr6:uid="{D723EE8D-7B43-4D76-A2D1-3E41F93178EF}" r="L43" connectionId="0">
    <xmlCellPr id="1" xr6:uid="{00000000-0010-0000-710B-000001000000}" uniqueName="P1080068">
      <xmlPr mapId="3" xpath="/TFI-IZD-POD/IPK-GFI-IZD-POD-E_1000981/P1080068" xmlDataType="decimal"/>
    </xmlCellPr>
  </singleXmlCell>
  <singleXmlCell id="1474" xr6:uid="{23A41034-8D17-444A-926F-F87CEF507B97}" r="M43" connectionId="0">
    <xmlCellPr id="1" xr6:uid="{00000000-0010-0000-730B-000001000000}" uniqueName="P1080069">
      <xmlPr mapId="3" xpath="/TFI-IZD-POD/IPK-GFI-IZD-POD-E_1000981/P1080069" xmlDataType="decimal"/>
    </xmlCellPr>
  </singleXmlCell>
  <singleXmlCell id="1475" xr6:uid="{7512344D-3469-44F0-812F-3FE478417B03}" r="N43" connectionId="0">
    <xmlCellPr id="1" xr6:uid="{00000000-0010-0000-750B-000001000000}" uniqueName="P1080070">
      <xmlPr mapId="3" xpath="/TFI-IZD-POD/IPK-GFI-IZD-POD-E_1000981/P1080070" xmlDataType="decimal"/>
    </xmlCellPr>
  </singleXmlCell>
  <singleXmlCell id="1476" xr6:uid="{96343005-9929-44C4-92E4-931E5889E8A1}" r="O43" connectionId="0">
    <xmlCellPr id="1" xr6:uid="{00000000-0010-0000-770B-000001000000}" uniqueName="P1080071">
      <xmlPr mapId="3" xpath="/TFI-IZD-POD/IPK-GFI-IZD-POD-E_1000981/P1080071" xmlDataType="decimal"/>
    </xmlCellPr>
  </singleXmlCell>
  <singleXmlCell id="1477" xr6:uid="{B4584E66-24ED-4DA7-B904-6FED49FD9763}" r="P43" connectionId="0">
    <xmlCellPr id="1" xr6:uid="{00000000-0010-0000-790B-000001000000}" uniqueName="P1082278">
      <xmlPr mapId="3" xpath="/TFI-IZD-POD/IPK-GFI-IZD-POD-E_1000981/P1082278" xmlDataType="decimal"/>
    </xmlCellPr>
  </singleXmlCell>
  <singleXmlCell id="1478" xr6:uid="{522C888D-AC97-4C85-B20C-EF6741129D39}" r="Q43" connectionId="0">
    <xmlCellPr id="1" xr6:uid="{00000000-0010-0000-7B0B-000001000000}" uniqueName="P1082279">
      <xmlPr mapId="3" xpath="/TFI-IZD-POD/IPK-GFI-IZD-POD-E_1000981/P1082279" xmlDataType="decimal"/>
    </xmlCellPr>
  </singleXmlCell>
  <singleXmlCell id="1479" xr6:uid="{A8A48A6D-1942-4142-A9E7-8A2AE70B9DFE}" r="R43" connectionId="0">
    <xmlCellPr id="1" xr6:uid="{00000000-0010-0000-7D0B-000001000000}" uniqueName="P1082280">
      <xmlPr mapId="3" xpath="/TFI-IZD-POD/IPK-GFI-IZD-POD-E_1000981/P1082280" xmlDataType="decimal"/>
    </xmlCellPr>
  </singleXmlCell>
  <singleXmlCell id="1480" xr6:uid="{9CC515B1-6627-406C-8FBF-618B7631970D}" r="S43" connectionId="0">
    <xmlCellPr id="1" xr6:uid="{00000000-0010-0000-7F0B-000001000000}" uniqueName="P1124842">
      <xmlPr mapId="3" xpath="/TFI-IZD-POD/IPK-GFI-IZD-POD-E_1000981/P1124842" xmlDataType="decimal"/>
    </xmlCellPr>
  </singleXmlCell>
  <singleXmlCell id="1481" xr6:uid="{E22A3D6C-2B53-45E3-BD89-69436CE4D650}" r="T43" connectionId="0">
    <xmlCellPr id="1" xr6:uid="{00000000-0010-0000-810B-000001000000}" uniqueName="P1124843">
      <xmlPr mapId="3" xpath="/TFI-IZD-POD/IPK-GFI-IZD-POD-E_1000981/P1124843" xmlDataType="decimal"/>
    </xmlCellPr>
  </singleXmlCell>
  <singleXmlCell id="1482" xr6:uid="{2D13EDDF-BC94-4C36-9908-52125055DA02}" r="U43" connectionId="0">
    <xmlCellPr id="1" xr6:uid="{00000000-0010-0000-830B-000001000000}" uniqueName="P1082245">
      <xmlPr mapId="3" xpath="/TFI-IZD-POD/IPK-GFI-IZD-POD-E_1000981/P1082245" xmlDataType="decimal"/>
    </xmlCellPr>
  </singleXmlCell>
  <singleXmlCell id="1483" xr6:uid="{2FD9B140-E48A-4C2C-8D6D-A1A9551D3F6B}" r="V43" connectionId="0">
    <xmlCellPr id="1" xr6:uid="{00000000-0010-0000-850B-000001000000}" uniqueName="P1082282">
      <xmlPr mapId="3" xpath="/TFI-IZD-POD/IPK-GFI-IZD-POD-E_1000981/P1082282" xmlDataType="decimal"/>
    </xmlCellPr>
  </singleXmlCell>
  <singleXmlCell id="1484" xr6:uid="{A082F71F-C57C-4B0A-A2D0-CA8743621C35}" r="W43" connectionId="0">
    <xmlCellPr id="1" xr6:uid="{00000000-0010-0000-870B-000001000000}" uniqueName="P1082284">
      <xmlPr mapId="3" xpath="/TFI-IZD-POD/IPK-GFI-IZD-POD-E_1000981/P1082284" xmlDataType="decimal"/>
    </xmlCellPr>
  </singleXmlCell>
  <singleXmlCell id="1485" xr6:uid="{49644B0E-41AF-476A-9C08-24C54BF6110B}" r="X43" connectionId="0">
    <xmlCellPr id="1" xr6:uid="{00000000-0010-0000-890B-000001000000}" uniqueName="P1082285">
      <xmlPr mapId="3" xpath="/TFI-IZD-POD/IPK-GFI-IZD-POD-E_1000981/P1082285" xmlDataType="decimal"/>
    </xmlCellPr>
  </singleXmlCell>
  <singleXmlCell id="1486" xr6:uid="{32804CDE-3B95-457A-8DD9-70F0438D44AA}" r="Y43" connectionId="0">
    <xmlCellPr id="1" xr6:uid="{00000000-0010-0000-8B0B-000001000000}" uniqueName="P1082286">
      <xmlPr mapId="3" xpath="/TFI-IZD-POD/IPK-GFI-IZD-POD-E_1000981/P1082286" xmlDataType="decimal"/>
    </xmlCellPr>
  </singleXmlCell>
  <singleXmlCell id="1487" xr6:uid="{3FA7DB27-1147-4A9E-9657-6ACBBC10E96C}" r="H44" connectionId="0">
    <xmlCellPr id="1" xr6:uid="{00000000-0010-0000-8D0B-000001000000}" uniqueName="P1080072">
      <xmlPr mapId="3" xpath="/TFI-IZD-POD/IPK-GFI-IZD-POD-E_1000981/P1080072" xmlDataType="decimal"/>
    </xmlCellPr>
  </singleXmlCell>
  <singleXmlCell id="1488" xr6:uid="{98F27CC0-663D-44F5-A7E4-4AD98C559672}" r="I44" connectionId="0">
    <xmlCellPr id="1" xr6:uid="{00000000-0010-0000-8F0B-000001000000}" uniqueName="P1080073">
      <xmlPr mapId="3" xpath="/TFI-IZD-POD/IPK-GFI-IZD-POD-E_1000981/P1080073" xmlDataType="decimal"/>
    </xmlCellPr>
  </singleXmlCell>
  <singleXmlCell id="1489" xr6:uid="{669720AE-BEA5-4CB7-9D03-7443153CAB7F}" r="J44" connectionId="0">
    <xmlCellPr id="1" xr6:uid="{00000000-0010-0000-910B-000001000000}" uniqueName="P1080074">
      <xmlPr mapId="3" xpath="/TFI-IZD-POD/IPK-GFI-IZD-POD-E_1000981/P1080074" xmlDataType="decimal"/>
    </xmlCellPr>
  </singleXmlCell>
  <singleXmlCell id="1490" xr6:uid="{D2705B59-B84C-4BF5-96F2-DB2371AF2BFD}" r="K44" connectionId="0">
    <xmlCellPr id="1" xr6:uid="{00000000-0010-0000-930B-000001000000}" uniqueName="P1080075">
      <xmlPr mapId="3" xpath="/TFI-IZD-POD/IPK-GFI-IZD-POD-E_1000981/P1080075" xmlDataType="decimal"/>
    </xmlCellPr>
  </singleXmlCell>
  <singleXmlCell id="1491" xr6:uid="{C0419903-8DC2-46A8-B9F9-85E68544E328}" r="L44" connectionId="0">
    <xmlCellPr id="1" xr6:uid="{00000000-0010-0000-950B-000001000000}" uniqueName="P1080076">
      <xmlPr mapId="3" xpath="/TFI-IZD-POD/IPK-GFI-IZD-POD-E_1000981/P1080076" xmlDataType="decimal"/>
    </xmlCellPr>
  </singleXmlCell>
  <singleXmlCell id="1492" xr6:uid="{4DA88260-F567-492C-A412-34817D00C390}" r="M44" connectionId="0">
    <xmlCellPr id="1" xr6:uid="{00000000-0010-0000-970B-000001000000}" uniqueName="P1080077">
      <xmlPr mapId="3" xpath="/TFI-IZD-POD/IPK-GFI-IZD-POD-E_1000981/P1080077" xmlDataType="decimal"/>
    </xmlCellPr>
  </singleXmlCell>
  <singleXmlCell id="1493" xr6:uid="{B94EA376-8FE6-4760-A9D2-444F3ADEDE03}" r="N44" connectionId="0">
    <xmlCellPr id="1" xr6:uid="{00000000-0010-0000-990B-000001000000}" uniqueName="P1080078">
      <xmlPr mapId="3" xpath="/TFI-IZD-POD/IPK-GFI-IZD-POD-E_1000981/P1080078" xmlDataType="decimal"/>
    </xmlCellPr>
  </singleXmlCell>
  <singleXmlCell id="1494" xr6:uid="{CDA32BA2-4D00-4EFB-905F-B746EB3E4764}" r="O44" connectionId="0">
    <xmlCellPr id="1" xr6:uid="{00000000-0010-0000-9B0B-000001000000}" uniqueName="P1080079">
      <xmlPr mapId="3" xpath="/TFI-IZD-POD/IPK-GFI-IZD-POD-E_1000981/P1080079" xmlDataType="decimal"/>
    </xmlCellPr>
  </singleXmlCell>
  <singleXmlCell id="1495" xr6:uid="{047A3C4A-7305-41F5-95A5-B60E48FC5B8A}" r="P44" connectionId="0">
    <xmlCellPr id="1" xr6:uid="{00000000-0010-0000-9D0B-000001000000}" uniqueName="P1082288">
      <xmlPr mapId="3" xpath="/TFI-IZD-POD/IPK-GFI-IZD-POD-E_1000981/P1082288" xmlDataType="decimal"/>
    </xmlCellPr>
  </singleXmlCell>
  <singleXmlCell id="1496" xr6:uid="{9C4EF7C6-AB2D-4C81-A2F4-0D76DCAFC61C}" r="Q44" connectionId="0">
    <xmlCellPr id="1" xr6:uid="{00000000-0010-0000-9F0B-000001000000}" uniqueName="P1082289">
      <xmlPr mapId="3" xpath="/TFI-IZD-POD/IPK-GFI-IZD-POD-E_1000981/P1082289" xmlDataType="decimal"/>
    </xmlCellPr>
  </singleXmlCell>
  <singleXmlCell id="1497" xr6:uid="{D2EC4B83-CEC1-4FF1-A93B-67C002ECE095}" r="R44" connectionId="0">
    <xmlCellPr id="1" xr6:uid="{00000000-0010-0000-A10B-000001000000}" uniqueName="P1082290">
      <xmlPr mapId="3" xpath="/TFI-IZD-POD/IPK-GFI-IZD-POD-E_1000981/P1082290" xmlDataType="decimal"/>
    </xmlCellPr>
  </singleXmlCell>
  <singleXmlCell id="1498" xr6:uid="{1BFAACE8-11C6-4330-AB1A-A2F58397ED3C}" r="S44" connectionId="0">
    <xmlCellPr id="1" xr6:uid="{00000000-0010-0000-A30B-000001000000}" uniqueName="P1124844">
      <xmlPr mapId="3" xpath="/TFI-IZD-POD/IPK-GFI-IZD-POD-E_1000981/P1124844" xmlDataType="decimal"/>
    </xmlCellPr>
  </singleXmlCell>
  <singleXmlCell id="1499" xr6:uid="{FF7AEB36-3395-4E4C-8E86-6B20BC332CBE}" r="T44" connectionId="0">
    <xmlCellPr id="1" xr6:uid="{00000000-0010-0000-A50B-000001000000}" uniqueName="P1124845">
      <xmlPr mapId="3" xpath="/TFI-IZD-POD/IPK-GFI-IZD-POD-E_1000981/P1124845" xmlDataType="decimal"/>
    </xmlCellPr>
  </singleXmlCell>
  <singleXmlCell id="1500" xr6:uid="{D2A1CD17-702A-4EED-A70B-A69CBD034531}" r="U44" connectionId="0">
    <xmlCellPr id="1" xr6:uid="{00000000-0010-0000-A70B-000001000000}" uniqueName="P1082292">
      <xmlPr mapId="3" xpath="/TFI-IZD-POD/IPK-GFI-IZD-POD-E_1000981/P1082292" xmlDataType="decimal"/>
    </xmlCellPr>
  </singleXmlCell>
  <singleXmlCell id="1501" xr6:uid="{7C41DA86-2186-4C33-B9BE-0B459C2C2564}" r="V44" connectionId="0">
    <xmlCellPr id="1" xr6:uid="{00000000-0010-0000-A90B-000001000000}" uniqueName="P1082247">
      <xmlPr mapId="3" xpath="/TFI-IZD-POD/IPK-GFI-IZD-POD-E_1000981/P1082247" xmlDataType="decimal"/>
    </xmlCellPr>
  </singleXmlCell>
  <singleXmlCell id="1502" xr6:uid="{602111CA-6FEB-464E-983D-7AC86413B006}" r="W44" connectionId="0">
    <xmlCellPr id="1" xr6:uid="{00000000-0010-0000-AB0B-000001000000}" uniqueName="P1082295">
      <xmlPr mapId="3" xpath="/TFI-IZD-POD/IPK-GFI-IZD-POD-E_1000981/P1082295" xmlDataType="decimal"/>
    </xmlCellPr>
  </singleXmlCell>
  <singleXmlCell id="1503" xr6:uid="{7BA2DF5A-307A-4F46-829D-9DDA61DBD837}" r="X44" connectionId="0">
    <xmlCellPr id="1" xr6:uid="{00000000-0010-0000-AD0B-000001000000}" uniqueName="P1082298">
      <xmlPr mapId="3" xpath="/TFI-IZD-POD/IPK-GFI-IZD-POD-E_1000981/P1082298" xmlDataType="decimal"/>
    </xmlCellPr>
  </singleXmlCell>
  <singleXmlCell id="1504" xr6:uid="{E0F1A666-9227-4172-BA98-119030BC0301}" r="Y44" connectionId="0">
    <xmlCellPr id="1" xr6:uid="{00000000-0010-0000-AF0B-000001000000}" uniqueName="P1082300">
      <xmlPr mapId="3" xpath="/TFI-IZD-POD/IPK-GFI-IZD-POD-E_1000981/P1082300" xmlDataType="decimal"/>
    </xmlCellPr>
  </singleXmlCell>
  <singleXmlCell id="1505" xr6:uid="{F2755E37-3D91-44AE-A853-7E8E830ACDC3}" r="H45" connectionId="0">
    <xmlCellPr id="1" xr6:uid="{00000000-0010-0000-B10B-000001000000}" uniqueName="P1080080">
      <xmlPr mapId="3" xpath="/TFI-IZD-POD/IPK-GFI-IZD-POD-E_1000981/P1080080" xmlDataType="decimal"/>
    </xmlCellPr>
  </singleXmlCell>
  <singleXmlCell id="1506" xr6:uid="{00D1AE5A-0EB3-4693-9833-94489E039C5D}" r="I45" connectionId="0">
    <xmlCellPr id="1" xr6:uid="{00000000-0010-0000-B30B-000001000000}" uniqueName="P1080081">
      <xmlPr mapId="3" xpath="/TFI-IZD-POD/IPK-GFI-IZD-POD-E_1000981/P1080081" xmlDataType="decimal"/>
    </xmlCellPr>
  </singleXmlCell>
  <singleXmlCell id="1507" xr6:uid="{E9B27FAA-579F-44C3-A038-A211C25A817A}" r="J45" connectionId="0">
    <xmlCellPr id="1" xr6:uid="{00000000-0010-0000-B50B-000001000000}" uniqueName="P1080082">
      <xmlPr mapId="3" xpath="/TFI-IZD-POD/IPK-GFI-IZD-POD-E_1000981/P1080082" xmlDataType="decimal"/>
    </xmlCellPr>
  </singleXmlCell>
  <singleXmlCell id="1508" xr6:uid="{4230BE49-858B-42F9-A394-9F551DA06367}" r="K45" connectionId="0">
    <xmlCellPr id="1" xr6:uid="{00000000-0010-0000-B70B-000001000000}" uniqueName="P1080083">
      <xmlPr mapId="3" xpath="/TFI-IZD-POD/IPK-GFI-IZD-POD-E_1000981/P1080083" xmlDataType="decimal"/>
    </xmlCellPr>
  </singleXmlCell>
  <singleXmlCell id="1509" xr6:uid="{759967F3-EE90-4BD8-8F66-753F61446BC0}" r="L45" connectionId="0">
    <xmlCellPr id="1" xr6:uid="{00000000-0010-0000-B90B-000001000000}" uniqueName="P1080084">
      <xmlPr mapId="3" xpath="/TFI-IZD-POD/IPK-GFI-IZD-POD-E_1000981/P1080084" xmlDataType="decimal"/>
    </xmlCellPr>
  </singleXmlCell>
  <singleXmlCell id="1510" xr6:uid="{35FB7EB1-84A4-46A4-ACC4-FBBE14C61522}" r="M45" connectionId="0">
    <xmlCellPr id="1" xr6:uid="{00000000-0010-0000-BB0B-000001000000}" uniqueName="P1080085">
      <xmlPr mapId="3" xpath="/TFI-IZD-POD/IPK-GFI-IZD-POD-E_1000981/P1080085" xmlDataType="decimal"/>
    </xmlCellPr>
  </singleXmlCell>
  <singleXmlCell id="1511" xr6:uid="{BBA44D34-8BD2-4501-A6F4-BE1303AA034C}" r="N45" connectionId="0">
    <xmlCellPr id="1" xr6:uid="{00000000-0010-0000-BD0B-000001000000}" uniqueName="P1080086">
      <xmlPr mapId="3" xpath="/TFI-IZD-POD/IPK-GFI-IZD-POD-E_1000981/P1080086" xmlDataType="decimal"/>
    </xmlCellPr>
  </singleXmlCell>
  <singleXmlCell id="1512" xr6:uid="{07CF8F83-6E20-43F0-A559-E7AEBD6051F5}" r="O45" connectionId="0">
    <xmlCellPr id="1" xr6:uid="{00000000-0010-0000-BF0B-000001000000}" uniqueName="P1080087">
      <xmlPr mapId="3" xpath="/TFI-IZD-POD/IPK-GFI-IZD-POD-E_1000981/P1080087" xmlDataType="decimal"/>
    </xmlCellPr>
  </singleXmlCell>
  <singleXmlCell id="1513" xr6:uid="{51B79F0D-012E-483E-BACB-4307183D013D}" r="P45" connectionId="0">
    <xmlCellPr id="1" xr6:uid="{00000000-0010-0000-C10B-000001000000}" uniqueName="P1082301">
      <xmlPr mapId="3" xpath="/TFI-IZD-POD/IPK-GFI-IZD-POD-E_1000981/P1082301" xmlDataType="decimal"/>
    </xmlCellPr>
  </singleXmlCell>
  <singleXmlCell id="1514" xr6:uid="{B1410892-5C73-4FF8-9AFF-F5C3F398D864}" r="Q45" connectionId="0">
    <xmlCellPr id="1" xr6:uid="{00000000-0010-0000-C30B-000001000000}" uniqueName="P1082322">
      <xmlPr mapId="3" xpath="/TFI-IZD-POD/IPK-GFI-IZD-POD-E_1000981/P1082322" xmlDataType="decimal"/>
    </xmlCellPr>
  </singleXmlCell>
  <singleXmlCell id="1515" xr6:uid="{893DD5E0-F4E2-46F0-BA29-4939919F2232}" r="R45" connectionId="0">
    <xmlCellPr id="1" xr6:uid="{00000000-0010-0000-C50B-000001000000}" uniqueName="P1082323">
      <xmlPr mapId="3" xpath="/TFI-IZD-POD/IPK-GFI-IZD-POD-E_1000981/P1082323" xmlDataType="decimal"/>
    </xmlCellPr>
  </singleXmlCell>
  <singleXmlCell id="1516" xr6:uid="{DC70F8AE-DB83-4B46-A46F-AC3FE699DD80}" r="S45" connectionId="0">
    <xmlCellPr id="1" xr6:uid="{00000000-0010-0000-C70B-000001000000}" uniqueName="P1124846">
      <xmlPr mapId="3" xpath="/TFI-IZD-POD/IPK-GFI-IZD-POD-E_1000981/P1124846" xmlDataType="decimal"/>
    </xmlCellPr>
  </singleXmlCell>
  <singleXmlCell id="1517" xr6:uid="{831E8934-B018-4689-9D94-1987164E1A1C}" r="T45" connectionId="0">
    <xmlCellPr id="1" xr6:uid="{00000000-0010-0000-C90B-000001000000}" uniqueName="P1124847">
      <xmlPr mapId="3" xpath="/TFI-IZD-POD/IPK-GFI-IZD-POD-E_1000981/P1124847" xmlDataType="decimal"/>
    </xmlCellPr>
  </singleXmlCell>
  <singleXmlCell id="1518" xr6:uid="{DD5D46CF-D76D-46FD-8814-F82A1CA7083F}" r="U45" connectionId="0">
    <xmlCellPr id="1" xr6:uid="{00000000-0010-0000-CB0B-000001000000}" uniqueName="P1082325">
      <xmlPr mapId="3" xpath="/TFI-IZD-POD/IPK-GFI-IZD-POD-E_1000981/P1082325" xmlDataType="decimal"/>
    </xmlCellPr>
  </singleXmlCell>
  <singleXmlCell id="1519" xr6:uid="{DEA4D13C-2583-45A1-A07E-A9218568C960}" r="V45" connectionId="0">
    <xmlCellPr id="1" xr6:uid="{00000000-0010-0000-CD0B-000001000000}" uniqueName="P1082328">
      <xmlPr mapId="3" xpath="/TFI-IZD-POD/IPK-GFI-IZD-POD-E_1000981/P1082328" xmlDataType="decimal"/>
    </xmlCellPr>
  </singleXmlCell>
  <singleXmlCell id="1520" xr6:uid="{77FC7EBD-743E-42C9-B880-7440B8B98A0F}" r="W45" connectionId="0">
    <xmlCellPr id="1" xr6:uid="{00000000-0010-0000-CF0B-000001000000}" uniqueName="P1082331">
      <xmlPr mapId="3" xpath="/TFI-IZD-POD/IPK-GFI-IZD-POD-E_1000981/P1082331" xmlDataType="decimal"/>
    </xmlCellPr>
  </singleXmlCell>
  <singleXmlCell id="1521" xr6:uid="{597C5F52-EBDF-41EA-BB6F-B38938426075}" r="X45" connectionId="0">
    <xmlCellPr id="1" xr6:uid="{00000000-0010-0000-D10B-000001000000}" uniqueName="P1082333">
      <xmlPr mapId="3" xpath="/TFI-IZD-POD/IPK-GFI-IZD-POD-E_1000981/P1082333" xmlDataType="decimal"/>
    </xmlCellPr>
  </singleXmlCell>
  <singleXmlCell id="1522" xr6:uid="{0C797809-B2CE-41C0-A973-AE933DC3273A}" r="Y45" connectionId="0">
    <xmlCellPr id="1" xr6:uid="{00000000-0010-0000-D30B-000001000000}" uniqueName="P1082336">
      <xmlPr mapId="3" xpath="/TFI-IZD-POD/IPK-GFI-IZD-POD-E_1000981/P1082336" xmlDataType="decimal"/>
    </xmlCellPr>
  </singleXmlCell>
  <singleXmlCell id="1523" xr6:uid="{B2CCD5C8-E725-406F-B560-137E894264F2}" r="H46" connectionId="0">
    <xmlCellPr id="1" xr6:uid="{00000000-0010-0000-D50B-000001000000}" uniqueName="P1080088">
      <xmlPr mapId="3" xpath="/TFI-IZD-POD/IPK-GFI-IZD-POD-E_1000981/P1080088" xmlDataType="decimal"/>
    </xmlCellPr>
  </singleXmlCell>
  <singleXmlCell id="1524" xr6:uid="{C3EB193E-38BC-4149-B01B-F781A11875FF}" r="I46" connectionId="0">
    <xmlCellPr id="1" xr6:uid="{00000000-0010-0000-D70B-000001000000}" uniqueName="P1080089">
      <xmlPr mapId="3" xpath="/TFI-IZD-POD/IPK-GFI-IZD-POD-E_1000981/P1080089" xmlDataType="decimal"/>
    </xmlCellPr>
  </singleXmlCell>
  <singleXmlCell id="1525" xr6:uid="{C6A95073-5D55-483F-A308-680896BCD1CF}" r="J46" connectionId="0">
    <xmlCellPr id="1" xr6:uid="{00000000-0010-0000-D90B-000001000000}" uniqueName="P1080090">
      <xmlPr mapId="3" xpath="/TFI-IZD-POD/IPK-GFI-IZD-POD-E_1000981/P1080090" xmlDataType="decimal"/>
    </xmlCellPr>
  </singleXmlCell>
  <singleXmlCell id="1526" xr6:uid="{C2904E85-0E7C-44FA-8D64-7EB7EC00D728}" r="K46" connectionId="0">
    <xmlCellPr id="1" xr6:uid="{00000000-0010-0000-DB0B-000001000000}" uniqueName="P1080091">
      <xmlPr mapId="3" xpath="/TFI-IZD-POD/IPK-GFI-IZD-POD-E_1000981/P1080091" xmlDataType="decimal"/>
    </xmlCellPr>
  </singleXmlCell>
  <singleXmlCell id="1527" xr6:uid="{B029AA47-B6F4-4A1D-BAE3-E95880DA62CB}" r="L46" connectionId="0">
    <xmlCellPr id="1" xr6:uid="{00000000-0010-0000-DD0B-000001000000}" uniqueName="P1080092">
      <xmlPr mapId="3" xpath="/TFI-IZD-POD/IPK-GFI-IZD-POD-E_1000981/P1080092" xmlDataType="decimal"/>
    </xmlCellPr>
  </singleXmlCell>
  <singleXmlCell id="1528" xr6:uid="{F3882B78-6C42-4E47-AE80-2B3DD8F1FB20}" r="M46" connectionId="0">
    <xmlCellPr id="1" xr6:uid="{00000000-0010-0000-DF0B-000001000000}" uniqueName="P1080093">
      <xmlPr mapId="3" xpath="/TFI-IZD-POD/IPK-GFI-IZD-POD-E_1000981/P1080093" xmlDataType="decimal"/>
    </xmlCellPr>
  </singleXmlCell>
  <singleXmlCell id="1529" xr6:uid="{C1AAB7B1-6ACA-43D4-9F6F-3E53F80DC713}" r="N46" connectionId="0">
    <xmlCellPr id="1" xr6:uid="{00000000-0010-0000-E10B-000001000000}" uniqueName="P1080094">
      <xmlPr mapId="3" xpath="/TFI-IZD-POD/IPK-GFI-IZD-POD-E_1000981/P1080094" xmlDataType="decimal"/>
    </xmlCellPr>
  </singleXmlCell>
  <singleXmlCell id="1530" xr6:uid="{3AE4E511-D93E-49D0-954E-DB3ADA1FE319}" r="O46" connectionId="0">
    <xmlCellPr id="1" xr6:uid="{00000000-0010-0000-E30B-000001000000}" uniqueName="P1080095">
      <xmlPr mapId="3" xpath="/TFI-IZD-POD/IPK-GFI-IZD-POD-E_1000981/P1080095" xmlDataType="decimal"/>
    </xmlCellPr>
  </singleXmlCell>
  <singleXmlCell id="1531" xr6:uid="{B9B5B74A-8768-4EA7-88A4-9FEEB9F9EDB0}" r="P46" connectionId="0">
    <xmlCellPr id="1" xr6:uid="{00000000-0010-0000-E50B-000001000000}" uniqueName="P1082338">
      <xmlPr mapId="3" xpath="/TFI-IZD-POD/IPK-GFI-IZD-POD-E_1000981/P1082338" xmlDataType="decimal"/>
    </xmlCellPr>
  </singleXmlCell>
  <singleXmlCell id="1532" xr6:uid="{3850547E-84A8-4822-B9BD-FD6AB435A46E}" r="Q46" connectionId="0">
    <xmlCellPr id="1" xr6:uid="{00000000-0010-0000-E70B-000001000000}" uniqueName="P1082304">
      <xmlPr mapId="3" xpath="/TFI-IZD-POD/IPK-GFI-IZD-POD-E_1000981/P1082304" xmlDataType="decimal"/>
    </xmlCellPr>
  </singleXmlCell>
  <singleXmlCell id="1533" xr6:uid="{FD5CA211-F6F8-4D31-B75D-EE08A8830641}" r="R46" connectionId="0">
    <xmlCellPr id="1" xr6:uid="{00000000-0010-0000-E90B-000001000000}" uniqueName="P1082341">
      <xmlPr mapId="3" xpath="/TFI-IZD-POD/IPK-GFI-IZD-POD-E_1000981/P1082341" xmlDataType="decimal"/>
    </xmlCellPr>
  </singleXmlCell>
  <singleXmlCell id="1534" xr6:uid="{7ADE8EE9-0171-43DB-A5F8-21018326D7E6}" r="S46" connectionId="0">
    <xmlCellPr id="1" xr6:uid="{00000000-0010-0000-EB0B-000001000000}" uniqueName="P1124848">
      <xmlPr mapId="3" xpath="/TFI-IZD-POD/IPK-GFI-IZD-POD-E_1000981/P1124848" xmlDataType="decimal"/>
    </xmlCellPr>
  </singleXmlCell>
  <singleXmlCell id="1535" xr6:uid="{ABF57E60-F8FC-4710-B37D-E78F93E89D28}" r="T46" connectionId="0">
    <xmlCellPr id="1" xr6:uid="{00000000-0010-0000-ED0B-000001000000}" uniqueName="P1124849">
      <xmlPr mapId="3" xpath="/TFI-IZD-POD/IPK-GFI-IZD-POD-E_1000981/P1124849" xmlDataType="decimal"/>
    </xmlCellPr>
  </singleXmlCell>
  <singleXmlCell id="1536" xr6:uid="{2AAEAB92-FE5A-47A8-BE59-D362C9610D0F}" r="U46" connectionId="0">
    <xmlCellPr id="1" xr6:uid="{00000000-0010-0000-EF0B-000001000000}" uniqueName="P1082343">
      <xmlPr mapId="3" xpath="/TFI-IZD-POD/IPK-GFI-IZD-POD-E_1000981/P1082343" xmlDataType="decimal"/>
    </xmlCellPr>
  </singleXmlCell>
  <singleXmlCell id="1537" xr6:uid="{F445FF36-CCB4-416B-8BA5-6BB779D0967C}" r="V46" connectionId="0">
    <xmlCellPr id="1" xr6:uid="{00000000-0010-0000-F10B-000001000000}" uniqueName="P1082344">
      <xmlPr mapId="3" xpath="/TFI-IZD-POD/IPK-GFI-IZD-POD-E_1000981/P1082344" xmlDataType="decimal"/>
    </xmlCellPr>
  </singleXmlCell>
  <singleXmlCell id="1538" xr6:uid="{5C538B50-B789-424E-8862-299F5E5EC71D}" r="W46" connectionId="0">
    <xmlCellPr id="1" xr6:uid="{00000000-0010-0000-F30B-000001000000}" uniqueName="P1082346">
      <xmlPr mapId="3" xpath="/TFI-IZD-POD/IPK-GFI-IZD-POD-E_1000981/P1082346" xmlDataType="decimal"/>
    </xmlCellPr>
  </singleXmlCell>
  <singleXmlCell id="1539" xr6:uid="{A0F2D3E7-EC95-48BC-AD80-F70989C0C32A}" r="X46" connectionId="0">
    <xmlCellPr id="1" xr6:uid="{00000000-0010-0000-F50B-000001000000}" uniqueName="P1082349">
      <xmlPr mapId="3" xpath="/TFI-IZD-POD/IPK-GFI-IZD-POD-E_1000981/P1082349" xmlDataType="decimal"/>
    </xmlCellPr>
  </singleXmlCell>
  <singleXmlCell id="1540" xr6:uid="{8431A41C-118C-427E-8BD3-A516BF8136F2}" r="Y46" connectionId="0">
    <xmlCellPr id="1" xr6:uid="{00000000-0010-0000-F70B-000001000000}" uniqueName="P1082351">
      <xmlPr mapId="3" xpath="/TFI-IZD-POD/IPK-GFI-IZD-POD-E_1000981/P1082351" xmlDataType="decimal"/>
    </xmlCellPr>
  </singleXmlCell>
  <singleXmlCell id="1541" xr6:uid="{F281BD19-3530-494F-A2DC-048674E7BA3F}" r="H47" connectionId="0">
    <xmlCellPr id="1" xr6:uid="{00000000-0010-0000-F90B-000001000000}" uniqueName="P1080096">
      <xmlPr mapId="3" xpath="/TFI-IZD-POD/IPK-GFI-IZD-POD-E_1000981/P1080096" xmlDataType="decimal"/>
    </xmlCellPr>
  </singleXmlCell>
  <singleXmlCell id="1542" xr6:uid="{A1B53705-4BCF-41CF-9B62-C232C99A183E}" r="I47" connectionId="0">
    <xmlCellPr id="1" xr6:uid="{00000000-0010-0000-FB0B-000001000000}" uniqueName="P1080097">
      <xmlPr mapId="3" xpath="/TFI-IZD-POD/IPK-GFI-IZD-POD-E_1000981/P1080097" xmlDataType="decimal"/>
    </xmlCellPr>
  </singleXmlCell>
  <singleXmlCell id="1543" xr6:uid="{93BE3B0B-2B51-4DE0-BC23-4310B0CC02F9}" r="J47" connectionId="0">
    <xmlCellPr id="1" xr6:uid="{00000000-0010-0000-FD0B-000001000000}" uniqueName="P1080098">
      <xmlPr mapId="3" xpath="/TFI-IZD-POD/IPK-GFI-IZD-POD-E_1000981/P1080098" xmlDataType="decimal"/>
    </xmlCellPr>
  </singleXmlCell>
  <singleXmlCell id="1544" xr6:uid="{5ACFE222-F26B-492C-ABEC-B7D8E5173298}" r="K47" connectionId="0">
    <xmlCellPr id="1" xr6:uid="{00000000-0010-0000-FF0B-000001000000}" uniqueName="P1080099">
      <xmlPr mapId="3" xpath="/TFI-IZD-POD/IPK-GFI-IZD-POD-E_1000981/P1080099" xmlDataType="decimal"/>
    </xmlCellPr>
  </singleXmlCell>
  <singleXmlCell id="1545" xr6:uid="{4710B70A-F800-46F4-B535-D39A21A49DAF}" r="L47" connectionId="0">
    <xmlCellPr id="1" xr6:uid="{00000000-0010-0000-010C-000001000000}" uniqueName="P1080100">
      <xmlPr mapId="3" xpath="/TFI-IZD-POD/IPK-GFI-IZD-POD-E_1000981/P1080100" xmlDataType="decimal"/>
    </xmlCellPr>
  </singleXmlCell>
  <singleXmlCell id="1546" xr6:uid="{01C0A451-61E2-4CC5-96EA-B701E89C81D4}" r="M47" connectionId="0">
    <xmlCellPr id="1" xr6:uid="{00000000-0010-0000-030C-000001000000}" uniqueName="P1080101">
      <xmlPr mapId="3" xpath="/TFI-IZD-POD/IPK-GFI-IZD-POD-E_1000981/P1080101" xmlDataType="decimal"/>
    </xmlCellPr>
  </singleXmlCell>
  <singleXmlCell id="1547" xr6:uid="{2EDFDD9B-9C97-4788-8693-07852D8F2AF8}" r="N47" connectionId="0">
    <xmlCellPr id="1" xr6:uid="{00000000-0010-0000-050C-000001000000}" uniqueName="P1080102">
      <xmlPr mapId="3" xpath="/TFI-IZD-POD/IPK-GFI-IZD-POD-E_1000981/P1080102" xmlDataType="decimal"/>
    </xmlCellPr>
  </singleXmlCell>
  <singleXmlCell id="1548" xr6:uid="{E79CE6B5-55ED-426C-8EA4-C77198983CB8}" r="O47" connectionId="0">
    <xmlCellPr id="1" xr6:uid="{00000000-0010-0000-070C-000001000000}" uniqueName="P1080103">
      <xmlPr mapId="3" xpath="/TFI-IZD-POD/IPK-GFI-IZD-POD-E_1000981/P1080103" xmlDataType="decimal"/>
    </xmlCellPr>
  </singleXmlCell>
  <singleXmlCell id="1549" xr6:uid="{F7CAE65B-2F4D-4967-9AEF-F27DAED945DA}" r="P47" connectionId="0">
    <xmlCellPr id="1" xr6:uid="{00000000-0010-0000-090C-000001000000}" uniqueName="P1082354">
      <xmlPr mapId="3" xpath="/TFI-IZD-POD/IPK-GFI-IZD-POD-E_1000981/P1082354" xmlDataType="decimal"/>
    </xmlCellPr>
  </singleXmlCell>
  <singleXmlCell id="1550" xr6:uid="{403B3265-5E3D-49FA-ABAA-C29166AFB905}" r="Q47" connectionId="0">
    <xmlCellPr id="1" xr6:uid="{00000000-0010-0000-0B0C-000001000000}" uniqueName="P1082356">
      <xmlPr mapId="3" xpath="/TFI-IZD-POD/IPK-GFI-IZD-POD-E_1000981/P1082356" xmlDataType="decimal"/>
    </xmlCellPr>
  </singleXmlCell>
  <singleXmlCell id="1551" xr6:uid="{40F7F70C-3513-4B1B-A5D6-03E701D9954A}" r="R47" connectionId="0">
    <xmlCellPr id="1" xr6:uid="{00000000-0010-0000-0D0C-000001000000}" uniqueName="P1082306">
      <xmlPr mapId="3" xpath="/TFI-IZD-POD/IPK-GFI-IZD-POD-E_1000981/P1082306" xmlDataType="decimal"/>
    </xmlCellPr>
  </singleXmlCell>
  <singleXmlCell id="1552" xr6:uid="{8A8EFB53-0814-4C61-9D55-6CA3512E0D77}" r="S47" connectionId="0">
    <xmlCellPr id="1" xr6:uid="{00000000-0010-0000-0F0C-000001000000}" uniqueName="P1124850">
      <xmlPr mapId="3" xpath="/TFI-IZD-POD/IPK-GFI-IZD-POD-E_1000981/P1124850" xmlDataType="decimal"/>
    </xmlCellPr>
  </singleXmlCell>
  <singleXmlCell id="1553" xr6:uid="{4B302C15-9E6E-43C9-A554-206DEF49D6F5}" r="T47" connectionId="0">
    <xmlCellPr id="1" xr6:uid="{00000000-0010-0000-110C-000001000000}" uniqueName="P1124851">
      <xmlPr mapId="3" xpath="/TFI-IZD-POD/IPK-GFI-IZD-POD-E_1000981/P1124851" xmlDataType="decimal"/>
    </xmlCellPr>
  </singleXmlCell>
  <singleXmlCell id="1554" xr6:uid="{1C3DA7F9-48AA-43CE-B02C-4A9EA4160392}" r="U47" connectionId="0">
    <xmlCellPr id="1" xr6:uid="{00000000-0010-0000-130C-000001000000}" uniqueName="P1082358">
      <xmlPr mapId="3" xpath="/TFI-IZD-POD/IPK-GFI-IZD-POD-E_1000981/P1082358" xmlDataType="decimal"/>
    </xmlCellPr>
  </singleXmlCell>
  <singleXmlCell id="1555" xr6:uid="{7C801B86-A197-4882-A1F4-223BE0EC39AB}" r="V47" connectionId="0">
    <xmlCellPr id="1" xr6:uid="{00000000-0010-0000-150C-000001000000}" uniqueName="P1082360">
      <xmlPr mapId="3" xpath="/TFI-IZD-POD/IPK-GFI-IZD-POD-E_1000981/P1082360" xmlDataType="decimal"/>
    </xmlCellPr>
  </singleXmlCell>
  <singleXmlCell id="1556" xr6:uid="{462B4776-62F6-4D52-BDB7-E6AB646A2E67}" r="W47" connectionId="0">
    <xmlCellPr id="1" xr6:uid="{00000000-0010-0000-170C-000001000000}" uniqueName="P1082361">
      <xmlPr mapId="3" xpath="/TFI-IZD-POD/IPK-GFI-IZD-POD-E_1000981/P1082361" xmlDataType="decimal"/>
    </xmlCellPr>
  </singleXmlCell>
  <singleXmlCell id="1557" xr6:uid="{DBAD43E0-0B43-4CF3-BD8D-8AC03C24BAA8}" r="X47" connectionId="0">
    <xmlCellPr id="1" xr6:uid="{00000000-0010-0000-190C-000001000000}" uniqueName="P1082362">
      <xmlPr mapId="3" xpath="/TFI-IZD-POD/IPK-GFI-IZD-POD-E_1000981/P1082362" xmlDataType="decimal"/>
    </xmlCellPr>
  </singleXmlCell>
  <singleXmlCell id="1558" xr6:uid="{FB36E119-1C48-47A8-BF69-68DD53ACB367}" r="Y47" connectionId="0">
    <xmlCellPr id="1" xr6:uid="{00000000-0010-0000-1B0C-000001000000}" uniqueName="P1082364">
      <xmlPr mapId="3" xpath="/TFI-IZD-POD/IPK-GFI-IZD-POD-E_1000981/P1082364" xmlDataType="decimal"/>
    </xmlCellPr>
  </singleXmlCell>
  <singleXmlCell id="1559" xr6:uid="{17127CC6-D532-4952-8BD4-52658D73D22B}" r="H48" connectionId="0">
    <xmlCellPr id="1" xr6:uid="{00000000-0010-0000-1D0C-000001000000}" uniqueName="P1080104">
      <xmlPr mapId="3" xpath="/TFI-IZD-POD/IPK-GFI-IZD-POD-E_1000981/P1080104" xmlDataType="decimal"/>
    </xmlCellPr>
  </singleXmlCell>
  <singleXmlCell id="1560" xr6:uid="{C81BFB30-2F51-4B2F-B80A-4340DD33EB83}" r="I48" connectionId="0">
    <xmlCellPr id="1" xr6:uid="{00000000-0010-0000-1F0C-000001000000}" uniqueName="P1080105">
      <xmlPr mapId="3" xpath="/TFI-IZD-POD/IPK-GFI-IZD-POD-E_1000981/P1080105" xmlDataType="decimal"/>
    </xmlCellPr>
  </singleXmlCell>
  <singleXmlCell id="1561" xr6:uid="{B60B815B-AE5F-4372-AA1F-F9C3B25DD567}" r="J48" connectionId="0">
    <xmlCellPr id="1" xr6:uid="{00000000-0010-0000-210C-000001000000}" uniqueName="P1080106">
      <xmlPr mapId="3" xpath="/TFI-IZD-POD/IPK-GFI-IZD-POD-E_1000981/P1080106" xmlDataType="decimal"/>
    </xmlCellPr>
  </singleXmlCell>
  <singleXmlCell id="1562" xr6:uid="{CC4113FA-8037-40C3-8C45-C595ADC8814A}" r="K48" connectionId="0">
    <xmlCellPr id="1" xr6:uid="{00000000-0010-0000-230C-000001000000}" uniqueName="P1080107">
      <xmlPr mapId="3" xpath="/TFI-IZD-POD/IPK-GFI-IZD-POD-E_1000981/P1080107" xmlDataType="decimal"/>
    </xmlCellPr>
  </singleXmlCell>
  <singleXmlCell id="1563" xr6:uid="{4B22D6E2-66B2-4017-B0B0-4D6D73129952}" r="L48" connectionId="0">
    <xmlCellPr id="1" xr6:uid="{00000000-0010-0000-250C-000001000000}" uniqueName="P1080108">
      <xmlPr mapId="3" xpath="/TFI-IZD-POD/IPK-GFI-IZD-POD-E_1000981/P1080108" xmlDataType="decimal"/>
    </xmlCellPr>
  </singleXmlCell>
  <singleXmlCell id="1564" xr6:uid="{4BDB0E10-A758-431F-BA79-AC3CD9A718D0}" r="M48" connectionId="0">
    <xmlCellPr id="1" xr6:uid="{00000000-0010-0000-270C-000001000000}" uniqueName="P1080109">
      <xmlPr mapId="3" xpath="/TFI-IZD-POD/IPK-GFI-IZD-POD-E_1000981/P1080109" xmlDataType="decimal"/>
    </xmlCellPr>
  </singleXmlCell>
  <singleXmlCell id="1565" xr6:uid="{7BC93D8C-5FB4-406E-BD02-4D4F83EF9D76}" r="N48" connectionId="0">
    <xmlCellPr id="1" xr6:uid="{00000000-0010-0000-290C-000001000000}" uniqueName="P1080110">
      <xmlPr mapId="3" xpath="/TFI-IZD-POD/IPK-GFI-IZD-POD-E_1000981/P1080110" xmlDataType="decimal"/>
    </xmlCellPr>
  </singleXmlCell>
  <singleXmlCell id="1566" xr6:uid="{4B7A868B-A940-4DD2-B4E7-613BA4076B44}" r="O48" connectionId="0">
    <xmlCellPr id="1" xr6:uid="{00000000-0010-0000-2B0C-000001000000}" uniqueName="P1080111">
      <xmlPr mapId="3" xpath="/TFI-IZD-POD/IPK-GFI-IZD-POD-E_1000981/P1080111" xmlDataType="decimal"/>
    </xmlCellPr>
  </singleXmlCell>
  <singleXmlCell id="1567" xr6:uid="{56A1E808-5FEC-427F-997E-1680B3CCC7DB}" r="P48" connectionId="0">
    <xmlCellPr id="1" xr6:uid="{00000000-0010-0000-2D0C-000001000000}" uniqueName="P1082365">
      <xmlPr mapId="3" xpath="/TFI-IZD-POD/IPK-GFI-IZD-POD-E_1000981/P1082365" xmlDataType="decimal"/>
    </xmlCellPr>
  </singleXmlCell>
  <singleXmlCell id="1568" xr6:uid="{1C2F9BB0-FEEC-4FB5-9BCD-437F742CFF6B}" r="Q48" connectionId="0">
    <xmlCellPr id="1" xr6:uid="{00000000-0010-0000-2F0C-000001000000}" uniqueName="P1082366">
      <xmlPr mapId="3" xpath="/TFI-IZD-POD/IPK-GFI-IZD-POD-E_1000981/P1082366" xmlDataType="decimal"/>
    </xmlCellPr>
  </singleXmlCell>
  <singleXmlCell id="1569" xr6:uid="{1EA688F8-B010-4020-865F-51AA19DC2F77}" r="R48" connectionId="0">
    <xmlCellPr id="1" xr6:uid="{00000000-0010-0000-310C-000001000000}" uniqueName="P1082367">
      <xmlPr mapId="3" xpath="/TFI-IZD-POD/IPK-GFI-IZD-POD-E_1000981/P1082367" xmlDataType="decimal"/>
    </xmlCellPr>
  </singleXmlCell>
  <singleXmlCell id="1570" xr6:uid="{D05B2803-69A9-4B39-8694-78D2A615CF79}" r="S48" connectionId="0">
    <xmlCellPr id="1" xr6:uid="{00000000-0010-0000-330C-000001000000}" uniqueName="P1124852">
      <xmlPr mapId="3" xpath="/TFI-IZD-POD/IPK-GFI-IZD-POD-E_1000981/P1124852" xmlDataType="decimal"/>
    </xmlCellPr>
  </singleXmlCell>
  <singleXmlCell id="1571" xr6:uid="{266B500E-C1CA-4E7E-AC85-EC495C59E752}" r="T48" connectionId="0">
    <xmlCellPr id="1" xr6:uid="{00000000-0010-0000-350C-000001000000}" uniqueName="P1124853">
      <xmlPr mapId="3" xpath="/TFI-IZD-POD/IPK-GFI-IZD-POD-E_1000981/P1124853" xmlDataType="decimal"/>
    </xmlCellPr>
  </singleXmlCell>
  <singleXmlCell id="1572" xr6:uid="{AFB4C5D3-340F-4E78-9713-03090F99BA8B}" r="U48" connectionId="0">
    <xmlCellPr id="1" xr6:uid="{00000000-0010-0000-370C-000001000000}" uniqueName="P1082309">
      <xmlPr mapId="3" xpath="/TFI-IZD-POD/IPK-GFI-IZD-POD-E_1000981/P1082309" xmlDataType="decimal"/>
    </xmlCellPr>
  </singleXmlCell>
  <singleXmlCell id="1573" xr6:uid="{68BB4F50-48C3-42FF-913B-F032624BBE1D}" r="V48" connectionId="0">
    <xmlCellPr id="1" xr6:uid="{00000000-0010-0000-390C-000001000000}" uniqueName="P1082368">
      <xmlPr mapId="3" xpath="/TFI-IZD-POD/IPK-GFI-IZD-POD-E_1000981/P1082368" xmlDataType="decimal"/>
    </xmlCellPr>
  </singleXmlCell>
  <singleXmlCell id="1574" xr6:uid="{D63B5D4F-164A-4A1C-A5C0-18D482C25C00}" r="W48" connectionId="0">
    <xmlCellPr id="1" xr6:uid="{00000000-0010-0000-3B0C-000001000000}" uniqueName="P1082369">
      <xmlPr mapId="3" xpath="/TFI-IZD-POD/IPK-GFI-IZD-POD-E_1000981/P1082369" xmlDataType="decimal"/>
    </xmlCellPr>
  </singleXmlCell>
  <singleXmlCell id="1575" xr6:uid="{0EAA79E7-16F1-45DA-9053-2B3DF74BC455}" r="X48" connectionId="0">
    <xmlCellPr id="1" xr6:uid="{00000000-0010-0000-3D0C-000001000000}" uniqueName="P1082370">
      <xmlPr mapId="3" xpath="/TFI-IZD-POD/IPK-GFI-IZD-POD-E_1000981/P1082370" xmlDataType="decimal"/>
    </xmlCellPr>
  </singleXmlCell>
  <singleXmlCell id="1576" xr6:uid="{F80E3C9A-6B69-4592-BE70-DBDC452A6E74}" r="Y48" connectionId="0">
    <xmlCellPr id="1" xr6:uid="{00000000-0010-0000-3F0C-000001000000}" uniqueName="P1082372">
      <xmlPr mapId="3" xpath="/TFI-IZD-POD/IPK-GFI-IZD-POD-E_1000981/P1082372" xmlDataType="decimal"/>
    </xmlCellPr>
  </singleXmlCell>
  <singleXmlCell id="1577" xr6:uid="{393B2296-7EE0-41AB-92E3-14B2DB1F7872}" r="H49" connectionId="0">
    <xmlCellPr id="1" xr6:uid="{00000000-0010-0000-410C-000001000000}" uniqueName="P1080112">
      <xmlPr mapId="3" xpath="/TFI-IZD-POD/IPK-GFI-IZD-POD-E_1000981/P1080112" xmlDataType="decimal"/>
    </xmlCellPr>
  </singleXmlCell>
  <singleXmlCell id="1578" xr6:uid="{76B62658-7E3A-462F-9E31-7ACDE9000F66}" r="I49" connectionId="0">
    <xmlCellPr id="1" xr6:uid="{00000000-0010-0000-430C-000001000000}" uniqueName="P1080113">
      <xmlPr mapId="3" xpath="/TFI-IZD-POD/IPK-GFI-IZD-POD-E_1000981/P1080113" xmlDataType="decimal"/>
    </xmlCellPr>
  </singleXmlCell>
  <singleXmlCell id="1579" xr6:uid="{261374A1-9568-46FF-91E1-B47A2521BE84}" r="J49" connectionId="0">
    <xmlCellPr id="1" xr6:uid="{00000000-0010-0000-450C-000001000000}" uniqueName="P1080114">
      <xmlPr mapId="3" xpath="/TFI-IZD-POD/IPK-GFI-IZD-POD-E_1000981/P1080114" xmlDataType="decimal"/>
    </xmlCellPr>
  </singleXmlCell>
  <singleXmlCell id="1580" xr6:uid="{07F0DD11-665E-4BB1-BC55-D6CBCD257CD0}" r="K49" connectionId="0">
    <xmlCellPr id="1" xr6:uid="{00000000-0010-0000-470C-000001000000}" uniqueName="P1080115">
      <xmlPr mapId="3" xpath="/TFI-IZD-POD/IPK-GFI-IZD-POD-E_1000981/P1080115" xmlDataType="decimal"/>
    </xmlCellPr>
  </singleXmlCell>
  <singleXmlCell id="1581" xr6:uid="{C18E30BA-2E86-4B75-AF08-0B57B814FD12}" r="L49" connectionId="0">
    <xmlCellPr id="1" xr6:uid="{00000000-0010-0000-490C-000001000000}" uniqueName="P1080116">
      <xmlPr mapId="3" xpath="/TFI-IZD-POD/IPK-GFI-IZD-POD-E_1000981/P1080116" xmlDataType="decimal"/>
    </xmlCellPr>
  </singleXmlCell>
  <singleXmlCell id="1582" xr6:uid="{4D71D92E-DF91-46A4-A050-90D5B6EF537D}" r="M49" connectionId="0">
    <xmlCellPr id="1" xr6:uid="{00000000-0010-0000-4B0C-000001000000}" uniqueName="P1080117">
      <xmlPr mapId="3" xpath="/TFI-IZD-POD/IPK-GFI-IZD-POD-E_1000981/P1080117" xmlDataType="decimal"/>
    </xmlCellPr>
  </singleXmlCell>
  <singleXmlCell id="1583" xr6:uid="{0AA8B80B-0776-4123-A185-7AAB42F27E02}" r="N49" connectionId="0">
    <xmlCellPr id="1" xr6:uid="{00000000-0010-0000-4D0C-000001000000}" uniqueName="P1080118">
      <xmlPr mapId="3" xpath="/TFI-IZD-POD/IPK-GFI-IZD-POD-E_1000981/P1080118" xmlDataType="decimal"/>
    </xmlCellPr>
  </singleXmlCell>
  <singleXmlCell id="1584" xr6:uid="{E43D8FB3-E829-4C6E-B600-9B2DE149A750}" r="O49" connectionId="0">
    <xmlCellPr id="1" xr6:uid="{00000000-0010-0000-4F0C-000001000000}" uniqueName="P1080119">
      <xmlPr mapId="3" xpath="/TFI-IZD-POD/IPK-GFI-IZD-POD-E_1000981/P1080119" xmlDataType="decimal"/>
    </xmlCellPr>
  </singleXmlCell>
  <singleXmlCell id="1585" xr6:uid="{DC88026B-02FC-490B-9A5D-BCD76D7809EC}" r="P49" connectionId="0">
    <xmlCellPr id="1" xr6:uid="{00000000-0010-0000-510C-000001000000}" uniqueName="P1082374">
      <xmlPr mapId="3" xpath="/TFI-IZD-POD/IPK-GFI-IZD-POD-E_1000981/P1082374" xmlDataType="decimal"/>
    </xmlCellPr>
  </singleXmlCell>
  <singleXmlCell id="1586" xr6:uid="{2AFA15AD-B7C1-4B8A-A699-CA71F61E283D}" r="Q49" connectionId="0">
    <xmlCellPr id="1" xr6:uid="{00000000-0010-0000-530C-000001000000}" uniqueName="P1082376">
      <xmlPr mapId="3" xpath="/TFI-IZD-POD/IPK-GFI-IZD-POD-E_1000981/P1082376" xmlDataType="decimal"/>
    </xmlCellPr>
  </singleXmlCell>
  <singleXmlCell id="1587" xr6:uid="{5ED8653F-0837-4437-8422-49404F151A34}" r="R49" connectionId="0">
    <xmlCellPr id="1" xr6:uid="{00000000-0010-0000-550C-000001000000}" uniqueName="P1082378">
      <xmlPr mapId="3" xpath="/TFI-IZD-POD/IPK-GFI-IZD-POD-E_1000981/P1082378" xmlDataType="decimal"/>
    </xmlCellPr>
  </singleXmlCell>
  <singleXmlCell id="1588" xr6:uid="{56B8CF03-7FD8-493A-AEA5-4AB967FD71DE}" r="S49" connectionId="0">
    <xmlCellPr id="1" xr6:uid="{00000000-0010-0000-570C-000001000000}" uniqueName="P1124854">
      <xmlPr mapId="3" xpath="/TFI-IZD-POD/IPK-GFI-IZD-POD-E_1000981/P1124854" xmlDataType="decimal"/>
    </xmlCellPr>
  </singleXmlCell>
  <singleXmlCell id="1589" xr6:uid="{9B1F40F0-2B70-4A0B-B947-770B7FD01BF7}" r="T49" connectionId="0">
    <xmlCellPr id="1" xr6:uid="{00000000-0010-0000-590C-000001000000}" uniqueName="P1124855">
      <xmlPr mapId="3" xpath="/TFI-IZD-POD/IPK-GFI-IZD-POD-E_1000981/P1124855" xmlDataType="decimal"/>
    </xmlCellPr>
  </singleXmlCell>
  <singleXmlCell id="1590" xr6:uid="{4114AB2C-B7B2-407F-B1FB-DC38CBAA37D8}" r="U49" connectionId="0">
    <xmlCellPr id="1" xr6:uid="{00000000-0010-0000-5B0C-000001000000}" uniqueName="P1082381">
      <xmlPr mapId="3" xpath="/TFI-IZD-POD/IPK-GFI-IZD-POD-E_1000981/P1082381" xmlDataType="decimal"/>
    </xmlCellPr>
  </singleXmlCell>
  <singleXmlCell id="1591" xr6:uid="{FD277273-E892-4322-86DE-2238ABAB1C01}" r="V49" connectionId="0">
    <xmlCellPr id="1" xr6:uid="{00000000-0010-0000-5D0C-000001000000}" uniqueName="P1082312">
      <xmlPr mapId="3" xpath="/TFI-IZD-POD/IPK-GFI-IZD-POD-E_1000981/P1082312" xmlDataType="decimal"/>
    </xmlCellPr>
  </singleXmlCell>
  <singleXmlCell id="1592" xr6:uid="{96AEF0DF-7853-4963-9389-69FE1A232EF5}" r="W49" connectionId="0">
    <xmlCellPr id="1" xr6:uid="{00000000-0010-0000-5F0C-000001000000}" uniqueName="P1082383">
      <xmlPr mapId="3" xpath="/TFI-IZD-POD/IPK-GFI-IZD-POD-E_1000981/P1082383" xmlDataType="decimal"/>
    </xmlCellPr>
  </singleXmlCell>
  <singleXmlCell id="1593" xr6:uid="{14569D9A-FCD1-497C-B9FB-4D2322C3311F}" r="X49" connectionId="0">
    <xmlCellPr id="1" xr6:uid="{00000000-0010-0000-610C-000001000000}" uniqueName="P1082385">
      <xmlPr mapId="3" xpath="/TFI-IZD-POD/IPK-GFI-IZD-POD-E_1000981/P1082385" xmlDataType="decimal"/>
    </xmlCellPr>
  </singleXmlCell>
  <singleXmlCell id="1594" xr6:uid="{41024D19-4E69-4F2A-8128-6727F53987A5}" r="Y49" connectionId="0">
    <xmlCellPr id="1" xr6:uid="{00000000-0010-0000-630C-000001000000}" uniqueName="P1082388">
      <xmlPr mapId="3" xpath="/TFI-IZD-POD/IPK-GFI-IZD-POD-E_1000981/P1082388" xmlDataType="decimal"/>
    </xmlCellPr>
  </singleXmlCell>
  <singleXmlCell id="1595" xr6:uid="{39BE259C-1D5D-4813-9C8F-2DD306792C35}" r="H50" connectionId="0">
    <xmlCellPr id="1" xr6:uid="{00000000-0010-0000-650C-000001000000}" uniqueName="P1080120">
      <xmlPr mapId="3" xpath="/TFI-IZD-POD/IPK-GFI-IZD-POD-E_1000981/P1080120" xmlDataType="decimal"/>
    </xmlCellPr>
  </singleXmlCell>
  <singleXmlCell id="1596" xr6:uid="{0D39CAD0-5846-4C26-A294-E5F32DB43D7E}" r="I50" connectionId="0">
    <xmlCellPr id="1" xr6:uid="{00000000-0010-0000-670C-000001000000}" uniqueName="P1080121">
      <xmlPr mapId="3" xpath="/TFI-IZD-POD/IPK-GFI-IZD-POD-E_1000981/P1080121" xmlDataType="decimal"/>
    </xmlCellPr>
  </singleXmlCell>
  <singleXmlCell id="1597" xr6:uid="{430D72D0-F93B-47C8-A35F-D6B5DDB1F2E1}" r="J50" connectionId="0">
    <xmlCellPr id="1" xr6:uid="{00000000-0010-0000-690C-000001000000}" uniqueName="P1080122">
      <xmlPr mapId="3" xpath="/TFI-IZD-POD/IPK-GFI-IZD-POD-E_1000981/P1080122" xmlDataType="decimal"/>
    </xmlCellPr>
  </singleXmlCell>
  <singleXmlCell id="1598" xr6:uid="{D5E6A53F-C7D7-4241-A511-C7ECB280679E}" r="K50" connectionId="0">
    <xmlCellPr id="1" xr6:uid="{00000000-0010-0000-6B0C-000001000000}" uniqueName="P1080123">
      <xmlPr mapId="3" xpath="/TFI-IZD-POD/IPK-GFI-IZD-POD-E_1000981/P1080123" xmlDataType="decimal"/>
    </xmlCellPr>
  </singleXmlCell>
  <singleXmlCell id="1599" xr6:uid="{585CBEBE-E453-4A69-9AB5-67B1DD9E6014}" r="L50" connectionId="0">
    <xmlCellPr id="1" xr6:uid="{00000000-0010-0000-6D0C-000001000000}" uniqueName="P1080124">
      <xmlPr mapId="3" xpath="/TFI-IZD-POD/IPK-GFI-IZD-POD-E_1000981/P1080124" xmlDataType="decimal"/>
    </xmlCellPr>
  </singleXmlCell>
  <singleXmlCell id="1600" xr6:uid="{40191332-5DDC-45B2-A531-2097DDF8103B}" r="M50" connectionId="0">
    <xmlCellPr id="1" xr6:uid="{00000000-0010-0000-6F0C-000001000000}" uniqueName="P1080125">
      <xmlPr mapId="3" xpath="/TFI-IZD-POD/IPK-GFI-IZD-POD-E_1000981/P1080125" xmlDataType="decimal"/>
    </xmlCellPr>
  </singleXmlCell>
  <singleXmlCell id="1601" xr6:uid="{9283A715-CBEE-433B-AB00-9BB7AC699F91}" r="N50" connectionId="0">
    <xmlCellPr id="1" xr6:uid="{00000000-0010-0000-710C-000001000000}" uniqueName="P1080126">
      <xmlPr mapId="3" xpath="/TFI-IZD-POD/IPK-GFI-IZD-POD-E_1000981/P1080126" xmlDataType="decimal"/>
    </xmlCellPr>
  </singleXmlCell>
  <singleXmlCell id="1602" xr6:uid="{8AFFA7CC-D3B0-4C5A-803E-03ED0A4059AF}" r="O50" connectionId="0">
    <xmlCellPr id="1" xr6:uid="{00000000-0010-0000-730C-000001000000}" uniqueName="P1080127">
      <xmlPr mapId="3" xpath="/TFI-IZD-POD/IPK-GFI-IZD-POD-E_1000981/P1080127" xmlDataType="decimal"/>
    </xmlCellPr>
  </singleXmlCell>
  <singleXmlCell id="1603" xr6:uid="{E5B255D0-57E9-467B-8E3C-957F1431033E}" r="P50" connectionId="0">
    <xmlCellPr id="1" xr6:uid="{00000000-0010-0000-750C-000001000000}" uniqueName="P1082390">
      <xmlPr mapId="3" xpath="/TFI-IZD-POD/IPK-GFI-IZD-POD-E_1000981/P1082390" xmlDataType="decimal"/>
    </xmlCellPr>
  </singleXmlCell>
  <singleXmlCell id="1604" xr6:uid="{868E09D3-ED9F-41BE-BB0B-B86A0B9CCE15}" r="Q50" connectionId="0">
    <xmlCellPr id="1" xr6:uid="{00000000-0010-0000-770C-000001000000}" uniqueName="P1082392">
      <xmlPr mapId="3" xpath="/TFI-IZD-POD/IPK-GFI-IZD-POD-E_1000981/P1082392" xmlDataType="decimal"/>
    </xmlCellPr>
  </singleXmlCell>
  <singleXmlCell id="1605" xr6:uid="{8ABDBD57-386B-431E-8BF3-80C48354E297}" r="R50" connectionId="0">
    <xmlCellPr id="1" xr6:uid="{00000000-0010-0000-790C-000001000000}" uniqueName="P1082394">
      <xmlPr mapId="3" xpath="/TFI-IZD-POD/IPK-GFI-IZD-POD-E_1000981/P1082394" xmlDataType="decimal"/>
    </xmlCellPr>
  </singleXmlCell>
  <singleXmlCell id="1606" xr6:uid="{0E3A5D53-42CB-49F9-A97A-CD5FF5A7DCA9}" r="S50" connectionId="0">
    <xmlCellPr id="1" xr6:uid="{00000000-0010-0000-7B0C-000001000000}" uniqueName="P1124856">
      <xmlPr mapId="3" xpath="/TFI-IZD-POD/IPK-GFI-IZD-POD-E_1000981/P1124856" xmlDataType="decimal"/>
    </xmlCellPr>
  </singleXmlCell>
  <singleXmlCell id="1607" xr6:uid="{FFF8B7E8-21F9-478F-95B9-2FEFEF7CE3D2}" r="T50" connectionId="0">
    <xmlCellPr id="1" xr6:uid="{00000000-0010-0000-7D0C-000001000000}" uniqueName="P1124857">
      <xmlPr mapId="3" xpath="/TFI-IZD-POD/IPK-GFI-IZD-POD-E_1000981/P1124857" xmlDataType="decimal"/>
    </xmlCellPr>
  </singleXmlCell>
  <singleXmlCell id="1608" xr6:uid="{38EE591E-AA44-4F62-9C8E-9F0451CBC2E4}" r="U50" connectionId="0">
    <xmlCellPr id="1" xr6:uid="{00000000-0010-0000-7F0C-000001000000}" uniqueName="P1082396">
      <xmlPr mapId="3" xpath="/TFI-IZD-POD/IPK-GFI-IZD-POD-E_1000981/P1082396" xmlDataType="decimal"/>
    </xmlCellPr>
  </singleXmlCell>
  <singleXmlCell id="1609" xr6:uid="{794FF0A6-391C-4BDE-82C8-35114BB5CAE9}" r="V50" connectionId="0">
    <xmlCellPr id="1" xr6:uid="{00000000-0010-0000-810C-000001000000}" uniqueName="P1082398">
      <xmlPr mapId="3" xpath="/TFI-IZD-POD/IPK-GFI-IZD-POD-E_1000981/P1082398" xmlDataType="decimal"/>
    </xmlCellPr>
  </singleXmlCell>
  <singleXmlCell id="1610" xr6:uid="{F0D96369-929B-48D0-B7E6-9C28D1410C19}" r="W50" connectionId="0">
    <xmlCellPr id="1" xr6:uid="{00000000-0010-0000-830C-000001000000}" uniqueName="P1082314">
      <xmlPr mapId="3" xpath="/TFI-IZD-POD/IPK-GFI-IZD-POD-E_1000981/P1082314" xmlDataType="decimal"/>
    </xmlCellPr>
  </singleXmlCell>
  <singleXmlCell id="1611" xr6:uid="{E941B824-F69F-4CB5-84A0-ABB5F0E8C39A}" r="X50" connectionId="0">
    <xmlCellPr id="1" xr6:uid="{00000000-0010-0000-850C-000001000000}" uniqueName="P1082401">
      <xmlPr mapId="3" xpath="/TFI-IZD-POD/IPK-GFI-IZD-POD-E_1000981/P1082401" xmlDataType="decimal"/>
    </xmlCellPr>
  </singleXmlCell>
  <singleXmlCell id="1612" xr6:uid="{5E8BCC98-7679-4A38-B0DA-190661A692B4}" r="Y50" connectionId="0">
    <xmlCellPr id="1" xr6:uid="{00000000-0010-0000-870C-000001000000}" uniqueName="P1082403">
      <xmlPr mapId="3" xpath="/TFI-IZD-POD/IPK-GFI-IZD-POD-E_1000981/P1082403" xmlDataType="decimal"/>
    </xmlCellPr>
  </singleXmlCell>
  <singleXmlCell id="1613" xr6:uid="{713630DA-3384-46E6-9545-7DA85354991C}" r="H51" connectionId="0">
    <xmlCellPr id="1" xr6:uid="{00000000-0010-0000-890C-000001000000}" uniqueName="P1124914">
      <xmlPr mapId="3" xpath="/TFI-IZD-POD/IPK-GFI-IZD-POD-E_1000981/P1124914" xmlDataType="decimal"/>
    </xmlCellPr>
  </singleXmlCell>
  <singleXmlCell id="1614" xr6:uid="{36CBA51D-F950-46C1-B28C-68F435DD75C2}" r="I51" connectionId="0">
    <xmlCellPr id="1" xr6:uid="{00000000-0010-0000-8B0C-000001000000}" uniqueName="P1124915">
      <xmlPr mapId="3" xpath="/TFI-IZD-POD/IPK-GFI-IZD-POD-E_1000981/P1124915" xmlDataType="decimal"/>
    </xmlCellPr>
  </singleXmlCell>
  <singleXmlCell id="1615" xr6:uid="{89C8F4D2-DD0E-435A-A628-568CFED3DC8E}" r="J51" connectionId="0">
    <xmlCellPr id="1" xr6:uid="{00000000-0010-0000-8D0C-000001000000}" uniqueName="P1124916">
      <xmlPr mapId="3" xpath="/TFI-IZD-POD/IPK-GFI-IZD-POD-E_1000981/P1124916" xmlDataType="decimal"/>
    </xmlCellPr>
  </singleXmlCell>
  <singleXmlCell id="1616" xr6:uid="{BA1A7BA7-FA04-40D0-8B8E-1B482319CF18}" r="K51" connectionId="0">
    <xmlCellPr id="1" xr6:uid="{00000000-0010-0000-8F0C-000001000000}" uniqueName="P1124917">
      <xmlPr mapId="3" xpath="/TFI-IZD-POD/IPK-GFI-IZD-POD-E_1000981/P1124917" xmlDataType="decimal"/>
    </xmlCellPr>
  </singleXmlCell>
  <singleXmlCell id="1617" xr6:uid="{53760E14-9D27-4296-A4FD-47D8CF24CD81}" r="L51" connectionId="0">
    <xmlCellPr id="1" xr6:uid="{00000000-0010-0000-910C-000001000000}" uniqueName="P1124918">
      <xmlPr mapId="3" xpath="/TFI-IZD-POD/IPK-GFI-IZD-POD-E_1000981/P1124918" xmlDataType="decimal"/>
    </xmlCellPr>
  </singleXmlCell>
  <singleXmlCell id="1618" xr6:uid="{F3836C40-1DCD-412D-8B08-27C0F7118682}" r="M51" connectionId="0">
    <xmlCellPr id="1" xr6:uid="{00000000-0010-0000-930C-000001000000}" uniqueName="P1124919">
      <xmlPr mapId="3" xpath="/TFI-IZD-POD/IPK-GFI-IZD-POD-E_1000981/P1124919" xmlDataType="decimal"/>
    </xmlCellPr>
  </singleXmlCell>
  <singleXmlCell id="1619" xr6:uid="{6BE27F56-2FF0-485D-A459-CEAB4ED6B1A3}" r="N51" connectionId="0">
    <xmlCellPr id="1" xr6:uid="{00000000-0010-0000-950C-000001000000}" uniqueName="P1124926">
      <xmlPr mapId="3" xpath="/TFI-IZD-POD/IPK-GFI-IZD-POD-E_1000981/P1124926" xmlDataType="decimal"/>
    </xmlCellPr>
  </singleXmlCell>
  <singleXmlCell id="1620" xr6:uid="{B9C2898F-AE28-4BAE-A367-2AA52E9C7FC6}" r="O51" connectionId="0">
    <xmlCellPr id="1" xr6:uid="{00000000-0010-0000-970C-000001000000}" uniqueName="P1124927">
      <xmlPr mapId="3" xpath="/TFI-IZD-POD/IPK-GFI-IZD-POD-E_1000981/P1124927" xmlDataType="decimal"/>
    </xmlCellPr>
  </singleXmlCell>
  <singleXmlCell id="1621" xr6:uid="{57387840-0329-486D-B398-1C49014017B8}" r="P51" connectionId="0">
    <xmlCellPr id="1" xr6:uid="{00000000-0010-0000-990C-000001000000}" uniqueName="P1124928">
      <xmlPr mapId="3" xpath="/TFI-IZD-POD/IPK-GFI-IZD-POD-E_1000981/P1124928" xmlDataType="decimal"/>
    </xmlCellPr>
  </singleXmlCell>
  <singleXmlCell id="1622" xr6:uid="{54713AD1-6253-4806-BCD2-48EDE3F4F9E5}" r="Q51" connectionId="0">
    <xmlCellPr id="1" xr6:uid="{00000000-0010-0000-9B0C-000001000000}" uniqueName="P1124929">
      <xmlPr mapId="3" xpath="/TFI-IZD-POD/IPK-GFI-IZD-POD-E_1000981/P1124929" xmlDataType="decimal"/>
    </xmlCellPr>
  </singleXmlCell>
  <singleXmlCell id="1623" xr6:uid="{607B5097-88A2-4BE4-BA96-DF2DAB94A79A}" r="R51" connectionId="0">
    <xmlCellPr id="1" xr6:uid="{00000000-0010-0000-9D0C-000001000000}" uniqueName="P1124930">
      <xmlPr mapId="3" xpath="/TFI-IZD-POD/IPK-GFI-IZD-POD-E_1000981/P1124930" xmlDataType="decimal"/>
    </xmlCellPr>
  </singleXmlCell>
  <singleXmlCell id="1624" xr6:uid="{A6FD5C21-2274-45C4-A4F0-6C787D48C717}" r="S51" connectionId="0">
    <xmlCellPr id="1" xr6:uid="{00000000-0010-0000-9F0C-000001000000}" uniqueName="P1124858">
      <xmlPr mapId="3" xpath="/TFI-IZD-POD/IPK-GFI-IZD-POD-E_1000981/P1124858" xmlDataType="decimal"/>
    </xmlCellPr>
  </singleXmlCell>
  <singleXmlCell id="1625" xr6:uid="{D46EABA7-2353-41F0-B3B2-EC03D34486D4}" r="T51" connectionId="0">
    <xmlCellPr id="1" xr6:uid="{00000000-0010-0000-A10C-000001000000}" uniqueName="P1124859">
      <xmlPr mapId="3" xpath="/TFI-IZD-POD/IPK-GFI-IZD-POD-E_1000981/P1124859" xmlDataType="decimal"/>
    </xmlCellPr>
  </singleXmlCell>
  <singleXmlCell id="1626" xr6:uid="{0973BBC3-4627-4146-8229-D66000404993}" r="U51" connectionId="0">
    <xmlCellPr id="1" xr6:uid="{00000000-0010-0000-A30C-000001000000}" uniqueName="P1124936">
      <xmlPr mapId="3" xpath="/TFI-IZD-POD/IPK-GFI-IZD-POD-E_1000981/P1124936" xmlDataType="decimal"/>
    </xmlCellPr>
  </singleXmlCell>
  <singleXmlCell id="1627" xr6:uid="{A478A93F-D737-458C-B50D-90AB4FF47DAE}" r="V51" connectionId="0">
    <xmlCellPr id="1" xr6:uid="{00000000-0010-0000-A50C-000001000000}" uniqueName="P1124937">
      <xmlPr mapId="3" xpath="/TFI-IZD-POD/IPK-GFI-IZD-POD-E_1000981/P1124937" xmlDataType="decimal"/>
    </xmlCellPr>
  </singleXmlCell>
  <singleXmlCell id="1628" xr6:uid="{C5774D2A-3B68-481C-9754-F4B31D2E64FB}" r="W51" connectionId="0">
    <xmlCellPr id="1" xr6:uid="{00000000-0010-0000-A70C-000001000000}" uniqueName="P1124938">
      <xmlPr mapId="3" xpath="/TFI-IZD-POD/IPK-GFI-IZD-POD-E_1000981/P1124938" xmlDataType="decimal"/>
    </xmlCellPr>
  </singleXmlCell>
  <singleXmlCell id="1629" xr6:uid="{02484F75-BC3E-4DF0-8184-0856DEF2420E}" r="X51" connectionId="0">
    <xmlCellPr id="1" xr6:uid="{00000000-0010-0000-A90C-000001000000}" uniqueName="P1124939">
      <xmlPr mapId="3" xpath="/TFI-IZD-POD/IPK-GFI-IZD-POD-E_1000981/P1124939" xmlDataType="decimal"/>
    </xmlCellPr>
  </singleXmlCell>
  <singleXmlCell id="1630" xr6:uid="{93553BF1-DFB0-4B9E-9DC9-61851FDB842E}" r="Y51" connectionId="0">
    <xmlCellPr id="1" xr6:uid="{00000000-0010-0000-AB0C-000001000000}" uniqueName="P1124940">
      <xmlPr mapId="3" xpath="/TFI-IZD-POD/IPK-GFI-IZD-POD-E_1000981/P1124940" xmlDataType="decimal"/>
    </xmlCellPr>
  </singleXmlCell>
  <singleXmlCell id="1631" xr6:uid="{44E43AE1-8F0F-41C2-B62B-EB08F6C3F0BF}" r="H52" connectionId="0">
    <xmlCellPr id="1" xr6:uid="{00000000-0010-0000-AD0C-000001000000}" uniqueName="P1080128">
      <xmlPr mapId="3" xpath="/TFI-IZD-POD/IPK-GFI-IZD-POD-E_1000981/P1080128" xmlDataType="decimal"/>
    </xmlCellPr>
  </singleXmlCell>
  <singleXmlCell id="1632" xr6:uid="{F630E944-51EA-4344-B749-1D90E41A2D3F}" r="I52" connectionId="0">
    <xmlCellPr id="1" xr6:uid="{00000000-0010-0000-AF0C-000001000000}" uniqueName="P1080129">
      <xmlPr mapId="3" xpath="/TFI-IZD-POD/IPK-GFI-IZD-POD-E_1000981/P1080129" xmlDataType="decimal"/>
    </xmlCellPr>
  </singleXmlCell>
  <singleXmlCell id="1633" xr6:uid="{78DDB5C0-3F3F-4709-A878-324AD07557F8}" r="J52" connectionId="0">
    <xmlCellPr id="1" xr6:uid="{00000000-0010-0000-B10C-000001000000}" uniqueName="P1080130">
      <xmlPr mapId="3" xpath="/TFI-IZD-POD/IPK-GFI-IZD-POD-E_1000981/P1080130" xmlDataType="decimal"/>
    </xmlCellPr>
  </singleXmlCell>
  <singleXmlCell id="1634" xr6:uid="{90EBD145-A073-43B4-BD87-E487BB279F8A}" r="K52" connectionId="0">
    <xmlCellPr id="1" xr6:uid="{00000000-0010-0000-B30C-000001000000}" uniqueName="P1080131">
      <xmlPr mapId="3" xpath="/TFI-IZD-POD/IPK-GFI-IZD-POD-E_1000981/P1080131" xmlDataType="decimal"/>
    </xmlCellPr>
  </singleXmlCell>
  <singleXmlCell id="1635" xr6:uid="{38F15FBA-79CD-4279-B7F5-726BB835F273}" r="L52" connectionId="0">
    <xmlCellPr id="1" xr6:uid="{00000000-0010-0000-B50C-000001000000}" uniqueName="P1080132">
      <xmlPr mapId="3" xpath="/TFI-IZD-POD/IPK-GFI-IZD-POD-E_1000981/P1080132" xmlDataType="decimal"/>
    </xmlCellPr>
  </singleXmlCell>
  <singleXmlCell id="1636" xr6:uid="{667DDBD8-2E31-4699-A2D8-39BCA464D213}" r="M52" connectionId="0">
    <xmlCellPr id="1" xr6:uid="{00000000-0010-0000-B70C-000001000000}" uniqueName="P1080133">
      <xmlPr mapId="3" xpath="/TFI-IZD-POD/IPK-GFI-IZD-POD-E_1000981/P1080133" xmlDataType="decimal"/>
    </xmlCellPr>
  </singleXmlCell>
  <singleXmlCell id="1637" xr6:uid="{4D56D1B3-DA3C-4864-B5A8-0FB6B4AB0E6F}" r="N52" connectionId="0">
    <xmlCellPr id="1" xr6:uid="{00000000-0010-0000-B90C-000001000000}" uniqueName="P1080134">
      <xmlPr mapId="3" xpath="/TFI-IZD-POD/IPK-GFI-IZD-POD-E_1000981/P1080134" xmlDataType="decimal"/>
    </xmlCellPr>
  </singleXmlCell>
  <singleXmlCell id="1638" xr6:uid="{724832A8-63B6-43CA-AE06-EBE3EE279BDF}" r="O52" connectionId="0">
    <xmlCellPr id="1" xr6:uid="{00000000-0010-0000-BB0C-000001000000}" uniqueName="P1080135">
      <xmlPr mapId="3" xpath="/TFI-IZD-POD/IPK-GFI-IZD-POD-E_1000981/P1080135" xmlDataType="decimal"/>
    </xmlCellPr>
  </singleXmlCell>
  <singleXmlCell id="1639" xr6:uid="{51C85910-ECD8-48EC-81AF-57A8A136ED19}" r="P52" connectionId="0">
    <xmlCellPr id="1" xr6:uid="{00000000-0010-0000-BD0C-000001000000}" uniqueName="P1082406">
      <xmlPr mapId="3" xpath="/TFI-IZD-POD/IPK-GFI-IZD-POD-E_1000981/P1082406" xmlDataType="decimal"/>
    </xmlCellPr>
  </singleXmlCell>
  <singleXmlCell id="1640" xr6:uid="{73AE32EE-97AB-41B8-B596-F4F253D6EF0F}" r="Q52" connectionId="0">
    <xmlCellPr id="1" xr6:uid="{00000000-0010-0000-BF0C-000001000000}" uniqueName="P1082408">
      <xmlPr mapId="3" xpath="/TFI-IZD-POD/IPK-GFI-IZD-POD-E_1000981/P1082408" xmlDataType="decimal"/>
    </xmlCellPr>
  </singleXmlCell>
  <singleXmlCell id="1641" xr6:uid="{C95623AF-A282-459A-BC2C-7D44010C88B2}" r="R52" connectionId="0">
    <xmlCellPr id="1" xr6:uid="{00000000-0010-0000-C10C-000001000000}" uniqueName="P1082410">
      <xmlPr mapId="3" xpath="/TFI-IZD-POD/IPK-GFI-IZD-POD-E_1000981/P1082410" xmlDataType="decimal"/>
    </xmlCellPr>
  </singleXmlCell>
  <singleXmlCell id="1642" xr6:uid="{9995B3C1-250B-4FE5-B44B-BB8DB28404D5}" r="S52" connectionId="0">
    <xmlCellPr id="1" xr6:uid="{00000000-0010-0000-C30C-000001000000}" uniqueName="P1124860">
      <xmlPr mapId="3" xpath="/TFI-IZD-POD/IPK-GFI-IZD-POD-E_1000981/P1124860" xmlDataType="decimal"/>
    </xmlCellPr>
  </singleXmlCell>
  <singleXmlCell id="1643" xr6:uid="{776C5CA2-C125-4BB8-A521-361233AAF218}" r="T52" connectionId="0">
    <xmlCellPr id="1" xr6:uid="{00000000-0010-0000-C50C-000001000000}" uniqueName="P1124861">
      <xmlPr mapId="3" xpath="/TFI-IZD-POD/IPK-GFI-IZD-POD-E_1000981/P1124861" xmlDataType="decimal"/>
    </xmlCellPr>
  </singleXmlCell>
  <singleXmlCell id="1644" xr6:uid="{C3D4A560-B159-465A-B1DE-D07AE19E4D1B}" r="U52" connectionId="0">
    <xmlCellPr id="1" xr6:uid="{00000000-0010-0000-C70C-000001000000}" uniqueName="P1082412">
      <xmlPr mapId="3" xpath="/TFI-IZD-POD/IPK-GFI-IZD-POD-E_1000981/P1082412" xmlDataType="decimal"/>
    </xmlCellPr>
  </singleXmlCell>
  <singleXmlCell id="1645" xr6:uid="{87BE5962-EF92-4CFE-A6BD-2E3D8EE66C13}" r="V52" connectionId="0">
    <xmlCellPr id="1" xr6:uid="{00000000-0010-0000-C90C-000001000000}" uniqueName="P1082415">
      <xmlPr mapId="3" xpath="/TFI-IZD-POD/IPK-GFI-IZD-POD-E_1000981/P1082415" xmlDataType="decimal"/>
    </xmlCellPr>
  </singleXmlCell>
  <singleXmlCell id="1646" xr6:uid="{B91ADA34-7F50-4F14-9E5B-1D9C7E9184C9}" r="W52" connectionId="0">
    <xmlCellPr id="1" xr6:uid="{00000000-0010-0000-CB0C-000001000000}" uniqueName="P1082416">
      <xmlPr mapId="3" xpath="/TFI-IZD-POD/IPK-GFI-IZD-POD-E_1000981/P1082416" xmlDataType="decimal"/>
    </xmlCellPr>
  </singleXmlCell>
  <singleXmlCell id="1647" xr6:uid="{BFB42873-2DFC-47CE-B905-2321AAA02C06}" r="X52" connectionId="0">
    <xmlCellPr id="1" xr6:uid="{00000000-0010-0000-CD0C-000001000000}" uniqueName="P1082317">
      <xmlPr mapId="3" xpath="/TFI-IZD-POD/IPK-GFI-IZD-POD-E_1000981/P1082317" xmlDataType="decimal"/>
    </xmlCellPr>
  </singleXmlCell>
  <singleXmlCell id="1648" xr6:uid="{CA8190E4-3C89-4C22-9410-AA471393789E}" r="Y52" connectionId="0">
    <xmlCellPr id="1" xr6:uid="{00000000-0010-0000-CF0C-000001000000}" uniqueName="P1082417">
      <xmlPr mapId="3" xpath="/TFI-IZD-POD/IPK-GFI-IZD-POD-E_1000981/P1082417" xmlDataType="decimal"/>
    </xmlCellPr>
  </singleXmlCell>
  <singleXmlCell id="1649" xr6:uid="{9193E933-9D21-4DA1-B196-86BA53A719A5}" r="H53" connectionId="0">
    <xmlCellPr id="1" xr6:uid="{00000000-0010-0000-D10C-000001000000}" uniqueName="P1080144">
      <xmlPr mapId="3" xpath="/TFI-IZD-POD/IPK-GFI-IZD-POD-E_1000981/P1080144" xmlDataType="decimal"/>
    </xmlCellPr>
  </singleXmlCell>
  <singleXmlCell id="1650" xr6:uid="{5F0AA871-BB33-4C17-8EED-F5BC71E7C7ED}" r="I53" connectionId="0">
    <xmlCellPr id="1" xr6:uid="{00000000-0010-0000-D30C-000001000000}" uniqueName="P1080145">
      <xmlPr mapId="3" xpath="/TFI-IZD-POD/IPK-GFI-IZD-POD-E_1000981/P1080145" xmlDataType="decimal"/>
    </xmlCellPr>
  </singleXmlCell>
  <singleXmlCell id="1651" xr6:uid="{EF035A84-72AB-4B34-A3E5-8A25028F9F77}" r="J53" connectionId="0">
    <xmlCellPr id="1" xr6:uid="{00000000-0010-0000-D50C-000001000000}" uniqueName="P1080146">
      <xmlPr mapId="3" xpath="/TFI-IZD-POD/IPK-GFI-IZD-POD-E_1000981/P1080146" xmlDataType="decimal"/>
    </xmlCellPr>
  </singleXmlCell>
  <singleXmlCell id="1652" xr6:uid="{9E0B4BEE-FC06-4B39-8611-71408FC994D5}" r="K53" connectionId="0">
    <xmlCellPr id="1" xr6:uid="{00000000-0010-0000-D70C-000001000000}" uniqueName="P1080147">
      <xmlPr mapId="3" xpath="/TFI-IZD-POD/IPK-GFI-IZD-POD-E_1000981/P1080147" xmlDataType="decimal"/>
    </xmlCellPr>
  </singleXmlCell>
  <singleXmlCell id="1653" xr6:uid="{FCD9EBC0-6BA2-4831-81FD-F1FB9A347689}" r="L53" connectionId="0">
    <xmlCellPr id="1" xr6:uid="{00000000-0010-0000-D90C-000001000000}" uniqueName="P1080148">
      <xmlPr mapId="3" xpath="/TFI-IZD-POD/IPK-GFI-IZD-POD-E_1000981/P1080148" xmlDataType="decimal"/>
    </xmlCellPr>
  </singleXmlCell>
  <singleXmlCell id="1654" xr6:uid="{BB99515F-6E29-40E7-B91F-38D24D7C785D}" r="M53" connectionId="0">
    <xmlCellPr id="1" xr6:uid="{00000000-0010-0000-DB0C-000001000000}" uniqueName="P1080149">
      <xmlPr mapId="3" xpath="/TFI-IZD-POD/IPK-GFI-IZD-POD-E_1000981/P1080149" xmlDataType="decimal"/>
    </xmlCellPr>
  </singleXmlCell>
  <singleXmlCell id="1655" xr6:uid="{80BFD1B2-010A-40EF-BB1B-0281D2BB5978}" r="N53" connectionId="0">
    <xmlCellPr id="1" xr6:uid="{00000000-0010-0000-DD0C-000001000000}" uniqueName="P1080150">
      <xmlPr mapId="3" xpath="/TFI-IZD-POD/IPK-GFI-IZD-POD-E_1000981/P1080150" xmlDataType="decimal"/>
    </xmlCellPr>
  </singleXmlCell>
  <singleXmlCell id="1656" xr6:uid="{123FA959-766B-482C-AB00-7AB8CE920E4A}" r="O53" connectionId="0">
    <xmlCellPr id="1" xr6:uid="{00000000-0010-0000-DF0C-000001000000}" uniqueName="P1080397">
      <xmlPr mapId="3" xpath="/TFI-IZD-POD/IPK-GFI-IZD-POD-E_1000981/P1080397" xmlDataType="decimal"/>
    </xmlCellPr>
  </singleXmlCell>
  <singleXmlCell id="1657" xr6:uid="{56BAD907-A230-4BA5-A66C-BB1BB40957B8}" r="P53" connectionId="0">
    <xmlCellPr id="1" xr6:uid="{00000000-0010-0000-E10C-000001000000}" uniqueName="P1082429">
      <xmlPr mapId="3" xpath="/TFI-IZD-POD/IPK-GFI-IZD-POD-E_1000981/P1082429" xmlDataType="decimal"/>
    </xmlCellPr>
  </singleXmlCell>
  <singleXmlCell id="1658" xr6:uid="{524D949F-33CB-48DC-8FFC-DFB046BD940B}" r="Q53" connectionId="0">
    <xmlCellPr id="1" xr6:uid="{00000000-0010-0000-E30C-000001000000}" uniqueName="P1082447">
      <xmlPr mapId="3" xpath="/TFI-IZD-POD/IPK-GFI-IZD-POD-E_1000981/P1082447" xmlDataType="decimal"/>
    </xmlCellPr>
  </singleXmlCell>
  <singleXmlCell id="1659" xr6:uid="{07DFE225-1BDE-4A78-BC5A-1F75ABF279A6}" r="R53" connectionId="0">
    <xmlCellPr id="1" xr6:uid="{00000000-0010-0000-E50C-000001000000}" uniqueName="P1082450">
      <xmlPr mapId="3" xpath="/TFI-IZD-POD/IPK-GFI-IZD-POD-E_1000981/P1082450" xmlDataType="decimal"/>
    </xmlCellPr>
  </singleXmlCell>
  <singleXmlCell id="1660" xr6:uid="{7212AFAD-7423-44F1-BF1A-FFE8549967DD}" r="S53" connectionId="0">
    <xmlCellPr id="1" xr6:uid="{00000000-0010-0000-E70C-000001000000}" uniqueName="P1124862">
      <xmlPr mapId="3" xpath="/TFI-IZD-POD/IPK-GFI-IZD-POD-E_1000981/P1124862" xmlDataType="decimal"/>
    </xmlCellPr>
  </singleXmlCell>
  <singleXmlCell id="1661" xr6:uid="{0ECCE2F3-A58A-4A4F-8E5D-DBE55EADCD6A}" r="T53" connectionId="0">
    <xmlCellPr id="1" xr6:uid="{00000000-0010-0000-E90C-000001000000}" uniqueName="P1124863">
      <xmlPr mapId="3" xpath="/TFI-IZD-POD/IPK-GFI-IZD-POD-E_1000981/P1124863" xmlDataType="decimal"/>
    </xmlCellPr>
  </singleXmlCell>
  <singleXmlCell id="1662" xr6:uid="{EE3045B8-D6F1-4B9E-B0DD-1F27E8EB8047}" r="U53" connectionId="0">
    <xmlCellPr id="1" xr6:uid="{00000000-0010-0000-EB0C-000001000000}" uniqueName="P1082453">
      <xmlPr mapId="3" xpath="/TFI-IZD-POD/IPK-GFI-IZD-POD-E_1000981/P1082453" xmlDataType="decimal"/>
    </xmlCellPr>
  </singleXmlCell>
  <singleXmlCell id="1663" xr6:uid="{D23E9D19-B23E-4503-97A3-E3B4C2E45493}" r="V53" connectionId="0">
    <xmlCellPr id="1" xr6:uid="{00000000-0010-0000-ED0C-000001000000}" uniqueName="P1082455">
      <xmlPr mapId="3" xpath="/TFI-IZD-POD/IPK-GFI-IZD-POD-E_1000981/P1082455" xmlDataType="decimal"/>
    </xmlCellPr>
  </singleXmlCell>
  <singleXmlCell id="1664" xr6:uid="{8813FFD6-F11B-403C-9BAA-D529F75AC4CD}" r="W53" connectionId="0">
    <xmlCellPr id="1" xr6:uid="{00000000-0010-0000-EF0C-000001000000}" uniqueName="P1082458">
      <xmlPr mapId="3" xpath="/TFI-IZD-POD/IPK-GFI-IZD-POD-E_1000981/P1082458" xmlDataType="decimal"/>
    </xmlCellPr>
  </singleXmlCell>
  <singleXmlCell id="1665" xr6:uid="{7C7B1FD6-CB52-45C6-A030-25AA3009648C}" r="X53" connectionId="0">
    <xmlCellPr id="1" xr6:uid="{00000000-0010-0000-F10C-000001000000}" uniqueName="P1082460">
      <xmlPr mapId="3" xpath="/TFI-IZD-POD/IPK-GFI-IZD-POD-E_1000981/P1082460" xmlDataType="decimal"/>
    </xmlCellPr>
  </singleXmlCell>
  <singleXmlCell id="1666" xr6:uid="{0C035350-332B-4528-A072-66AAFE0DF0CC}" r="Y53" connectionId="0">
    <xmlCellPr id="1" xr6:uid="{00000000-0010-0000-F30C-000001000000}" uniqueName="P1082461">
      <xmlPr mapId="3" xpath="/TFI-IZD-POD/IPK-GFI-IZD-POD-E_1000981/P1082461" xmlDataType="decimal"/>
    </xmlCellPr>
  </singleXmlCell>
  <singleXmlCell id="1667" xr6:uid="{AE5938A6-7456-493B-AB06-05ACF4F68FB0}" r="H54" connectionId="0">
    <xmlCellPr id="1" xr6:uid="{00000000-0010-0000-F50C-000001000000}" uniqueName="P1124920">
      <xmlPr mapId="3" xpath="/TFI-IZD-POD/IPK-GFI-IZD-POD-E_1000981/P1124920" xmlDataType="decimal"/>
    </xmlCellPr>
  </singleXmlCell>
  <singleXmlCell id="1668" xr6:uid="{8A94DEB7-6277-47D0-8CDC-53D681F119F0}" r="I54" connectionId="0">
    <xmlCellPr id="1" xr6:uid="{00000000-0010-0000-F70C-000001000000}" uniqueName="P1124921">
      <xmlPr mapId="3" xpath="/TFI-IZD-POD/IPK-GFI-IZD-POD-E_1000981/P1124921" xmlDataType="decimal"/>
    </xmlCellPr>
  </singleXmlCell>
  <singleXmlCell id="1669" xr6:uid="{C5AD11D7-CDBD-4287-85E0-56414447CD32}" r="J54" connectionId="0">
    <xmlCellPr id="1" xr6:uid="{00000000-0010-0000-F90C-000001000000}" uniqueName="P1124922">
      <xmlPr mapId="3" xpath="/TFI-IZD-POD/IPK-GFI-IZD-POD-E_1000981/P1124922" xmlDataType="decimal"/>
    </xmlCellPr>
  </singleXmlCell>
  <singleXmlCell id="1670" xr6:uid="{15E103FE-05D4-4C3D-836F-798ABC73F43C}" r="K54" connectionId="0">
    <xmlCellPr id="1" xr6:uid="{00000000-0010-0000-FB0C-000001000000}" uniqueName="P1124923">
      <xmlPr mapId="3" xpath="/TFI-IZD-POD/IPK-GFI-IZD-POD-E_1000981/P1124923" xmlDataType="decimal"/>
    </xmlCellPr>
  </singleXmlCell>
  <singleXmlCell id="1671" xr6:uid="{0F0CC1BF-4F58-489E-98B2-B071FA5FE510}" r="L54" connectionId="0">
    <xmlCellPr id="1" xr6:uid="{00000000-0010-0000-FD0C-000001000000}" uniqueName="P1124924">
      <xmlPr mapId="3" xpath="/TFI-IZD-POD/IPK-GFI-IZD-POD-E_1000981/P1124924" xmlDataType="decimal"/>
    </xmlCellPr>
  </singleXmlCell>
  <singleXmlCell id="1672" xr6:uid="{4EF87E8B-4260-426C-90BC-DFFB718E465C}" r="M54" connectionId="0">
    <xmlCellPr id="1" xr6:uid="{00000000-0010-0000-FF0C-000001000000}" uniqueName="P1124925">
      <xmlPr mapId="3" xpath="/TFI-IZD-POD/IPK-GFI-IZD-POD-E_1000981/P1124925" xmlDataType="decimal"/>
    </xmlCellPr>
  </singleXmlCell>
  <singleXmlCell id="1673" xr6:uid="{A7F28581-F2CB-41FC-BB4A-79BB03D36C41}" r="N54" connectionId="0">
    <xmlCellPr id="1" xr6:uid="{00000000-0010-0000-010D-000001000000}" uniqueName="P1124931">
      <xmlPr mapId="3" xpath="/TFI-IZD-POD/IPK-GFI-IZD-POD-E_1000981/P1124931" xmlDataType="decimal"/>
    </xmlCellPr>
  </singleXmlCell>
  <singleXmlCell id="1674" xr6:uid="{EEB6B6B6-B4DB-4EB4-9E59-0107626DFC38}" r="O54" connectionId="0">
    <xmlCellPr id="1" xr6:uid="{00000000-0010-0000-030D-000001000000}" uniqueName="P1124932">
      <xmlPr mapId="3" xpath="/TFI-IZD-POD/IPK-GFI-IZD-POD-E_1000981/P1124932" xmlDataType="decimal"/>
    </xmlCellPr>
  </singleXmlCell>
  <singleXmlCell id="1675" xr6:uid="{13352EDD-A41E-4D98-B889-54513EA5EE9F}" r="P54" connectionId="0">
    <xmlCellPr id="1" xr6:uid="{00000000-0010-0000-050D-000001000000}" uniqueName="P1124933">
      <xmlPr mapId="3" xpath="/TFI-IZD-POD/IPK-GFI-IZD-POD-E_1000981/P1124933" xmlDataType="decimal"/>
    </xmlCellPr>
  </singleXmlCell>
  <singleXmlCell id="1676" xr6:uid="{572AF0C8-FBA1-4597-8636-A25F9AA58F2D}" r="Q54" connectionId="0">
    <xmlCellPr id="1" xr6:uid="{00000000-0010-0000-070D-000001000000}" uniqueName="P1124934">
      <xmlPr mapId="3" xpath="/TFI-IZD-POD/IPK-GFI-IZD-POD-E_1000981/P1124934" xmlDataType="decimal"/>
    </xmlCellPr>
  </singleXmlCell>
  <singleXmlCell id="1677" xr6:uid="{125CBE14-6044-4F29-85E0-2336753F9306}" r="R54" connectionId="0">
    <xmlCellPr id="1" xr6:uid="{00000000-0010-0000-090D-000001000000}" uniqueName="P1124935">
      <xmlPr mapId="3" xpath="/TFI-IZD-POD/IPK-GFI-IZD-POD-E_1000981/P1124935" xmlDataType="decimal"/>
    </xmlCellPr>
  </singleXmlCell>
  <singleXmlCell id="1678" xr6:uid="{B8265B31-A84B-489D-A401-6922CE554C3E}" r="S54" connectionId="0">
    <xmlCellPr id="1" xr6:uid="{00000000-0010-0000-0B0D-000001000000}" uniqueName="P1124864">
      <xmlPr mapId="3" xpath="/TFI-IZD-POD/IPK-GFI-IZD-POD-E_1000981/P1124864" xmlDataType="decimal"/>
    </xmlCellPr>
  </singleXmlCell>
  <singleXmlCell id="1679" xr6:uid="{AE72463B-0501-4F5B-9FAF-0F4D1A0AD1F5}" r="T54" connectionId="0">
    <xmlCellPr id="1" xr6:uid="{00000000-0010-0000-0D0D-000001000000}" uniqueName="P1124865">
      <xmlPr mapId="3" xpath="/TFI-IZD-POD/IPK-GFI-IZD-POD-E_1000981/P1124865" xmlDataType="decimal"/>
    </xmlCellPr>
  </singleXmlCell>
  <singleXmlCell id="1680" xr6:uid="{81BB6367-028E-40CE-A194-9C8EB63D8811}" r="U54" connectionId="0">
    <xmlCellPr id="1" xr6:uid="{00000000-0010-0000-0F0D-000001000000}" uniqueName="P1124941">
      <xmlPr mapId="3" xpath="/TFI-IZD-POD/IPK-GFI-IZD-POD-E_1000981/P1124941" xmlDataType="decimal"/>
    </xmlCellPr>
  </singleXmlCell>
  <singleXmlCell id="1681" xr6:uid="{A38D66A8-A0B0-4220-9737-1E934A7F2AFF}" r="V54" connectionId="0">
    <xmlCellPr id="1" xr6:uid="{00000000-0010-0000-110D-000001000000}" uniqueName="P1124942">
      <xmlPr mapId="3" xpath="/TFI-IZD-POD/IPK-GFI-IZD-POD-E_1000981/P1124942" xmlDataType="decimal"/>
    </xmlCellPr>
  </singleXmlCell>
  <singleXmlCell id="1682" xr6:uid="{C5F1E5C4-67C6-4A26-913B-424737D0DEAF}" r="W54" connectionId="0">
    <xmlCellPr id="1" xr6:uid="{00000000-0010-0000-130D-000001000000}" uniqueName="P1124943">
      <xmlPr mapId="3" xpath="/TFI-IZD-POD/IPK-GFI-IZD-POD-E_1000981/P1124943" xmlDataType="decimal"/>
    </xmlCellPr>
  </singleXmlCell>
  <singleXmlCell id="1683" xr6:uid="{BECEB00A-17E5-4515-899F-34ABBB54CFE6}" r="X54" connectionId="0">
    <xmlCellPr id="1" xr6:uid="{00000000-0010-0000-150D-000001000000}" uniqueName="P1124944">
      <xmlPr mapId="3" xpath="/TFI-IZD-POD/IPK-GFI-IZD-POD-E_1000981/P1124944" xmlDataType="decimal"/>
    </xmlCellPr>
  </singleXmlCell>
  <singleXmlCell id="1684" xr6:uid="{B74B639D-D0DE-4FA0-8881-ABE7FCC29F7A}" r="Y54" connectionId="0">
    <xmlCellPr id="1" xr6:uid="{00000000-0010-0000-170D-000001000000}" uniqueName="P1124945">
      <xmlPr mapId="3" xpath="/TFI-IZD-POD/IPK-GFI-IZD-POD-E_1000981/P1124945" xmlDataType="decimal"/>
    </xmlCellPr>
  </singleXmlCell>
  <singleXmlCell id="1685" xr6:uid="{B1DA3327-9156-4DC4-8ACD-9792BEAB9130}" r="H55" connectionId="0">
    <xmlCellPr id="1" xr6:uid="{00000000-0010-0000-190D-000001000000}" uniqueName="P1080398">
      <xmlPr mapId="3" xpath="/TFI-IZD-POD/IPK-GFI-IZD-POD-E_1000981/P1080398" xmlDataType="decimal"/>
    </xmlCellPr>
  </singleXmlCell>
  <singleXmlCell id="1686" xr6:uid="{275536B1-E12E-48B3-9452-378E482C1A0B}" r="I55" connectionId="0">
    <xmlCellPr id="1" xr6:uid="{00000000-0010-0000-1B0D-000001000000}" uniqueName="P1080399">
      <xmlPr mapId="3" xpath="/TFI-IZD-POD/IPK-GFI-IZD-POD-E_1000981/P1080399" xmlDataType="decimal"/>
    </xmlCellPr>
  </singleXmlCell>
  <singleXmlCell id="1687" xr6:uid="{BE391737-CC4F-40CD-8632-F7BA6F8F81B3}" r="J55" connectionId="0">
    <xmlCellPr id="1" xr6:uid="{00000000-0010-0000-1D0D-000001000000}" uniqueName="P1080586">
      <xmlPr mapId="3" xpath="/TFI-IZD-POD/IPK-GFI-IZD-POD-E_1000981/P1080586" xmlDataType="decimal"/>
    </xmlCellPr>
  </singleXmlCell>
  <singleXmlCell id="1688" xr6:uid="{349E8484-7C7E-4925-9374-4F76004A2E32}" r="K55" connectionId="0">
    <xmlCellPr id="1" xr6:uid="{00000000-0010-0000-1F0D-000001000000}" uniqueName="P1080587">
      <xmlPr mapId="3" xpath="/TFI-IZD-POD/IPK-GFI-IZD-POD-E_1000981/P1080587" xmlDataType="decimal"/>
    </xmlCellPr>
  </singleXmlCell>
  <singleXmlCell id="1689" xr6:uid="{BDE14DE5-A4FD-4510-A834-470E79A639A1}" r="L55" connectionId="0">
    <xmlCellPr id="1" xr6:uid="{00000000-0010-0000-210D-000001000000}" uniqueName="P1080588">
      <xmlPr mapId="3" xpath="/TFI-IZD-POD/IPK-GFI-IZD-POD-E_1000981/P1080588" xmlDataType="decimal"/>
    </xmlCellPr>
  </singleXmlCell>
  <singleXmlCell id="1690" xr6:uid="{CF76F095-B6AB-4D86-A3A6-05DF3E24B0CE}" r="M55" connectionId="0">
    <xmlCellPr id="1" xr6:uid="{00000000-0010-0000-230D-000001000000}" uniqueName="P1080589">
      <xmlPr mapId="3" xpath="/TFI-IZD-POD/IPK-GFI-IZD-POD-E_1000981/P1080589" xmlDataType="decimal"/>
    </xmlCellPr>
  </singleXmlCell>
  <singleXmlCell id="1691" xr6:uid="{EE5DD9B4-F5C2-4FBE-89B1-06CAEFD5E359}" r="N55" connectionId="0">
    <xmlCellPr id="1" xr6:uid="{00000000-0010-0000-250D-000001000000}" uniqueName="P1080590">
      <xmlPr mapId="3" xpath="/TFI-IZD-POD/IPK-GFI-IZD-POD-E_1000981/P1080590" xmlDataType="decimal"/>
    </xmlCellPr>
  </singleXmlCell>
  <singleXmlCell id="1692" xr6:uid="{CFB01B18-7C4E-46C1-8197-DDAABEB197AA}" r="O55" connectionId="0">
    <xmlCellPr id="1" xr6:uid="{00000000-0010-0000-270D-000001000000}" uniqueName="P1080591">
      <xmlPr mapId="3" xpath="/TFI-IZD-POD/IPK-GFI-IZD-POD-E_1000981/P1080591" xmlDataType="decimal"/>
    </xmlCellPr>
  </singleXmlCell>
  <singleXmlCell id="1693" xr6:uid="{567DD10B-975B-4DBA-BA3A-3E92822E2B81}" r="P55" connectionId="0">
    <xmlCellPr id="1" xr6:uid="{00000000-0010-0000-290D-000001000000}" uniqueName="P1082462">
      <xmlPr mapId="3" xpath="/TFI-IZD-POD/IPK-GFI-IZD-POD-E_1000981/P1082462" xmlDataType="decimal"/>
    </xmlCellPr>
  </singleXmlCell>
  <singleXmlCell id="1694" xr6:uid="{B01B5D87-E752-46E1-99BE-3D6C51801A26}" r="Q55" connectionId="0">
    <xmlCellPr id="1" xr6:uid="{00000000-0010-0000-2B0D-000001000000}" uniqueName="P1082430">
      <xmlPr mapId="3" xpath="/TFI-IZD-POD/IPK-GFI-IZD-POD-E_1000981/P1082430" xmlDataType="decimal"/>
    </xmlCellPr>
  </singleXmlCell>
  <singleXmlCell id="1695" xr6:uid="{ADFB102A-70A5-4C8D-B283-570B3D853526}" r="R55" connectionId="0">
    <xmlCellPr id="1" xr6:uid="{00000000-0010-0000-2D0D-000001000000}" uniqueName="P1082463">
      <xmlPr mapId="3" xpath="/TFI-IZD-POD/IPK-GFI-IZD-POD-E_1000981/P1082463" xmlDataType="decimal"/>
    </xmlCellPr>
  </singleXmlCell>
  <singleXmlCell id="1696" xr6:uid="{F950C43E-43E6-48AC-8168-6AC21F5D51EC}" r="S55" connectionId="0">
    <xmlCellPr id="1" xr6:uid="{00000000-0010-0000-2F0D-000001000000}" uniqueName="P1124866">
      <xmlPr mapId="3" xpath="/TFI-IZD-POD/IPK-GFI-IZD-POD-E_1000981/P1124866" xmlDataType="decimal"/>
    </xmlCellPr>
  </singleXmlCell>
  <singleXmlCell id="1697" xr6:uid="{A7BE6FB3-584F-4065-A035-34362607DB1C}" r="T55" connectionId="0">
    <xmlCellPr id="1" xr6:uid="{00000000-0010-0000-310D-000001000000}" uniqueName="P1124867">
      <xmlPr mapId="3" xpath="/TFI-IZD-POD/IPK-GFI-IZD-POD-E_1000981/P1124867" xmlDataType="decimal"/>
    </xmlCellPr>
  </singleXmlCell>
  <singleXmlCell id="1698" xr6:uid="{7054EB94-E7DC-48D4-9D0F-03BB4F6E9B73}" r="U55" connectionId="0">
    <xmlCellPr id="1" xr6:uid="{00000000-0010-0000-330D-000001000000}" uniqueName="P1082464">
      <xmlPr mapId="3" xpath="/TFI-IZD-POD/IPK-GFI-IZD-POD-E_1000981/P1082464" xmlDataType="decimal"/>
    </xmlCellPr>
  </singleXmlCell>
  <singleXmlCell id="1699" xr6:uid="{1D147B0A-B81D-4752-AE21-EC46DDAC71F3}" r="V55" connectionId="0">
    <xmlCellPr id="1" xr6:uid="{00000000-0010-0000-350D-000001000000}" uniqueName="P1082465">
      <xmlPr mapId="3" xpath="/TFI-IZD-POD/IPK-GFI-IZD-POD-E_1000981/P1082465" xmlDataType="decimal"/>
    </xmlCellPr>
  </singleXmlCell>
  <singleXmlCell id="1700" xr6:uid="{F38E4FEB-6969-4C91-A7C3-993C2FE44B67}" r="W55" connectionId="0">
    <xmlCellPr id="1" xr6:uid="{00000000-0010-0000-370D-000001000000}" uniqueName="P1082466">
      <xmlPr mapId="3" xpath="/TFI-IZD-POD/IPK-GFI-IZD-POD-E_1000981/P1082466" xmlDataType="decimal"/>
    </xmlCellPr>
  </singleXmlCell>
  <singleXmlCell id="1701" xr6:uid="{30BAB8F9-5528-49FD-BDAA-1766035FAF97}" r="X55" connectionId="0">
    <xmlCellPr id="1" xr6:uid="{00000000-0010-0000-390D-000001000000}" uniqueName="P1082467">
      <xmlPr mapId="3" xpath="/TFI-IZD-POD/IPK-GFI-IZD-POD-E_1000981/P1082467" xmlDataType="decimal"/>
    </xmlCellPr>
  </singleXmlCell>
  <singleXmlCell id="1702" xr6:uid="{127D0210-0AD7-4B73-9AC1-2BB924DF1EA5}" r="Y55" connectionId="0">
    <xmlCellPr id="1" xr6:uid="{00000000-0010-0000-3B0D-000001000000}" uniqueName="P1082468">
      <xmlPr mapId="3" xpath="/TFI-IZD-POD/IPK-GFI-IZD-POD-E_1000981/P1082468" xmlDataType="decimal"/>
    </xmlCellPr>
  </singleXmlCell>
  <singleXmlCell id="1703" xr6:uid="{EE12763A-2654-4EC1-B863-4432DF5A7D96}" r="H56" connectionId="0">
    <xmlCellPr id="1" xr6:uid="{00000000-0010-0000-3D0D-000001000000}" uniqueName="P1080692">
      <xmlPr mapId="3" xpath="/TFI-IZD-POD/IPK-GFI-IZD-POD-E_1000981/P1080692" xmlDataType="decimal"/>
    </xmlCellPr>
  </singleXmlCell>
  <singleXmlCell id="1704" xr6:uid="{3C5B1ABC-76B9-4C63-A215-B0A94483AC45}" r="I56" connectionId="0">
    <xmlCellPr id="1" xr6:uid="{00000000-0010-0000-3F0D-000001000000}" uniqueName="P1080693">
      <xmlPr mapId="3" xpath="/TFI-IZD-POD/IPK-GFI-IZD-POD-E_1000981/P1080693" xmlDataType="decimal"/>
    </xmlCellPr>
  </singleXmlCell>
  <singleXmlCell id="1705" xr6:uid="{70AAC5BD-E45A-49F9-B7C5-32350904E318}" r="J56" connectionId="0">
    <xmlCellPr id="1" xr6:uid="{00000000-0010-0000-410D-000001000000}" uniqueName="P1080694">
      <xmlPr mapId="3" xpath="/TFI-IZD-POD/IPK-GFI-IZD-POD-E_1000981/P1080694" xmlDataType="decimal"/>
    </xmlCellPr>
  </singleXmlCell>
  <singleXmlCell id="1706" xr6:uid="{B8CD969B-87E2-4326-8AC4-75973CC08E5C}" r="K56" connectionId="0">
    <xmlCellPr id="1" xr6:uid="{00000000-0010-0000-430D-000001000000}" uniqueName="P1080779">
      <xmlPr mapId="3" xpath="/TFI-IZD-POD/IPK-GFI-IZD-POD-E_1000981/P1080779" xmlDataType="decimal"/>
    </xmlCellPr>
  </singleXmlCell>
  <singleXmlCell id="1707" xr6:uid="{F50D3DF0-C10C-43F5-8C90-F2A6B7DFD6CF}" r="L56" connectionId="0">
    <xmlCellPr id="1" xr6:uid="{00000000-0010-0000-450D-000001000000}" uniqueName="P1080780">
      <xmlPr mapId="3" xpath="/TFI-IZD-POD/IPK-GFI-IZD-POD-E_1000981/P1080780" xmlDataType="decimal"/>
    </xmlCellPr>
  </singleXmlCell>
  <singleXmlCell id="1708" xr6:uid="{B196116F-41BE-4940-99B6-470B2AB694C2}" r="M56" connectionId="0">
    <xmlCellPr id="1" xr6:uid="{00000000-0010-0000-470D-000001000000}" uniqueName="P1080781">
      <xmlPr mapId="3" xpath="/TFI-IZD-POD/IPK-GFI-IZD-POD-E_1000981/P1080781" xmlDataType="decimal"/>
    </xmlCellPr>
  </singleXmlCell>
  <singleXmlCell id="1709" xr6:uid="{4A7CB07D-C1F3-490F-AC34-8D48D6A30E93}" r="N56" connectionId="0">
    <xmlCellPr id="1" xr6:uid="{00000000-0010-0000-490D-000001000000}" uniqueName="P1080782">
      <xmlPr mapId="3" xpath="/TFI-IZD-POD/IPK-GFI-IZD-POD-E_1000981/P1080782" xmlDataType="decimal"/>
    </xmlCellPr>
  </singleXmlCell>
  <singleXmlCell id="1710" xr6:uid="{26235AD5-8C45-40E7-8DB2-0DA57B23E2DD}" r="O56" connectionId="0">
    <xmlCellPr id="1" xr6:uid="{00000000-0010-0000-4B0D-000001000000}" uniqueName="P1080783">
      <xmlPr mapId="3" xpath="/TFI-IZD-POD/IPK-GFI-IZD-POD-E_1000981/P1080783" xmlDataType="decimal"/>
    </xmlCellPr>
  </singleXmlCell>
  <singleXmlCell id="1711" xr6:uid="{97CD64CF-D3F6-48C1-8CE2-214DEE2035E3}" r="P56" connectionId="0">
    <xmlCellPr id="1" xr6:uid="{00000000-0010-0000-4D0D-000001000000}" uniqueName="P1082469">
      <xmlPr mapId="3" xpath="/TFI-IZD-POD/IPK-GFI-IZD-POD-E_1000981/P1082469" xmlDataType="decimal"/>
    </xmlCellPr>
  </singleXmlCell>
  <singleXmlCell id="1712" xr6:uid="{46FAB393-2D3F-4D01-8E11-69ABA77F2415}" r="Q56" connectionId="0">
    <xmlCellPr id="1" xr6:uid="{00000000-0010-0000-4F0D-000001000000}" uniqueName="P1082470">
      <xmlPr mapId="3" xpath="/TFI-IZD-POD/IPK-GFI-IZD-POD-E_1000981/P1082470" xmlDataType="decimal"/>
    </xmlCellPr>
  </singleXmlCell>
  <singleXmlCell id="1713" xr6:uid="{14CA141F-7AB3-49B1-833B-1A78508038EF}" r="R56" connectionId="0">
    <xmlCellPr id="1" xr6:uid="{00000000-0010-0000-510D-000001000000}" uniqueName="P1082433">
      <xmlPr mapId="3" xpath="/TFI-IZD-POD/IPK-GFI-IZD-POD-E_1000981/P1082433" xmlDataType="decimal"/>
    </xmlCellPr>
  </singleXmlCell>
  <singleXmlCell id="1714" xr6:uid="{06A98414-3D62-42AF-AF8C-110E513D0F76}" r="S56" connectionId="0">
    <xmlCellPr id="1" xr6:uid="{00000000-0010-0000-530D-000001000000}" uniqueName="P1124868">
      <xmlPr mapId="3" xpath="/TFI-IZD-POD/IPK-GFI-IZD-POD-E_1000981/P1124868" xmlDataType="decimal"/>
    </xmlCellPr>
  </singleXmlCell>
  <singleXmlCell id="1715" xr6:uid="{7DA8793B-A273-4A16-86AF-2E6DA108817A}" r="T56" connectionId="0">
    <xmlCellPr id="1" xr6:uid="{00000000-0010-0000-550D-000001000000}" uniqueName="P1124869">
      <xmlPr mapId="3" xpath="/TFI-IZD-POD/IPK-GFI-IZD-POD-E_1000981/P1124869" xmlDataType="decimal"/>
    </xmlCellPr>
  </singleXmlCell>
  <singleXmlCell id="1716" xr6:uid="{520A01D9-9A42-4BC5-9AD7-1DA3C0AB1024}" r="U56" connectionId="0">
    <xmlCellPr id="1" xr6:uid="{00000000-0010-0000-570D-000001000000}" uniqueName="P1082471">
      <xmlPr mapId="3" xpath="/TFI-IZD-POD/IPK-GFI-IZD-POD-E_1000981/P1082471" xmlDataType="decimal"/>
    </xmlCellPr>
  </singleXmlCell>
  <singleXmlCell id="1717" xr6:uid="{0EDC35EF-E3BF-4066-9DC4-E571ACA6024A}" r="V56" connectionId="0">
    <xmlCellPr id="1" xr6:uid="{00000000-0010-0000-590D-000001000000}" uniqueName="P1082472">
      <xmlPr mapId="3" xpath="/TFI-IZD-POD/IPK-GFI-IZD-POD-E_1000981/P1082472" xmlDataType="decimal"/>
    </xmlCellPr>
  </singleXmlCell>
  <singleXmlCell id="1718" xr6:uid="{25D52511-4934-409B-81B1-B613B43DA30F}" r="W56" connectionId="0">
    <xmlCellPr id="1" xr6:uid="{00000000-0010-0000-5B0D-000001000000}" uniqueName="P1082473">
      <xmlPr mapId="3" xpath="/TFI-IZD-POD/IPK-GFI-IZD-POD-E_1000981/P1082473" xmlDataType="decimal"/>
    </xmlCellPr>
  </singleXmlCell>
  <singleXmlCell id="1719" xr6:uid="{FB709CB7-4979-4521-9DB8-8CD488D20B68}" r="X56" connectionId="0">
    <xmlCellPr id="1" xr6:uid="{00000000-0010-0000-5D0D-000001000000}" uniqueName="P1082474">
      <xmlPr mapId="3" xpath="/TFI-IZD-POD/IPK-GFI-IZD-POD-E_1000981/P1082474" xmlDataType="decimal"/>
    </xmlCellPr>
  </singleXmlCell>
  <singleXmlCell id="1720" xr6:uid="{6ACF2237-34CD-45FC-AE0F-A58FA594ED0E}" r="Y56" connectionId="0">
    <xmlCellPr id="1" xr6:uid="{00000000-0010-0000-5F0D-000001000000}" uniqueName="P1082475">
      <xmlPr mapId="3" xpath="/TFI-IZD-POD/IPK-GFI-IZD-POD-E_1000981/P1082475" xmlDataType="decimal"/>
    </xmlCellPr>
  </singleXmlCell>
  <singleXmlCell id="1721" xr6:uid="{600580B4-1D05-4B5A-A644-C37D5BE9C240}" r="H57" connectionId="0">
    <xmlCellPr id="1" xr6:uid="{00000000-0010-0000-610D-000001000000}" uniqueName="P1080784">
      <xmlPr mapId="3" xpath="/TFI-IZD-POD/IPK-GFI-IZD-POD-E_1000981/P1080784" xmlDataType="decimal"/>
    </xmlCellPr>
  </singleXmlCell>
  <singleXmlCell id="1722" xr6:uid="{6A806490-A6AA-48FE-A8F2-929A7A8CBC6A}" r="I57" connectionId="0">
    <xmlCellPr id="1" xr6:uid="{00000000-0010-0000-630D-000001000000}" uniqueName="P1080785">
      <xmlPr mapId="3" xpath="/TFI-IZD-POD/IPK-GFI-IZD-POD-E_1000981/P1080785" xmlDataType="decimal"/>
    </xmlCellPr>
  </singleXmlCell>
  <singleXmlCell id="1723" xr6:uid="{18634E6F-E764-4163-BF3F-935F8DB72079}" r="J57" connectionId="0">
    <xmlCellPr id="1" xr6:uid="{00000000-0010-0000-650D-000001000000}" uniqueName="P1080786">
      <xmlPr mapId="3" xpath="/TFI-IZD-POD/IPK-GFI-IZD-POD-E_1000981/P1080786" xmlDataType="decimal"/>
    </xmlCellPr>
  </singleXmlCell>
  <singleXmlCell id="1724" xr6:uid="{89CFCAA4-19FD-48BF-ABCF-D1EBD0CA8C0D}" r="K57" connectionId="0">
    <xmlCellPr id="1" xr6:uid="{00000000-0010-0000-670D-000001000000}" uniqueName="P1081033">
      <xmlPr mapId="3" xpath="/TFI-IZD-POD/IPK-GFI-IZD-POD-E_1000981/P1081033" xmlDataType="decimal"/>
    </xmlCellPr>
  </singleXmlCell>
  <singleXmlCell id="1725" xr6:uid="{FC79866F-80B3-42EA-8AA7-D206607A5584}" r="L57" connectionId="0">
    <xmlCellPr id="1" xr6:uid="{00000000-0010-0000-690D-000001000000}" uniqueName="P1081034">
      <xmlPr mapId="3" xpath="/TFI-IZD-POD/IPK-GFI-IZD-POD-E_1000981/P1081034" xmlDataType="decimal"/>
    </xmlCellPr>
  </singleXmlCell>
  <singleXmlCell id="1726" xr6:uid="{3CB13B83-03C3-4216-BF69-63F2250AD4DD}" r="M57" connectionId="0">
    <xmlCellPr id="1" xr6:uid="{00000000-0010-0000-6B0D-000001000000}" uniqueName="P1081035">
      <xmlPr mapId="3" xpath="/TFI-IZD-POD/IPK-GFI-IZD-POD-E_1000981/P1081035" xmlDataType="decimal"/>
    </xmlCellPr>
  </singleXmlCell>
  <singleXmlCell id="1727" xr6:uid="{FAA57540-2A28-416D-850A-D245F1C910A7}" r="N57" connectionId="0">
    <xmlCellPr id="1" xr6:uid="{00000000-0010-0000-6D0D-000001000000}" uniqueName="P1081222">
      <xmlPr mapId="3" xpath="/TFI-IZD-POD/IPK-GFI-IZD-POD-E_1000981/P1081222" xmlDataType="decimal"/>
    </xmlCellPr>
  </singleXmlCell>
  <singleXmlCell id="1728" xr6:uid="{BFB426E6-F3B9-42BC-BF94-EEC16E634BDE}" r="O57" connectionId="0">
    <xmlCellPr id="1" xr6:uid="{00000000-0010-0000-6F0D-000001000000}" uniqueName="P1081223">
      <xmlPr mapId="3" xpath="/TFI-IZD-POD/IPK-GFI-IZD-POD-E_1000981/P1081223" xmlDataType="decimal"/>
    </xmlCellPr>
  </singleXmlCell>
  <singleXmlCell id="1729" xr6:uid="{DBED947D-1853-41F6-BE53-383729B6B446}" r="P57" connectionId="0">
    <xmlCellPr id="1" xr6:uid="{00000000-0010-0000-710D-000001000000}" uniqueName="P1082477">
      <xmlPr mapId="3" xpath="/TFI-IZD-POD/IPK-GFI-IZD-POD-E_1000981/P1082477" xmlDataType="decimal"/>
    </xmlCellPr>
  </singleXmlCell>
  <singleXmlCell id="1730" xr6:uid="{35609D88-20DB-4703-863E-CF8A6104B1A7}" r="Q57" connectionId="0">
    <xmlCellPr id="1" xr6:uid="{00000000-0010-0000-730D-000001000000}" uniqueName="P1082480">
      <xmlPr mapId="3" xpath="/TFI-IZD-POD/IPK-GFI-IZD-POD-E_1000981/P1082480" xmlDataType="decimal"/>
    </xmlCellPr>
  </singleXmlCell>
  <singleXmlCell id="1731" xr6:uid="{4A910475-B549-455D-AD89-05439F8690A3}" r="R57" connectionId="0">
    <xmlCellPr id="1" xr6:uid="{00000000-0010-0000-750D-000001000000}" uniqueName="P1082482">
      <xmlPr mapId="3" xpath="/TFI-IZD-POD/IPK-GFI-IZD-POD-E_1000981/P1082482" xmlDataType="decimal"/>
    </xmlCellPr>
  </singleXmlCell>
  <singleXmlCell id="1732" xr6:uid="{9B28CB60-87BE-4914-A8D1-E065E8EBB472}" r="S57" connectionId="0">
    <xmlCellPr id="1" xr6:uid="{00000000-0010-0000-770D-000001000000}" uniqueName="P1124870">
      <xmlPr mapId="3" xpath="/TFI-IZD-POD/IPK-GFI-IZD-POD-E_1000981/P1124870" xmlDataType="decimal"/>
    </xmlCellPr>
  </singleXmlCell>
  <singleXmlCell id="1733" xr6:uid="{30D3188C-9D88-4DBC-BBAE-F396A975F7BE}" r="T57" connectionId="0">
    <xmlCellPr id="1" xr6:uid="{00000000-0010-0000-790D-000001000000}" uniqueName="P1124871">
      <xmlPr mapId="3" xpath="/TFI-IZD-POD/IPK-GFI-IZD-POD-E_1000981/P1124871" xmlDataType="decimal"/>
    </xmlCellPr>
  </singleXmlCell>
  <singleXmlCell id="1734" xr6:uid="{7C3FFE67-E2A0-4FDA-917A-408821759CCC}" r="U57" connectionId="0">
    <xmlCellPr id="1" xr6:uid="{00000000-0010-0000-7B0D-000001000000}" uniqueName="P1082435">
      <xmlPr mapId="3" xpath="/TFI-IZD-POD/IPK-GFI-IZD-POD-E_1000981/P1082435" xmlDataType="decimal"/>
    </xmlCellPr>
  </singleXmlCell>
  <singleXmlCell id="1735" xr6:uid="{0A692DF6-BB10-4D62-AEE9-05A85F04E549}" r="V57" connectionId="0">
    <xmlCellPr id="1" xr6:uid="{00000000-0010-0000-7D0D-000001000000}" uniqueName="P1082484">
      <xmlPr mapId="3" xpath="/TFI-IZD-POD/IPK-GFI-IZD-POD-E_1000981/P1082484" xmlDataType="decimal"/>
    </xmlCellPr>
  </singleXmlCell>
  <singleXmlCell id="1736" xr6:uid="{F38D7E70-5702-44DB-8F5D-433DA794D0AE}" r="W57" connectionId="0">
    <xmlCellPr id="1" xr6:uid="{00000000-0010-0000-7F0D-000001000000}" uniqueName="P1082487">
      <xmlPr mapId="3" xpath="/TFI-IZD-POD/IPK-GFI-IZD-POD-E_1000981/P1082487" xmlDataType="decimal"/>
    </xmlCellPr>
  </singleXmlCell>
  <singleXmlCell id="1737" xr6:uid="{9C582506-0AE2-4CA5-BE89-E45E7EBC3A50}" r="X57" connectionId="0">
    <xmlCellPr id="1" xr6:uid="{00000000-0010-0000-810D-000001000000}" uniqueName="P1082488">
      <xmlPr mapId="3" xpath="/TFI-IZD-POD/IPK-GFI-IZD-POD-E_1000981/P1082488" xmlDataType="decimal"/>
    </xmlCellPr>
  </singleXmlCell>
  <singleXmlCell id="1738" xr6:uid="{D3C55B94-C0AE-4F39-A1FD-F64CBD506126}" r="Y57" connectionId="0">
    <xmlCellPr id="1" xr6:uid="{00000000-0010-0000-830D-000001000000}" uniqueName="P1082490">
      <xmlPr mapId="3" xpath="/TFI-IZD-POD/IPK-GFI-IZD-POD-E_1000981/P1082490" xmlDataType="decimal"/>
    </xmlCellPr>
  </singleXmlCell>
  <singleXmlCell id="1739" xr6:uid="{DC6EA1A3-C5E6-4D0C-B218-49A16C595F5E}" r="H58" connectionId="0">
    <xmlCellPr id="1" xr6:uid="{00000000-0010-0000-850D-000001000000}" uniqueName="P1081224">
      <xmlPr mapId="3" xpath="/TFI-IZD-POD/IPK-GFI-IZD-POD-E_1000981/P1081224" xmlDataType="decimal"/>
    </xmlCellPr>
  </singleXmlCell>
  <singleXmlCell id="1740" xr6:uid="{D12451E6-252F-4FB4-9311-1DFF15B8AA84}" r="I58" connectionId="0">
    <xmlCellPr id="1" xr6:uid="{00000000-0010-0000-870D-000001000000}" uniqueName="P1081225">
      <xmlPr mapId="3" xpath="/TFI-IZD-POD/IPK-GFI-IZD-POD-E_1000981/P1081225" xmlDataType="decimal"/>
    </xmlCellPr>
  </singleXmlCell>
  <singleXmlCell id="1741" xr6:uid="{A3468169-9A94-4F50-9123-8F7C6D7EECED}" r="J58" connectionId="0">
    <xmlCellPr id="1" xr6:uid="{00000000-0010-0000-890D-000001000000}" uniqueName="P1081326">
      <xmlPr mapId="3" xpath="/TFI-IZD-POD/IPK-GFI-IZD-POD-E_1000981/P1081326" xmlDataType="decimal"/>
    </xmlCellPr>
  </singleXmlCell>
  <singleXmlCell id="1742" xr6:uid="{3BED6777-6CD8-44B1-A969-70F74AE4920E}" r="K58" connectionId="0">
    <xmlCellPr id="1" xr6:uid="{00000000-0010-0000-8B0D-000001000000}" uniqueName="P1081327">
      <xmlPr mapId="3" xpath="/TFI-IZD-POD/IPK-GFI-IZD-POD-E_1000981/P1081327" xmlDataType="decimal"/>
    </xmlCellPr>
  </singleXmlCell>
  <singleXmlCell id="1743" xr6:uid="{76B0F287-5DEE-4F8E-8C4E-690053843C9E}" r="L58" connectionId="0">
    <xmlCellPr id="1" xr6:uid="{00000000-0010-0000-8D0D-000001000000}" uniqueName="P1081328">
      <xmlPr mapId="3" xpath="/TFI-IZD-POD/IPK-GFI-IZD-POD-E_1000981/P1081328" xmlDataType="decimal"/>
    </xmlCellPr>
  </singleXmlCell>
  <singleXmlCell id="1744" xr6:uid="{6FAD77B9-D257-4548-AC26-3311D1EBC932}" r="M58" connectionId="0">
    <xmlCellPr id="1" xr6:uid="{00000000-0010-0000-8F0D-000001000000}" uniqueName="P1081413">
      <xmlPr mapId="3" xpath="/TFI-IZD-POD/IPK-GFI-IZD-POD-E_1000981/P1081413" xmlDataType="decimal"/>
    </xmlCellPr>
  </singleXmlCell>
  <singleXmlCell id="1745" xr6:uid="{8914806D-A7BE-4CD6-9FFE-CB02CE663A20}" r="N58" connectionId="0">
    <xmlCellPr id="1" xr6:uid="{00000000-0010-0000-910D-000001000000}" uniqueName="P1081414">
      <xmlPr mapId="3" xpath="/TFI-IZD-POD/IPK-GFI-IZD-POD-E_1000981/P1081414" xmlDataType="decimal"/>
    </xmlCellPr>
  </singleXmlCell>
  <singleXmlCell id="1746" xr6:uid="{7769CD90-EEAB-4F0B-AA71-9E4A1F9049ED}" r="O58" connectionId="0">
    <xmlCellPr id="1" xr6:uid="{00000000-0010-0000-930D-000001000000}" uniqueName="P1081415">
      <xmlPr mapId="3" xpath="/TFI-IZD-POD/IPK-GFI-IZD-POD-E_1000981/P1081415" xmlDataType="decimal"/>
    </xmlCellPr>
  </singleXmlCell>
  <singleXmlCell id="1747" xr6:uid="{A4FF21D8-A458-4DD6-A9C8-2176FF28EBCA}" r="P58" connectionId="0">
    <xmlCellPr id="1" xr6:uid="{00000000-0010-0000-950D-000001000000}" uniqueName="P1082493">
      <xmlPr mapId="3" xpath="/TFI-IZD-POD/IPK-GFI-IZD-POD-E_1000981/P1082493" xmlDataType="decimal"/>
    </xmlCellPr>
  </singleXmlCell>
  <singleXmlCell id="1748" xr6:uid="{5F70B94E-1DB5-43A7-9283-46723D1E429B}" r="Q58" connectionId="0">
    <xmlCellPr id="1" xr6:uid="{00000000-0010-0000-970D-000001000000}" uniqueName="P1082497">
      <xmlPr mapId="3" xpath="/TFI-IZD-POD/IPK-GFI-IZD-POD-E_1000981/P1082497" xmlDataType="decimal"/>
    </xmlCellPr>
  </singleXmlCell>
  <singleXmlCell id="1749" xr6:uid="{CBF32B63-60C7-4CE0-A792-92C8AF7F54F2}" r="R58" connectionId="0">
    <xmlCellPr id="1" xr6:uid="{00000000-0010-0000-990D-000001000000}" uniqueName="P1082498">
      <xmlPr mapId="3" xpath="/TFI-IZD-POD/IPK-GFI-IZD-POD-E_1000981/P1082498" xmlDataType="decimal"/>
    </xmlCellPr>
  </singleXmlCell>
  <singleXmlCell id="1750" xr6:uid="{34927A71-471C-475C-87B9-2FDBD0EC8583}" r="S58" connectionId="0">
    <xmlCellPr id="1" xr6:uid="{00000000-0010-0000-9B0D-000001000000}" uniqueName="P1124872">
      <xmlPr mapId="3" xpath="/TFI-IZD-POD/IPK-GFI-IZD-POD-E_1000981/P1124872" xmlDataType="decimal"/>
    </xmlCellPr>
  </singleXmlCell>
  <singleXmlCell id="1751" xr6:uid="{5D42F682-A563-4F40-8529-2B24E4C47C8D}" r="T58" connectionId="0">
    <xmlCellPr id="1" xr6:uid="{00000000-0010-0000-9D0D-000001000000}" uniqueName="P1124873">
      <xmlPr mapId="3" xpath="/TFI-IZD-POD/IPK-GFI-IZD-POD-E_1000981/P1124873" xmlDataType="decimal"/>
    </xmlCellPr>
  </singleXmlCell>
  <singleXmlCell id="1752" xr6:uid="{0ACFBEA7-E489-4BBB-B986-2C94B0A52A3E}" r="U58" connectionId="0">
    <xmlCellPr id="1" xr6:uid="{00000000-0010-0000-9F0D-000001000000}" uniqueName="P1082501">
      <xmlPr mapId="3" xpath="/TFI-IZD-POD/IPK-GFI-IZD-POD-E_1000981/P1082501" xmlDataType="decimal"/>
    </xmlCellPr>
  </singleXmlCell>
  <singleXmlCell id="1753" xr6:uid="{E7AEDB65-EFA0-4586-A26C-C445CC134B13}" r="V58" connectionId="0">
    <xmlCellPr id="1" xr6:uid="{00000000-0010-0000-A10D-000001000000}" uniqueName="P1082437">
      <xmlPr mapId="3" xpath="/TFI-IZD-POD/IPK-GFI-IZD-POD-E_1000981/P1082437" xmlDataType="decimal"/>
    </xmlCellPr>
  </singleXmlCell>
  <singleXmlCell id="1754" xr6:uid="{8E9A390A-8DD2-4E00-88B8-A3C67EF5847E}" r="W58" connectionId="0">
    <xmlCellPr id="1" xr6:uid="{00000000-0010-0000-A30D-000001000000}" uniqueName="P1082503">
      <xmlPr mapId="3" xpath="/TFI-IZD-POD/IPK-GFI-IZD-POD-E_1000981/P1082503" xmlDataType="decimal"/>
    </xmlCellPr>
  </singleXmlCell>
  <singleXmlCell id="1755" xr6:uid="{FE148473-7287-4552-A248-4F2CD9CDFB93}" r="X58" connectionId="0">
    <xmlCellPr id="1" xr6:uid="{00000000-0010-0000-A50D-000001000000}" uniqueName="P1082505">
      <xmlPr mapId="3" xpath="/TFI-IZD-POD/IPK-GFI-IZD-POD-E_1000981/P1082505" xmlDataType="decimal"/>
    </xmlCellPr>
  </singleXmlCell>
  <singleXmlCell id="1756" xr6:uid="{E83261F3-9AC3-4933-9971-7E6E524C6F4E}" r="Y58" connectionId="0">
    <xmlCellPr id="1" xr6:uid="{00000000-0010-0000-A70D-000001000000}" uniqueName="P1082507">
      <xmlPr mapId="3" xpath="/TFI-IZD-POD/IPK-GFI-IZD-POD-E_1000981/P1082507" xmlDataType="decimal"/>
    </xmlCellPr>
  </singleXmlCell>
  <singleXmlCell id="1757" xr6:uid="{574B0FFF-00F6-4D9E-AAF8-577800D9F1C8}" r="H59" connectionId="0">
    <xmlCellPr id="1" xr6:uid="{00000000-0010-0000-A90D-000001000000}" uniqueName="P1081416">
      <xmlPr mapId="3" xpath="/TFI-IZD-POD/IPK-GFI-IZD-POD-E_1000981/P1081416" xmlDataType="decimal"/>
    </xmlCellPr>
  </singleXmlCell>
  <singleXmlCell id="1758" xr6:uid="{AE678899-6C24-4543-873D-712BF30AEC11}" r="I59" connectionId="0">
    <xmlCellPr id="1" xr6:uid="{00000000-0010-0000-AB0D-000001000000}" uniqueName="P1081501">
      <xmlPr mapId="3" xpath="/TFI-IZD-POD/IPK-GFI-IZD-POD-E_1000981/P1081501" xmlDataType="decimal"/>
    </xmlCellPr>
  </singleXmlCell>
  <singleXmlCell id="1759" xr6:uid="{AC0A2896-5A30-4C66-961A-7C30E66E26F7}" r="J59" connectionId="0">
    <xmlCellPr id="1" xr6:uid="{00000000-0010-0000-AD0D-000001000000}" uniqueName="P1081502">
      <xmlPr mapId="3" xpath="/TFI-IZD-POD/IPK-GFI-IZD-POD-E_1000981/P1081502" xmlDataType="decimal"/>
    </xmlCellPr>
  </singleXmlCell>
  <singleXmlCell id="1760" xr6:uid="{B62D259E-C954-480B-80AD-7C1112D59866}" r="K59" connectionId="0">
    <xmlCellPr id="1" xr6:uid="{00000000-0010-0000-AF0D-000001000000}" uniqueName="P1081503">
      <xmlPr mapId="3" xpath="/TFI-IZD-POD/IPK-GFI-IZD-POD-E_1000981/P1081503" xmlDataType="decimal"/>
    </xmlCellPr>
  </singleXmlCell>
  <singleXmlCell id="1761" xr6:uid="{3DD0B8E7-5111-4CB3-8530-33981182E8FE}" r="L59" connectionId="0">
    <xmlCellPr id="1" xr6:uid="{00000000-0010-0000-B10D-000001000000}" uniqueName="P1081504">
      <xmlPr mapId="3" xpath="/TFI-IZD-POD/IPK-GFI-IZD-POD-E_1000981/P1081504" xmlDataType="decimal"/>
    </xmlCellPr>
  </singleXmlCell>
  <singleXmlCell id="1762" xr6:uid="{1C91ECFF-9912-45E6-9836-9D695487213A}" r="M59" connectionId="0">
    <xmlCellPr id="1" xr6:uid="{00000000-0010-0000-B30D-000001000000}" uniqueName="P1081505">
      <xmlPr mapId="3" xpath="/TFI-IZD-POD/IPK-GFI-IZD-POD-E_1000981/P1081505" xmlDataType="decimal"/>
    </xmlCellPr>
  </singleXmlCell>
  <singleXmlCell id="1763" xr6:uid="{27ADAE4B-2F88-4AC3-865A-6239C0480C60}" r="N59" connectionId="0">
    <xmlCellPr id="1" xr6:uid="{00000000-0010-0000-B50D-000001000000}" uniqueName="P1081506">
      <xmlPr mapId="3" xpath="/TFI-IZD-POD/IPK-GFI-IZD-POD-E_1000981/P1081506" xmlDataType="decimal"/>
    </xmlCellPr>
  </singleXmlCell>
  <singleXmlCell id="1764" xr6:uid="{1506093A-77CF-4DE8-A6CB-55EE6C98C9E7}" r="O59" connectionId="0">
    <xmlCellPr id="1" xr6:uid="{00000000-0010-0000-B70D-000001000000}" uniqueName="P1081507">
      <xmlPr mapId="3" xpath="/TFI-IZD-POD/IPK-GFI-IZD-POD-E_1000981/P1081507" xmlDataType="decimal"/>
    </xmlCellPr>
  </singleXmlCell>
  <singleXmlCell id="1765" xr6:uid="{E642DB28-218D-469F-9B86-B2697C6C7E5D}" r="P59" connectionId="0">
    <xmlCellPr id="1" xr6:uid="{00000000-0010-0000-B90D-000001000000}" uniqueName="P1082510">
      <xmlPr mapId="3" xpath="/TFI-IZD-POD/IPK-GFI-IZD-POD-E_1000981/P1082510" xmlDataType="decimal"/>
    </xmlCellPr>
  </singleXmlCell>
  <singleXmlCell id="1766" xr6:uid="{C95CFD58-AECD-4396-9A03-19ABC8DBD84A}" r="Q59" connectionId="0">
    <xmlCellPr id="1" xr6:uid="{00000000-0010-0000-BB0D-000001000000}" uniqueName="P1082512">
      <xmlPr mapId="3" xpath="/TFI-IZD-POD/IPK-GFI-IZD-POD-E_1000981/P1082512" xmlDataType="decimal"/>
    </xmlCellPr>
  </singleXmlCell>
  <singleXmlCell id="1767" xr6:uid="{DCAA6C71-75A4-4C9B-B9B8-A4F6D6825903}" r="R59" connectionId="0">
    <xmlCellPr id="1" xr6:uid="{00000000-0010-0000-BD0D-000001000000}" uniqueName="P1082514">
      <xmlPr mapId="3" xpath="/TFI-IZD-POD/IPK-GFI-IZD-POD-E_1000981/P1082514" xmlDataType="decimal"/>
    </xmlCellPr>
  </singleXmlCell>
  <singleXmlCell id="1768" xr6:uid="{50FB9DDF-E594-4D0F-A9F8-C9D7B1CC1EA4}" r="S59" connectionId="0">
    <xmlCellPr id="1" xr6:uid="{00000000-0010-0000-BF0D-000001000000}" uniqueName="P1124874">
      <xmlPr mapId="3" xpath="/TFI-IZD-POD/IPK-GFI-IZD-POD-E_1000981/P1124874" xmlDataType="decimal"/>
    </xmlCellPr>
  </singleXmlCell>
  <singleXmlCell id="1769" xr6:uid="{E6C4A204-72B7-4D40-8512-98E7A06AE5BE}" r="T59" connectionId="0">
    <xmlCellPr id="1" xr6:uid="{00000000-0010-0000-C10D-000001000000}" uniqueName="P1124875">
      <xmlPr mapId="3" xpath="/TFI-IZD-POD/IPK-GFI-IZD-POD-E_1000981/P1124875" xmlDataType="decimal"/>
    </xmlCellPr>
  </singleXmlCell>
  <singleXmlCell id="1770" xr6:uid="{B41891B7-B60C-4DCA-BBB4-8E72A1F0BB5F}" r="U59" connectionId="0">
    <xmlCellPr id="1" xr6:uid="{00000000-0010-0000-C30D-000001000000}" uniqueName="P1082516">
      <xmlPr mapId="3" xpath="/TFI-IZD-POD/IPK-GFI-IZD-POD-E_1000981/P1082516" xmlDataType="decimal"/>
    </xmlCellPr>
  </singleXmlCell>
  <singleXmlCell id="1771" xr6:uid="{95B5FE17-2602-4A33-ABA9-43D493CDE12E}" r="V59" connectionId="0">
    <xmlCellPr id="1" xr6:uid="{00000000-0010-0000-C50D-000001000000}" uniqueName="P1082519">
      <xmlPr mapId="3" xpath="/TFI-IZD-POD/IPK-GFI-IZD-POD-E_1000981/P1082519" xmlDataType="decimal"/>
    </xmlCellPr>
  </singleXmlCell>
  <singleXmlCell id="1772" xr6:uid="{AA9CC540-CF6B-42FB-AB16-1A21A377A09A}" r="W59" connectionId="0">
    <xmlCellPr id="1" xr6:uid="{00000000-0010-0000-C70D-000001000000}" uniqueName="P1082440">
      <xmlPr mapId="3" xpath="/TFI-IZD-POD/IPK-GFI-IZD-POD-E_1000981/P1082440" xmlDataType="decimal"/>
    </xmlCellPr>
  </singleXmlCell>
  <singleXmlCell id="1773" xr6:uid="{9E3A0883-5791-49F5-BE2B-0E1F347F7503}" r="X59" connectionId="0">
    <xmlCellPr id="1" xr6:uid="{00000000-0010-0000-C90D-000001000000}" uniqueName="P1082521">
      <xmlPr mapId="3" xpath="/TFI-IZD-POD/IPK-GFI-IZD-POD-E_1000981/P1082521" xmlDataType="decimal"/>
    </xmlCellPr>
  </singleXmlCell>
  <singleXmlCell id="1774" xr6:uid="{4021B26B-BB10-4EF4-9066-2E181118D0A5}" r="Y59" connectionId="0">
    <xmlCellPr id="1" xr6:uid="{00000000-0010-0000-CB0D-000001000000}" uniqueName="P1082523">
      <xmlPr mapId="3" xpath="/TFI-IZD-POD/IPK-GFI-IZD-POD-E_1000981/P1082523" xmlDataType="decimal"/>
    </xmlCellPr>
  </singleXmlCell>
  <singleXmlCell id="1775" xr6:uid="{06C221C0-6822-4EB7-B644-DC36AF548DEE}" r="H61" connectionId="0">
    <xmlCellPr id="1" xr6:uid="{00000000-0010-0000-CD0D-000001000000}" uniqueName="P1081508">
      <xmlPr mapId="3" xpath="/TFI-IZD-POD/IPK-GFI-IZD-POD-E_1000981/P1081508" xmlDataType="decimal"/>
    </xmlCellPr>
  </singleXmlCell>
  <singleXmlCell id="1776" xr6:uid="{315E9EC9-FF1E-4D35-B2AA-1807B9BE2EAB}" r="I61" connectionId="0">
    <xmlCellPr id="1" xr6:uid="{00000000-0010-0000-CF0D-000001000000}" uniqueName="P1081509">
      <xmlPr mapId="3" xpath="/TFI-IZD-POD/IPK-GFI-IZD-POD-E_1000981/P1081509" xmlDataType="decimal"/>
    </xmlCellPr>
  </singleXmlCell>
  <singleXmlCell id="1777" xr6:uid="{0656BE06-E080-47B2-BB49-D22685FD1C86}" r="J61" connectionId="0">
    <xmlCellPr id="1" xr6:uid="{00000000-0010-0000-D10D-000001000000}" uniqueName="P1081510">
      <xmlPr mapId="3" xpath="/TFI-IZD-POD/IPK-GFI-IZD-POD-E_1000981/P1081510" xmlDataType="decimal"/>
    </xmlCellPr>
  </singleXmlCell>
  <singleXmlCell id="1778" xr6:uid="{2BDF8CC3-DD1B-43B4-9622-38FDA421E6A9}" r="K61" connectionId="0">
    <xmlCellPr id="1" xr6:uid="{00000000-0010-0000-D30D-000001000000}" uniqueName="P1081511">
      <xmlPr mapId="3" xpath="/TFI-IZD-POD/IPK-GFI-IZD-POD-E_1000981/P1081511" xmlDataType="decimal"/>
    </xmlCellPr>
  </singleXmlCell>
  <singleXmlCell id="1779" xr6:uid="{7A678C7F-C728-4940-A84E-3A03AD80D039}" r="L61" connectionId="0">
    <xmlCellPr id="1" xr6:uid="{00000000-0010-0000-D50D-000001000000}" uniqueName="P1081512">
      <xmlPr mapId="3" xpath="/TFI-IZD-POD/IPK-GFI-IZD-POD-E_1000981/P1081512" xmlDataType="decimal"/>
    </xmlCellPr>
  </singleXmlCell>
  <singleXmlCell id="1780" xr6:uid="{8AE2F6C7-4946-4997-8305-BDDD6515811C}" r="M61" connectionId="0">
    <xmlCellPr id="1" xr6:uid="{00000000-0010-0000-D70D-000001000000}" uniqueName="P1081513">
      <xmlPr mapId="3" xpath="/TFI-IZD-POD/IPK-GFI-IZD-POD-E_1000981/P1081513" xmlDataType="decimal"/>
    </xmlCellPr>
  </singleXmlCell>
  <singleXmlCell id="1781" xr6:uid="{DCB65221-F9BC-49C8-91E8-17384370C961}" r="N61" connectionId="0">
    <xmlCellPr id="1" xr6:uid="{00000000-0010-0000-D90D-000001000000}" uniqueName="P1081514">
      <xmlPr mapId="3" xpath="/TFI-IZD-POD/IPK-GFI-IZD-POD-E_1000981/P1081514" xmlDataType="decimal"/>
    </xmlCellPr>
  </singleXmlCell>
  <singleXmlCell id="1782" xr6:uid="{C234619D-5FA9-4849-B3CD-FABEE7E9E620}" r="O61" connectionId="0">
    <xmlCellPr id="1" xr6:uid="{00000000-0010-0000-DB0D-000001000000}" uniqueName="P1081515">
      <xmlPr mapId="3" xpath="/TFI-IZD-POD/IPK-GFI-IZD-POD-E_1000981/P1081515" xmlDataType="decimal"/>
    </xmlCellPr>
  </singleXmlCell>
  <singleXmlCell id="1783" xr6:uid="{48F66250-3BB1-491D-A091-2633E1A2065E}" r="P61" connectionId="0">
    <xmlCellPr id="1" xr6:uid="{00000000-0010-0000-DD0D-000001000000}" uniqueName="P1082525">
      <xmlPr mapId="3" xpath="/TFI-IZD-POD/IPK-GFI-IZD-POD-E_1000981/P1082525" xmlDataType="decimal"/>
    </xmlCellPr>
  </singleXmlCell>
  <singleXmlCell id="1784" xr6:uid="{9A43A369-1982-4F0B-B11A-A43A2C4E3CEF}" r="Q61" connectionId="0">
    <xmlCellPr id="1" xr6:uid="{00000000-0010-0000-DF0D-000001000000}" uniqueName="P1082527">
      <xmlPr mapId="3" xpath="/TFI-IZD-POD/IPK-GFI-IZD-POD-E_1000981/P1082527" xmlDataType="decimal"/>
    </xmlCellPr>
  </singleXmlCell>
  <singleXmlCell id="1785" xr6:uid="{91CA7104-E016-4AAF-8D55-0095B9E85B4F}" r="R61" connectionId="0">
    <xmlCellPr id="1" xr6:uid="{00000000-0010-0000-E10D-000001000000}" uniqueName="P1082528">
      <xmlPr mapId="3" xpath="/TFI-IZD-POD/IPK-GFI-IZD-POD-E_1000981/P1082528" xmlDataType="decimal"/>
    </xmlCellPr>
  </singleXmlCell>
  <singleXmlCell id="1786" xr6:uid="{599D2E12-C369-4439-9156-66094D97C747}" r="S61" connectionId="0">
    <xmlCellPr id="1" xr6:uid="{00000000-0010-0000-E30D-000001000000}" uniqueName="P1124876">
      <xmlPr mapId="3" xpath="/TFI-IZD-POD/IPK-GFI-IZD-POD-E_1000981/P1124876" xmlDataType="decimal"/>
    </xmlCellPr>
  </singleXmlCell>
  <singleXmlCell id="1787" xr6:uid="{4C7C3057-6995-4279-A106-93A6C6D28324}" r="T61" connectionId="0">
    <xmlCellPr id="1" xr6:uid="{00000000-0010-0000-E50D-000001000000}" uniqueName="P1124877">
      <xmlPr mapId="3" xpath="/TFI-IZD-POD/IPK-GFI-IZD-POD-E_1000981/P1124877" xmlDataType="decimal"/>
    </xmlCellPr>
  </singleXmlCell>
  <singleXmlCell id="1788" xr6:uid="{EF2E3533-5F28-4FFC-92E5-6CA7F8F8C9D4}" r="U61" connectionId="0">
    <xmlCellPr id="1" xr6:uid="{00000000-0010-0000-E70D-000001000000}" uniqueName="P1082529">
      <xmlPr mapId="3" xpath="/TFI-IZD-POD/IPK-GFI-IZD-POD-E_1000981/P1082529" xmlDataType="decimal"/>
    </xmlCellPr>
  </singleXmlCell>
  <singleXmlCell id="1789" xr6:uid="{F8AB4534-0479-4576-BC94-C331F69C597F}" r="V61" connectionId="0">
    <xmlCellPr id="1" xr6:uid="{00000000-0010-0000-E90D-000001000000}" uniqueName="P1082530">
      <xmlPr mapId="3" xpath="/TFI-IZD-POD/IPK-GFI-IZD-POD-E_1000981/P1082530" xmlDataType="decimal"/>
    </xmlCellPr>
  </singleXmlCell>
  <singleXmlCell id="1790" xr6:uid="{3BFE0E7A-F5BC-4A43-90DE-F5E76969BBBF}" r="W61" connectionId="0">
    <xmlCellPr id="1" xr6:uid="{00000000-0010-0000-EB0D-000001000000}" uniqueName="P1082532">
      <xmlPr mapId="3" xpath="/TFI-IZD-POD/IPK-GFI-IZD-POD-E_1000981/P1082532" xmlDataType="decimal"/>
    </xmlCellPr>
  </singleXmlCell>
  <singleXmlCell id="1791" xr6:uid="{89B74F1E-4892-46F5-B33E-A354FED992ED}" r="X61" connectionId="0">
    <xmlCellPr id="1" xr6:uid="{00000000-0010-0000-ED0D-000001000000}" uniqueName="P1082442">
      <xmlPr mapId="3" xpath="/TFI-IZD-POD/IPK-GFI-IZD-POD-E_1000981/P1082442" xmlDataType="decimal"/>
    </xmlCellPr>
  </singleXmlCell>
  <singleXmlCell id="1792" xr6:uid="{E3CA3CE1-9072-457C-BD76-EC95CFEA5D96}" r="Y61" connectionId="0">
    <xmlCellPr id="1" xr6:uid="{00000000-0010-0000-EF0D-000001000000}" uniqueName="P1082533">
      <xmlPr mapId="3" xpath="/TFI-IZD-POD/IPK-GFI-IZD-POD-E_1000981/P1082533" xmlDataType="decimal"/>
    </xmlCellPr>
  </singleXmlCell>
  <singleXmlCell id="1793" xr6:uid="{9987EF00-17F2-4BAE-914E-0ED04CFFE131}" r="H62" connectionId="0">
    <xmlCellPr id="1" xr6:uid="{00000000-0010-0000-F10D-000001000000}" uniqueName="P1081516">
      <xmlPr mapId="3" xpath="/TFI-IZD-POD/IPK-GFI-IZD-POD-E_1000981/P1081516" xmlDataType="decimal"/>
    </xmlCellPr>
  </singleXmlCell>
  <singleXmlCell id="1794" xr6:uid="{1480C4FF-AEC7-4164-A9A8-7B9E9321D2C2}" r="I62" connectionId="0">
    <xmlCellPr id="1" xr6:uid="{00000000-0010-0000-F30D-000001000000}" uniqueName="P1081517">
      <xmlPr mapId="3" xpath="/TFI-IZD-POD/IPK-GFI-IZD-POD-E_1000981/P1081517" xmlDataType="decimal"/>
    </xmlCellPr>
  </singleXmlCell>
  <singleXmlCell id="1795" xr6:uid="{1FDFFFD8-CAC7-48C3-B460-17431D0580DF}" r="J62" connectionId="0">
    <xmlCellPr id="1" xr6:uid="{00000000-0010-0000-F50D-000001000000}" uniqueName="P1081518">
      <xmlPr mapId="3" xpath="/TFI-IZD-POD/IPK-GFI-IZD-POD-E_1000981/P1081518" xmlDataType="decimal"/>
    </xmlCellPr>
  </singleXmlCell>
  <singleXmlCell id="1796" xr6:uid="{0E8FA3F7-318C-43F0-80AE-5B871CA4ED61}" r="K62" connectionId="0">
    <xmlCellPr id="1" xr6:uid="{00000000-0010-0000-F70D-000001000000}" uniqueName="P1081519">
      <xmlPr mapId="3" xpath="/TFI-IZD-POD/IPK-GFI-IZD-POD-E_1000981/P1081519" xmlDataType="decimal"/>
    </xmlCellPr>
  </singleXmlCell>
  <singleXmlCell id="1797" xr6:uid="{75A7D37E-230A-4F90-9471-9DE1C0143706}" r="L62" connectionId="0">
    <xmlCellPr id="1" xr6:uid="{00000000-0010-0000-F90D-000001000000}" uniqueName="P1081520">
      <xmlPr mapId="3" xpath="/TFI-IZD-POD/IPK-GFI-IZD-POD-E_1000981/P1081520" xmlDataType="decimal"/>
    </xmlCellPr>
  </singleXmlCell>
  <singleXmlCell id="1798" xr6:uid="{0E507CBA-5C86-436C-A0AE-1A1683E4E715}" r="M62" connectionId="0">
    <xmlCellPr id="1" xr6:uid="{00000000-0010-0000-FB0D-000001000000}" uniqueName="P1081521">
      <xmlPr mapId="3" xpath="/TFI-IZD-POD/IPK-GFI-IZD-POD-E_1000981/P1081521" xmlDataType="decimal"/>
    </xmlCellPr>
  </singleXmlCell>
  <singleXmlCell id="1799" xr6:uid="{0D5D277F-57EA-4774-9F62-21DAD18E4E1A}" r="N62" connectionId="0">
    <xmlCellPr id="1" xr6:uid="{00000000-0010-0000-FD0D-000001000000}" uniqueName="P1081522">
      <xmlPr mapId="3" xpath="/TFI-IZD-POD/IPK-GFI-IZD-POD-E_1000981/P1081522" xmlDataType="decimal"/>
    </xmlCellPr>
  </singleXmlCell>
  <singleXmlCell id="1800" xr6:uid="{CD19F58F-3AC8-47D0-B443-807E575140C8}" r="O62" connectionId="0">
    <xmlCellPr id="1" xr6:uid="{00000000-0010-0000-FF0D-000001000000}" uniqueName="P1081523">
      <xmlPr mapId="3" xpath="/TFI-IZD-POD/IPK-GFI-IZD-POD-E_1000981/P1081523" xmlDataType="decimal"/>
    </xmlCellPr>
  </singleXmlCell>
  <singleXmlCell id="1801" xr6:uid="{71DB9733-DF72-4CF0-9BB9-946FDF3B5E47}" r="P62" connectionId="0">
    <xmlCellPr id="1" xr6:uid="{00000000-0010-0000-010E-000001000000}" uniqueName="P1082550">
      <xmlPr mapId="3" xpath="/TFI-IZD-POD/IPK-GFI-IZD-POD-E_1000981/P1082550" xmlDataType="decimal"/>
    </xmlCellPr>
  </singleXmlCell>
  <singleXmlCell id="1802" xr6:uid="{E8954F68-1FB3-4663-B606-9CE16097E083}" r="Q62" connectionId="0">
    <xmlCellPr id="1" xr6:uid="{00000000-0010-0000-030E-000001000000}" uniqueName="P1082552">
      <xmlPr mapId="3" xpath="/TFI-IZD-POD/IPK-GFI-IZD-POD-E_1000981/P1082552" xmlDataType="decimal"/>
    </xmlCellPr>
  </singleXmlCell>
  <singleXmlCell id="1803" xr6:uid="{BB42316D-2110-4EA3-962B-721555612D0C}" r="R62" connectionId="0">
    <xmlCellPr id="1" xr6:uid="{00000000-0010-0000-050E-000001000000}" uniqueName="P1082554">
      <xmlPr mapId="3" xpath="/TFI-IZD-POD/IPK-GFI-IZD-POD-E_1000981/P1082554" xmlDataType="decimal"/>
    </xmlCellPr>
  </singleXmlCell>
  <singleXmlCell id="1804" xr6:uid="{EDBFE9C6-8267-45C6-922C-ABAA7AD60153}" r="S62" connectionId="0">
    <xmlCellPr id="1" xr6:uid="{00000000-0010-0000-070E-000001000000}" uniqueName="P1124878">
      <xmlPr mapId="3" xpath="/TFI-IZD-POD/IPK-GFI-IZD-POD-E_1000981/P1124878" xmlDataType="decimal"/>
    </xmlCellPr>
  </singleXmlCell>
  <singleXmlCell id="1805" xr6:uid="{05D9EAFA-82AD-4CD0-9666-E074712EAA9F}" r="T62" connectionId="0">
    <xmlCellPr id="1" xr6:uid="{00000000-0010-0000-090E-000001000000}" uniqueName="P1124879">
      <xmlPr mapId="3" xpath="/TFI-IZD-POD/IPK-GFI-IZD-POD-E_1000981/P1124879" xmlDataType="decimal"/>
    </xmlCellPr>
  </singleXmlCell>
  <singleXmlCell id="1806" xr6:uid="{D54EA2CF-9ED3-4167-940C-F654E721472F}" r="U62" connectionId="0">
    <xmlCellPr id="1" xr6:uid="{00000000-0010-0000-0B0E-000001000000}" uniqueName="P1082558">
      <xmlPr mapId="3" xpath="/TFI-IZD-POD/IPK-GFI-IZD-POD-E_1000981/P1082558" xmlDataType="decimal"/>
    </xmlCellPr>
  </singleXmlCell>
  <singleXmlCell id="1807" xr6:uid="{CB27397B-E1D7-4F2F-9008-F67D7BAEA203}" r="V62" connectionId="0">
    <xmlCellPr id="1" xr6:uid="{00000000-0010-0000-0D0E-000001000000}" uniqueName="P1082562">
      <xmlPr mapId="3" xpath="/TFI-IZD-POD/IPK-GFI-IZD-POD-E_1000981/P1082562" xmlDataType="decimal"/>
    </xmlCellPr>
  </singleXmlCell>
  <singleXmlCell id="1808" xr6:uid="{C9B71220-8DB7-4D9E-A44A-2242810759A9}" r="W62" connectionId="0">
    <xmlCellPr id="1" xr6:uid="{00000000-0010-0000-0F0E-000001000000}" uniqueName="P1082564">
      <xmlPr mapId="3" xpath="/TFI-IZD-POD/IPK-GFI-IZD-POD-E_1000981/P1082564" xmlDataType="decimal"/>
    </xmlCellPr>
  </singleXmlCell>
  <singleXmlCell id="1809" xr6:uid="{315FB474-124E-4969-A4A2-967713CA6E33}" r="X62" connectionId="0">
    <xmlCellPr id="1" xr6:uid="{00000000-0010-0000-110E-000001000000}" uniqueName="P1082566">
      <xmlPr mapId="3" xpath="/TFI-IZD-POD/IPK-GFI-IZD-POD-E_1000981/P1082566" xmlDataType="decimal"/>
    </xmlCellPr>
  </singleXmlCell>
  <singleXmlCell id="1810" xr6:uid="{2E64FA38-A464-4D99-96B7-F3D8062F10B7}" r="Y62" connectionId="0">
    <xmlCellPr id="1" xr6:uid="{00000000-0010-0000-130E-000001000000}" uniqueName="P1082445">
      <xmlPr mapId="3" xpath="/TFI-IZD-POD/IPK-GFI-IZD-POD-E_1000981/P1082445" xmlDataType="decimal"/>
    </xmlCellPr>
  </singleXmlCell>
  <singleXmlCell id="1811" xr6:uid="{19B6099C-5D5C-4418-B7EC-CDBF6033D146}" r="H63" connectionId="0">
    <xmlCellPr id="1" xr6:uid="{00000000-0010-0000-150E-000001000000}" uniqueName="P1081524">
      <xmlPr mapId="3" xpath="/TFI-IZD-POD/IPK-GFI-IZD-POD-E_1000981/P1081524" xmlDataType="decimal"/>
    </xmlCellPr>
  </singleXmlCell>
  <singleXmlCell id="1812" xr6:uid="{DB6BAAAA-BF4D-467A-9448-2190B2B48983}" r="I63" connectionId="0">
    <xmlCellPr id="1" xr6:uid="{00000000-0010-0000-170E-000001000000}" uniqueName="P1081525">
      <xmlPr mapId="3" xpath="/TFI-IZD-POD/IPK-GFI-IZD-POD-E_1000981/P1081525" xmlDataType="decimal"/>
    </xmlCellPr>
  </singleXmlCell>
  <singleXmlCell id="1813" xr6:uid="{0A39403C-F1DE-42D1-AD51-52E6221564CB}" r="J63" connectionId="0">
    <xmlCellPr id="1" xr6:uid="{00000000-0010-0000-190E-000001000000}" uniqueName="P1081526">
      <xmlPr mapId="3" xpath="/TFI-IZD-POD/IPK-GFI-IZD-POD-E_1000981/P1081526" xmlDataType="decimal"/>
    </xmlCellPr>
  </singleXmlCell>
  <singleXmlCell id="1814" xr6:uid="{B539DB11-FD0B-451F-9BF5-4156270CB87D}" r="K63" connectionId="0">
    <xmlCellPr id="1" xr6:uid="{00000000-0010-0000-1B0E-000001000000}" uniqueName="P1081527">
      <xmlPr mapId="3" xpath="/TFI-IZD-POD/IPK-GFI-IZD-POD-E_1000981/P1081527" xmlDataType="decimal"/>
    </xmlCellPr>
  </singleXmlCell>
  <singleXmlCell id="1815" xr6:uid="{B2366099-B8F5-46CC-8216-AB3A6F5F6C0E}" r="L63" connectionId="0">
    <xmlCellPr id="1" xr6:uid="{00000000-0010-0000-1D0E-000001000000}" uniqueName="P1081528">
      <xmlPr mapId="3" xpath="/TFI-IZD-POD/IPK-GFI-IZD-POD-E_1000981/P1081528" xmlDataType="decimal"/>
    </xmlCellPr>
  </singleXmlCell>
  <singleXmlCell id="1816" xr6:uid="{E2DF1F05-997D-42C6-AFDB-696DD5D15EF7}" r="M63" connectionId="0">
    <xmlCellPr id="1" xr6:uid="{00000000-0010-0000-1F0E-000001000000}" uniqueName="P1081529">
      <xmlPr mapId="3" xpath="/TFI-IZD-POD/IPK-GFI-IZD-POD-E_1000981/P1081529" xmlDataType="decimal"/>
    </xmlCellPr>
  </singleXmlCell>
  <singleXmlCell id="1817" xr6:uid="{A174A4F6-19BE-4D71-8223-B3F905E3F197}" r="N63" connectionId="0">
    <xmlCellPr id="1" xr6:uid="{00000000-0010-0000-210E-000001000000}" uniqueName="P1081530">
      <xmlPr mapId="3" xpath="/TFI-IZD-POD/IPK-GFI-IZD-POD-E_1000981/P1081530" xmlDataType="decimal"/>
    </xmlCellPr>
  </singleXmlCell>
  <singleXmlCell id="1818" xr6:uid="{C0F0D6FC-EF0F-4229-B029-1C5E2F204C0B}" r="O63" connectionId="0">
    <xmlCellPr id="1" xr6:uid="{00000000-0010-0000-230E-000001000000}" uniqueName="P1081531">
      <xmlPr mapId="3" xpath="/TFI-IZD-POD/IPK-GFI-IZD-POD-E_1000981/P1081531" xmlDataType="decimal"/>
    </xmlCellPr>
  </singleXmlCell>
  <singleXmlCell id="1819" xr6:uid="{477D2617-1A09-4E98-AF8B-779CEEA6C117}" r="P63" connectionId="0">
    <xmlCellPr id="1" xr6:uid="{00000000-0010-0000-250E-000001000000}" uniqueName="P1082568">
      <xmlPr mapId="3" xpath="/TFI-IZD-POD/IPK-GFI-IZD-POD-E_1000981/P1082568" xmlDataType="decimal"/>
    </xmlCellPr>
  </singleXmlCell>
  <singleXmlCell id="1820" xr6:uid="{B7F76121-C2E2-4BC1-A711-47FC5C70BC93}" r="Q63" connectionId="0">
    <xmlCellPr id="1" xr6:uid="{00000000-0010-0000-270E-000001000000}" uniqueName="P1082570">
      <xmlPr mapId="3" xpath="/TFI-IZD-POD/IPK-GFI-IZD-POD-E_1000981/P1082570" xmlDataType="decimal"/>
    </xmlCellPr>
  </singleXmlCell>
  <singleXmlCell id="1821" xr6:uid="{BFD97FCB-C354-4902-959F-670102EACBE2}" r="R63" connectionId="0">
    <xmlCellPr id="1" xr6:uid="{00000000-0010-0000-290E-000001000000}" uniqueName="P1082573">
      <xmlPr mapId="3" xpath="/TFI-IZD-POD/IPK-GFI-IZD-POD-E_1000981/P1082573" xmlDataType="decimal"/>
    </xmlCellPr>
  </singleXmlCell>
  <singleXmlCell id="1822" xr6:uid="{09F758AD-77B0-47DC-A873-E8420722BCB6}" r="S63" connectionId="0">
    <xmlCellPr id="1" xr6:uid="{00000000-0010-0000-2B0E-000001000000}" uniqueName="P1124880">
      <xmlPr mapId="3" xpath="/TFI-IZD-POD/IPK-GFI-IZD-POD-E_1000981/P1124880" xmlDataType="decimal"/>
    </xmlCellPr>
  </singleXmlCell>
  <singleXmlCell id="1823" xr6:uid="{C83C4D79-F3C9-4FCC-B9FB-B138F4F46A25}" r="T63" connectionId="0">
    <xmlCellPr id="1" xr6:uid="{00000000-0010-0000-2D0E-000001000000}" uniqueName="P1124881">
      <xmlPr mapId="3" xpath="/TFI-IZD-POD/IPK-GFI-IZD-POD-E_1000981/P1124881" xmlDataType="decimal"/>
    </xmlCellPr>
  </singleXmlCell>
  <singleXmlCell id="1824" xr6:uid="{504D2DB7-EA67-44A9-8145-BC072C13E7DB}" r="U63" connectionId="0">
    <xmlCellPr id="1" xr6:uid="{00000000-0010-0000-2F0E-000001000000}" uniqueName="P1082576">
      <xmlPr mapId="3" xpath="/TFI-IZD-POD/IPK-GFI-IZD-POD-E_1000981/P1082576" xmlDataType="decimal"/>
    </xmlCellPr>
  </singleXmlCell>
  <singleXmlCell id="1825" xr6:uid="{2B358071-A29D-4E66-A16A-4BDB2456CC25}" r="V63" connectionId="0">
    <xmlCellPr id="1" xr6:uid="{00000000-0010-0000-310E-000001000000}" uniqueName="P1082578">
      <xmlPr mapId="3" xpath="/TFI-IZD-POD/IPK-GFI-IZD-POD-E_1000981/P1082578" xmlDataType="decimal"/>
    </xmlCellPr>
  </singleXmlCell>
  <singleXmlCell id="1826" xr6:uid="{03A7A3F4-F3B1-4651-AD94-E1ADAE551E25}" r="W63" connectionId="0">
    <xmlCellPr id="1" xr6:uid="{00000000-0010-0000-330E-000001000000}" uniqueName="P1082580">
      <xmlPr mapId="3" xpath="/TFI-IZD-POD/IPK-GFI-IZD-POD-E_1000981/P1082580" xmlDataType="decimal"/>
    </xmlCellPr>
  </singleXmlCell>
  <singleXmlCell id="1827" xr6:uid="{85652914-78F3-438D-AE6D-DB5455940543}" r="X63" connectionId="0">
    <xmlCellPr id="1" xr6:uid="{00000000-0010-0000-350E-000001000000}" uniqueName="P1082582">
      <xmlPr mapId="3" xpath="/TFI-IZD-POD/IPK-GFI-IZD-POD-E_1000981/P1082582" xmlDataType="decimal"/>
    </xmlCellPr>
  </singleXmlCell>
  <singleXmlCell id="1828" xr6:uid="{B11B8B86-8599-40A7-9AFD-5B992179AF16}" r="Y63" connectionId="0">
    <xmlCellPr id="1" xr6:uid="{00000000-0010-0000-370E-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1D8B9-89BA-4412-A2AD-DB1D04268639}">
  <dimension ref="A1:T72"/>
  <sheetViews>
    <sheetView view="pageBreakPreview" topLeftCell="A28" zoomScaleNormal="100" zoomScaleSheetLayoutView="100" workbookViewId="0">
      <selection activeCell="P7" sqref="P7"/>
    </sheetView>
  </sheetViews>
  <sheetFormatPr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46" t="s">
        <v>307</v>
      </c>
      <c r="B1" s="147"/>
      <c r="C1" s="147"/>
      <c r="D1" s="92"/>
      <c r="E1" s="92"/>
      <c r="F1" s="92"/>
      <c r="G1" s="92"/>
      <c r="H1" s="92"/>
      <c r="I1" s="92"/>
      <c r="J1" s="93"/>
    </row>
    <row r="2" spans="1:20" ht="14.45" customHeight="1" x14ac:dyDescent="0.25">
      <c r="A2" s="148" t="s">
        <v>323</v>
      </c>
      <c r="B2" s="149"/>
      <c r="C2" s="149"/>
      <c r="D2" s="149"/>
      <c r="E2" s="149"/>
      <c r="F2" s="149"/>
      <c r="G2" s="149"/>
      <c r="H2" s="149"/>
      <c r="I2" s="149"/>
      <c r="J2" s="150"/>
    </row>
    <row r="3" spans="1:20" x14ac:dyDescent="0.25">
      <c r="A3" s="94"/>
      <c r="B3" s="95"/>
      <c r="C3" s="95"/>
      <c r="D3" s="95"/>
      <c r="E3" s="95"/>
      <c r="F3" s="95"/>
      <c r="G3" s="95"/>
      <c r="H3" s="95"/>
      <c r="I3" s="95"/>
      <c r="J3" s="96"/>
    </row>
    <row r="4" spans="1:20" ht="33.6" customHeight="1" x14ac:dyDescent="0.25">
      <c r="A4" s="151" t="s">
        <v>308</v>
      </c>
      <c r="B4" s="152"/>
      <c r="C4" s="152"/>
      <c r="D4" s="152"/>
      <c r="E4" s="153">
        <v>45658</v>
      </c>
      <c r="F4" s="154"/>
      <c r="G4" s="99" t="s">
        <v>0</v>
      </c>
      <c r="H4" s="153">
        <v>45838</v>
      </c>
      <c r="I4" s="154"/>
      <c r="J4" s="100"/>
    </row>
    <row r="5" spans="1:20" s="72" customFormat="1" ht="10.15" customHeight="1" x14ac:dyDescent="0.25">
      <c r="A5" s="155"/>
      <c r="B5" s="156"/>
      <c r="C5" s="156"/>
      <c r="D5" s="156"/>
      <c r="E5" s="156"/>
      <c r="F5" s="156"/>
      <c r="G5" s="156"/>
      <c r="H5" s="156"/>
      <c r="I5" s="156"/>
      <c r="J5" s="157"/>
      <c r="N5" s="73"/>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2</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9" t="s">
        <v>330</v>
      </c>
      <c r="B10" s="160"/>
      <c r="C10" s="160"/>
      <c r="D10" s="160"/>
      <c r="E10" s="160"/>
      <c r="F10" s="160"/>
      <c r="G10" s="160"/>
      <c r="H10" s="160"/>
      <c r="I10" s="160"/>
      <c r="J10" s="107"/>
    </row>
    <row r="11" spans="1:20" ht="24.6" customHeight="1" x14ac:dyDescent="0.25">
      <c r="A11" s="161" t="s">
        <v>309</v>
      </c>
      <c r="B11" s="162"/>
      <c r="C11" s="142" t="s">
        <v>457</v>
      </c>
      <c r="D11" s="143"/>
      <c r="E11" s="108"/>
      <c r="F11" s="163" t="s">
        <v>331</v>
      </c>
      <c r="G11" s="164"/>
      <c r="H11" s="165" t="s">
        <v>461</v>
      </c>
      <c r="I11" s="166"/>
      <c r="J11" s="110"/>
    </row>
    <row r="12" spans="1:20" ht="14.45" customHeight="1" x14ac:dyDescent="0.25">
      <c r="A12" s="111"/>
      <c r="B12" s="112"/>
      <c r="C12" s="112"/>
      <c r="D12" s="112"/>
      <c r="E12" s="145"/>
      <c r="F12" s="145"/>
      <c r="G12" s="145"/>
      <c r="H12" s="145"/>
      <c r="I12" s="113"/>
      <c r="J12" s="110"/>
    </row>
    <row r="13" spans="1:20" ht="21" customHeight="1" x14ac:dyDescent="0.25">
      <c r="A13" s="167" t="s">
        <v>324</v>
      </c>
      <c r="B13" s="164"/>
      <c r="C13" s="142" t="s">
        <v>460</v>
      </c>
      <c r="D13" s="143"/>
      <c r="E13" s="144"/>
      <c r="F13" s="145"/>
      <c r="G13" s="145"/>
      <c r="H13" s="145"/>
      <c r="I13" s="113"/>
      <c r="J13" s="110"/>
    </row>
    <row r="14" spans="1:20" ht="10.9" customHeight="1" x14ac:dyDescent="0.25">
      <c r="A14" s="108"/>
      <c r="B14" s="113"/>
      <c r="C14" s="88"/>
      <c r="D14" s="88"/>
      <c r="E14" s="158"/>
      <c r="F14" s="158"/>
      <c r="G14" s="158"/>
      <c r="H14" s="158"/>
      <c r="I14" s="112"/>
      <c r="J14" s="115"/>
    </row>
    <row r="15" spans="1:20" ht="22.9" customHeight="1" x14ac:dyDescent="0.25">
      <c r="A15" s="167" t="s">
        <v>310</v>
      </c>
      <c r="B15" s="164"/>
      <c r="C15" s="142" t="s">
        <v>447</v>
      </c>
      <c r="D15" s="143"/>
      <c r="E15" s="168"/>
      <c r="F15" s="169"/>
      <c r="G15" s="109" t="s">
        <v>332</v>
      </c>
      <c r="H15" s="165" t="s">
        <v>456</v>
      </c>
      <c r="I15" s="166"/>
      <c r="J15" s="117"/>
    </row>
    <row r="16" spans="1:20" ht="10.9" customHeight="1" x14ac:dyDescent="0.25">
      <c r="A16" s="108"/>
      <c r="B16" s="113"/>
      <c r="C16" s="112"/>
      <c r="D16" s="112"/>
      <c r="E16" s="158"/>
      <c r="F16" s="158"/>
      <c r="G16" s="170"/>
      <c r="H16" s="170"/>
      <c r="I16" s="112"/>
      <c r="J16" s="115"/>
      <c r="M16" s="131"/>
    </row>
    <row r="17" spans="1:10" ht="22.9" customHeight="1" x14ac:dyDescent="0.25">
      <c r="A17" s="114"/>
      <c r="B17" s="109" t="s">
        <v>333</v>
      </c>
      <c r="C17" s="142" t="s">
        <v>463</v>
      </c>
      <c r="D17" s="143"/>
      <c r="E17" s="116"/>
      <c r="F17" s="116"/>
      <c r="G17" s="116"/>
      <c r="H17" s="116"/>
      <c r="I17" s="116"/>
      <c r="J17" s="117"/>
    </row>
    <row r="18" spans="1:10" x14ac:dyDescent="0.25">
      <c r="A18" s="171"/>
      <c r="B18" s="172"/>
      <c r="C18" s="158"/>
      <c r="D18" s="158"/>
      <c r="E18" s="158"/>
      <c r="F18" s="158"/>
      <c r="G18" s="158"/>
      <c r="H18" s="158"/>
      <c r="I18" s="112"/>
      <c r="J18" s="115"/>
    </row>
    <row r="19" spans="1:10" x14ac:dyDescent="0.25">
      <c r="A19" s="161" t="s">
        <v>311</v>
      </c>
      <c r="B19" s="173"/>
      <c r="C19" s="174" t="s">
        <v>448</v>
      </c>
      <c r="D19" s="175"/>
      <c r="E19" s="175"/>
      <c r="F19" s="175"/>
      <c r="G19" s="175"/>
      <c r="H19" s="175"/>
      <c r="I19" s="175"/>
      <c r="J19" s="176"/>
    </row>
    <row r="20" spans="1:10" x14ac:dyDescent="0.25">
      <c r="A20" s="111"/>
      <c r="B20" s="112"/>
      <c r="C20" s="118"/>
      <c r="D20" s="112"/>
      <c r="E20" s="158"/>
      <c r="F20" s="158"/>
      <c r="G20" s="158"/>
      <c r="H20" s="158"/>
      <c r="I20" s="112"/>
      <c r="J20" s="115"/>
    </row>
    <row r="21" spans="1:10" x14ac:dyDescent="0.25">
      <c r="A21" s="161" t="s">
        <v>312</v>
      </c>
      <c r="B21" s="173"/>
      <c r="C21" s="165">
        <v>10000</v>
      </c>
      <c r="D21" s="166"/>
      <c r="E21" s="158"/>
      <c r="F21" s="158"/>
      <c r="G21" s="174" t="s">
        <v>449</v>
      </c>
      <c r="H21" s="175"/>
      <c r="I21" s="175"/>
      <c r="J21" s="176"/>
    </row>
    <row r="22" spans="1:10" x14ac:dyDescent="0.25">
      <c r="A22" s="111"/>
      <c r="B22" s="112"/>
      <c r="C22" s="112"/>
      <c r="D22" s="112"/>
      <c r="E22" s="158"/>
      <c r="F22" s="158"/>
      <c r="G22" s="158"/>
      <c r="H22" s="158"/>
      <c r="I22" s="112"/>
      <c r="J22" s="115"/>
    </row>
    <row r="23" spans="1:10" x14ac:dyDescent="0.25">
      <c r="A23" s="161" t="s">
        <v>313</v>
      </c>
      <c r="B23" s="173"/>
      <c r="C23" s="174" t="s">
        <v>450</v>
      </c>
      <c r="D23" s="175"/>
      <c r="E23" s="175"/>
      <c r="F23" s="175"/>
      <c r="G23" s="175"/>
      <c r="H23" s="175"/>
      <c r="I23" s="175"/>
      <c r="J23" s="176"/>
    </row>
    <row r="24" spans="1:10" x14ac:dyDescent="0.25">
      <c r="A24" s="111"/>
      <c r="B24" s="112"/>
      <c r="C24" s="88"/>
      <c r="D24" s="112"/>
      <c r="E24" s="158"/>
      <c r="F24" s="158"/>
      <c r="G24" s="158"/>
      <c r="H24" s="158"/>
      <c r="I24" s="112"/>
      <c r="J24" s="115"/>
    </row>
    <row r="25" spans="1:10" x14ac:dyDescent="0.25">
      <c r="A25" s="161" t="s">
        <v>314</v>
      </c>
      <c r="B25" s="173"/>
      <c r="C25" s="177" t="s">
        <v>451</v>
      </c>
      <c r="D25" s="178"/>
      <c r="E25" s="178"/>
      <c r="F25" s="178"/>
      <c r="G25" s="178"/>
      <c r="H25" s="178"/>
      <c r="I25" s="178"/>
      <c r="J25" s="179"/>
    </row>
    <row r="26" spans="1:10" x14ac:dyDescent="0.25">
      <c r="A26" s="111"/>
      <c r="B26" s="112"/>
      <c r="C26" s="118"/>
      <c r="D26" s="112"/>
      <c r="E26" s="158"/>
      <c r="F26" s="158"/>
      <c r="G26" s="158"/>
      <c r="H26" s="158"/>
      <c r="I26" s="112"/>
      <c r="J26" s="115"/>
    </row>
    <row r="27" spans="1:10" x14ac:dyDescent="0.25">
      <c r="A27" s="161" t="s">
        <v>315</v>
      </c>
      <c r="B27" s="173"/>
      <c r="C27" s="177" t="s">
        <v>452</v>
      </c>
      <c r="D27" s="178"/>
      <c r="E27" s="178"/>
      <c r="F27" s="178"/>
      <c r="G27" s="178"/>
      <c r="H27" s="178"/>
      <c r="I27" s="178"/>
      <c r="J27" s="179"/>
    </row>
    <row r="28" spans="1:10" ht="13.9" customHeight="1" x14ac:dyDescent="0.25">
      <c r="A28" s="111"/>
      <c r="B28" s="112"/>
      <c r="C28" s="118"/>
      <c r="D28" s="112"/>
      <c r="E28" s="158"/>
      <c r="F28" s="158"/>
      <c r="G28" s="158"/>
      <c r="H28" s="158"/>
      <c r="I28" s="112"/>
      <c r="J28" s="115"/>
    </row>
    <row r="29" spans="1:10" ht="22.9" customHeight="1" x14ac:dyDescent="0.25">
      <c r="A29" s="167" t="s">
        <v>325</v>
      </c>
      <c r="B29" s="163"/>
      <c r="C29" s="40">
        <v>229</v>
      </c>
      <c r="D29" s="119"/>
      <c r="E29" s="180"/>
      <c r="F29" s="180"/>
      <c r="G29" s="180"/>
      <c r="H29" s="180"/>
      <c r="I29" s="120"/>
      <c r="J29" s="121"/>
    </row>
    <row r="30" spans="1:10" x14ac:dyDescent="0.25">
      <c r="A30" s="111"/>
      <c r="B30" s="112"/>
      <c r="C30" s="112"/>
      <c r="D30" s="112"/>
      <c r="E30" s="158"/>
      <c r="F30" s="158"/>
      <c r="G30" s="158"/>
      <c r="H30" s="158"/>
      <c r="I30" s="120"/>
      <c r="J30" s="121"/>
    </row>
    <row r="31" spans="1:10" x14ac:dyDescent="0.25">
      <c r="A31" s="161" t="s">
        <v>316</v>
      </c>
      <c r="B31" s="173"/>
      <c r="C31" s="41" t="s">
        <v>335</v>
      </c>
      <c r="D31" s="181" t="s">
        <v>334</v>
      </c>
      <c r="E31" s="182"/>
      <c r="F31" s="182"/>
      <c r="G31" s="182"/>
      <c r="H31" s="112"/>
      <c r="I31" s="122" t="s">
        <v>335</v>
      </c>
      <c r="J31" s="123" t="s">
        <v>336</v>
      </c>
    </row>
    <row r="32" spans="1:10" x14ac:dyDescent="0.25">
      <c r="A32" s="161"/>
      <c r="B32" s="173"/>
      <c r="C32" s="124"/>
      <c r="D32" s="99"/>
      <c r="E32" s="169"/>
      <c r="F32" s="169"/>
      <c r="G32" s="169"/>
      <c r="H32" s="169"/>
      <c r="I32" s="120"/>
      <c r="J32" s="121"/>
    </row>
    <row r="33" spans="1:10" x14ac:dyDescent="0.25">
      <c r="A33" s="161" t="s">
        <v>326</v>
      </c>
      <c r="B33" s="173"/>
      <c r="C33" s="40" t="s">
        <v>338</v>
      </c>
      <c r="D33" s="181" t="s">
        <v>337</v>
      </c>
      <c r="E33" s="182"/>
      <c r="F33" s="182"/>
      <c r="G33" s="182"/>
      <c r="H33" s="116"/>
      <c r="I33" s="122" t="s">
        <v>338</v>
      </c>
      <c r="J33" s="123" t="s">
        <v>339</v>
      </c>
    </row>
    <row r="34" spans="1:10" x14ac:dyDescent="0.25">
      <c r="A34" s="111"/>
      <c r="B34" s="112"/>
      <c r="C34" s="112"/>
      <c r="D34" s="112"/>
      <c r="E34" s="158"/>
      <c r="F34" s="158"/>
      <c r="G34" s="158"/>
      <c r="H34" s="158"/>
      <c r="I34" s="112"/>
      <c r="J34" s="115"/>
    </row>
    <row r="35" spans="1:10" x14ac:dyDescent="0.25">
      <c r="A35" s="181" t="s">
        <v>327</v>
      </c>
      <c r="B35" s="182"/>
      <c r="C35" s="182"/>
      <c r="D35" s="182"/>
      <c r="E35" s="182" t="s">
        <v>317</v>
      </c>
      <c r="F35" s="182"/>
      <c r="G35" s="182"/>
      <c r="H35" s="182"/>
      <c r="I35" s="182"/>
      <c r="J35" s="125" t="s">
        <v>318</v>
      </c>
    </row>
    <row r="36" spans="1:10" x14ac:dyDescent="0.25">
      <c r="A36" s="111"/>
      <c r="B36" s="112"/>
      <c r="C36" s="112"/>
      <c r="D36" s="112"/>
      <c r="E36" s="158"/>
      <c r="F36" s="158"/>
      <c r="G36" s="158"/>
      <c r="H36" s="158"/>
      <c r="I36" s="112"/>
      <c r="J36" s="121"/>
    </row>
    <row r="37" spans="1:10" x14ac:dyDescent="0.25">
      <c r="A37" s="183"/>
      <c r="B37" s="184"/>
      <c r="C37" s="184"/>
      <c r="D37" s="184"/>
      <c r="E37" s="183"/>
      <c r="F37" s="184"/>
      <c r="G37" s="184"/>
      <c r="H37" s="184"/>
      <c r="I37" s="185"/>
      <c r="J37" s="89"/>
    </row>
    <row r="38" spans="1:10" x14ac:dyDescent="0.25">
      <c r="A38" s="78"/>
      <c r="B38" s="88"/>
      <c r="C38" s="91"/>
      <c r="D38" s="186"/>
      <c r="E38" s="186"/>
      <c r="F38" s="186"/>
      <c r="G38" s="186"/>
      <c r="H38" s="186"/>
      <c r="I38" s="186"/>
      <c r="J38" s="79"/>
    </row>
    <row r="39" spans="1:10" x14ac:dyDescent="0.25">
      <c r="A39" s="183"/>
      <c r="B39" s="184"/>
      <c r="C39" s="184"/>
      <c r="D39" s="185"/>
      <c r="E39" s="183"/>
      <c r="F39" s="184"/>
      <c r="G39" s="184"/>
      <c r="H39" s="184"/>
      <c r="I39" s="185"/>
      <c r="J39" s="40"/>
    </row>
    <row r="40" spans="1:10" x14ac:dyDescent="0.25">
      <c r="A40" s="78"/>
      <c r="B40" s="88"/>
      <c r="C40" s="91"/>
      <c r="D40" s="90"/>
      <c r="E40" s="186"/>
      <c r="F40" s="186"/>
      <c r="G40" s="186"/>
      <c r="H40" s="186"/>
      <c r="I40" s="87"/>
      <c r="J40" s="79"/>
    </row>
    <row r="41" spans="1:10" x14ac:dyDescent="0.25">
      <c r="A41" s="183"/>
      <c r="B41" s="184"/>
      <c r="C41" s="184"/>
      <c r="D41" s="185"/>
      <c r="E41" s="183"/>
      <c r="F41" s="184"/>
      <c r="G41" s="184"/>
      <c r="H41" s="184"/>
      <c r="I41" s="185"/>
      <c r="J41" s="40"/>
    </row>
    <row r="42" spans="1:10" x14ac:dyDescent="0.25">
      <c r="A42" s="78"/>
      <c r="B42" s="88"/>
      <c r="C42" s="91"/>
      <c r="D42" s="90"/>
      <c r="E42" s="186"/>
      <c r="F42" s="186"/>
      <c r="G42" s="186"/>
      <c r="H42" s="186"/>
      <c r="I42" s="87"/>
      <c r="J42" s="79"/>
    </row>
    <row r="43" spans="1:10" x14ac:dyDescent="0.25">
      <c r="A43" s="183"/>
      <c r="B43" s="184"/>
      <c r="C43" s="184"/>
      <c r="D43" s="185"/>
      <c r="E43" s="183"/>
      <c r="F43" s="184"/>
      <c r="G43" s="184"/>
      <c r="H43" s="184"/>
      <c r="I43" s="185"/>
      <c r="J43" s="40"/>
    </row>
    <row r="44" spans="1:10" x14ac:dyDescent="0.25">
      <c r="A44" s="80"/>
      <c r="B44" s="91"/>
      <c r="C44" s="187"/>
      <c r="D44" s="187"/>
      <c r="E44" s="170"/>
      <c r="F44" s="170"/>
      <c r="G44" s="187"/>
      <c r="H44" s="187"/>
      <c r="I44" s="187"/>
      <c r="J44" s="79"/>
    </row>
    <row r="45" spans="1:10" x14ac:dyDescent="0.25">
      <c r="A45" s="183"/>
      <c r="B45" s="184"/>
      <c r="C45" s="184"/>
      <c r="D45" s="185"/>
      <c r="E45" s="183"/>
      <c r="F45" s="184"/>
      <c r="G45" s="184"/>
      <c r="H45" s="184"/>
      <c r="I45" s="185"/>
      <c r="J45" s="40"/>
    </row>
    <row r="46" spans="1:10" x14ac:dyDescent="0.25">
      <c r="A46" s="80"/>
      <c r="B46" s="91"/>
      <c r="C46" s="91"/>
      <c r="D46" s="88"/>
      <c r="E46" s="170"/>
      <c r="F46" s="170"/>
      <c r="G46" s="187"/>
      <c r="H46" s="187"/>
      <c r="I46" s="88"/>
      <c r="J46" s="79"/>
    </row>
    <row r="47" spans="1:10" x14ac:dyDescent="0.25">
      <c r="A47" s="183"/>
      <c r="B47" s="184"/>
      <c r="C47" s="184"/>
      <c r="D47" s="185"/>
      <c r="E47" s="183"/>
      <c r="F47" s="184"/>
      <c r="G47" s="184"/>
      <c r="H47" s="184"/>
      <c r="I47" s="185"/>
      <c r="J47" s="40"/>
    </row>
    <row r="48" spans="1:10" x14ac:dyDescent="0.25">
      <c r="A48" s="126"/>
      <c r="B48" s="118"/>
      <c r="C48" s="118"/>
      <c r="D48" s="112"/>
      <c r="E48" s="158"/>
      <c r="F48" s="158"/>
      <c r="G48" s="188"/>
      <c r="H48" s="188"/>
      <c r="I48" s="112"/>
      <c r="J48" s="127" t="s">
        <v>340</v>
      </c>
    </row>
    <row r="49" spans="1:10" x14ac:dyDescent="0.25">
      <c r="A49" s="126"/>
      <c r="B49" s="118"/>
      <c r="C49" s="118"/>
      <c r="D49" s="112"/>
      <c r="E49" s="158"/>
      <c r="F49" s="158"/>
      <c r="G49" s="188"/>
      <c r="H49" s="188"/>
      <c r="I49" s="112"/>
      <c r="J49" s="127" t="s">
        <v>341</v>
      </c>
    </row>
    <row r="50" spans="1:10" ht="14.45" customHeight="1" x14ac:dyDescent="0.25">
      <c r="A50" s="167" t="s">
        <v>319</v>
      </c>
      <c r="B50" s="163"/>
      <c r="C50" s="165" t="s">
        <v>341</v>
      </c>
      <c r="D50" s="166"/>
      <c r="E50" s="189" t="s">
        <v>342</v>
      </c>
      <c r="F50" s="190"/>
      <c r="G50" s="174"/>
      <c r="H50" s="175"/>
      <c r="I50" s="175"/>
      <c r="J50" s="176"/>
    </row>
    <row r="51" spans="1:10" x14ac:dyDescent="0.25">
      <c r="A51" s="126"/>
      <c r="B51" s="118"/>
      <c r="C51" s="188"/>
      <c r="D51" s="188"/>
      <c r="E51" s="158"/>
      <c r="F51" s="158"/>
      <c r="G51" s="191" t="s">
        <v>343</v>
      </c>
      <c r="H51" s="191"/>
      <c r="I51" s="191"/>
      <c r="J51" s="104"/>
    </row>
    <row r="52" spans="1:10" ht="13.9" customHeight="1" x14ac:dyDescent="0.25">
      <c r="A52" s="167" t="s">
        <v>320</v>
      </c>
      <c r="B52" s="163"/>
      <c r="C52" s="174" t="s">
        <v>458</v>
      </c>
      <c r="D52" s="175"/>
      <c r="E52" s="175"/>
      <c r="F52" s="175"/>
      <c r="G52" s="175"/>
      <c r="H52" s="175"/>
      <c r="I52" s="175"/>
      <c r="J52" s="176"/>
    </row>
    <row r="53" spans="1:10" x14ac:dyDescent="0.25">
      <c r="A53" s="111"/>
      <c r="B53" s="112"/>
      <c r="C53" s="180" t="s">
        <v>321</v>
      </c>
      <c r="D53" s="180"/>
      <c r="E53" s="180"/>
      <c r="F53" s="180"/>
      <c r="G53" s="180"/>
      <c r="H53" s="180"/>
      <c r="I53" s="180"/>
      <c r="J53" s="115"/>
    </row>
    <row r="54" spans="1:10" x14ac:dyDescent="0.25">
      <c r="A54" s="167" t="s">
        <v>322</v>
      </c>
      <c r="B54" s="163"/>
      <c r="C54" s="192" t="s">
        <v>459</v>
      </c>
      <c r="D54" s="193"/>
      <c r="E54" s="194"/>
      <c r="F54" s="158"/>
      <c r="G54" s="158"/>
      <c r="H54" s="182"/>
      <c r="I54" s="182"/>
      <c r="J54" s="195"/>
    </row>
    <row r="55" spans="1:10" x14ac:dyDescent="0.25">
      <c r="A55" s="111"/>
      <c r="B55" s="112"/>
      <c r="C55" s="118"/>
      <c r="D55" s="112"/>
      <c r="E55" s="158"/>
      <c r="F55" s="158"/>
      <c r="G55" s="158"/>
      <c r="H55" s="158"/>
      <c r="I55" s="112"/>
      <c r="J55" s="115"/>
    </row>
    <row r="56" spans="1:10" ht="14.45" customHeight="1" x14ac:dyDescent="0.25">
      <c r="A56" s="167" t="s">
        <v>314</v>
      </c>
      <c r="B56" s="163"/>
      <c r="C56" s="196" t="s">
        <v>462</v>
      </c>
      <c r="D56" s="197"/>
      <c r="E56" s="197"/>
      <c r="F56" s="197"/>
      <c r="G56" s="197"/>
      <c r="H56" s="197"/>
      <c r="I56" s="197"/>
      <c r="J56" s="198"/>
    </row>
    <row r="57" spans="1:10" x14ac:dyDescent="0.25">
      <c r="A57" s="111"/>
      <c r="B57" s="112"/>
      <c r="C57" s="112"/>
      <c r="D57" s="112"/>
      <c r="E57" s="158"/>
      <c r="F57" s="158"/>
      <c r="G57" s="158"/>
      <c r="H57" s="158"/>
      <c r="I57" s="112"/>
      <c r="J57" s="115"/>
    </row>
    <row r="58" spans="1:10" x14ac:dyDescent="0.25">
      <c r="A58" s="167" t="s">
        <v>344</v>
      </c>
      <c r="B58" s="163"/>
      <c r="C58" s="196"/>
      <c r="D58" s="197"/>
      <c r="E58" s="197"/>
      <c r="F58" s="197"/>
      <c r="G58" s="197"/>
      <c r="H58" s="197"/>
      <c r="I58" s="197"/>
      <c r="J58" s="198"/>
    </row>
    <row r="59" spans="1:10" ht="14.45" customHeight="1" x14ac:dyDescent="0.25">
      <c r="A59" s="111"/>
      <c r="B59" s="112"/>
      <c r="C59" s="199" t="s">
        <v>345</v>
      </c>
      <c r="D59" s="199"/>
      <c r="E59" s="199"/>
      <c r="F59" s="199"/>
      <c r="G59" s="112"/>
      <c r="H59" s="112"/>
      <c r="I59" s="112"/>
      <c r="J59" s="115"/>
    </row>
    <row r="60" spans="1:10" x14ac:dyDescent="0.25">
      <c r="A60" s="167" t="s">
        <v>346</v>
      </c>
      <c r="B60" s="163"/>
      <c r="C60" s="196"/>
      <c r="D60" s="197"/>
      <c r="E60" s="197"/>
      <c r="F60" s="197"/>
      <c r="G60" s="197"/>
      <c r="H60" s="197"/>
      <c r="I60" s="197"/>
      <c r="J60" s="198"/>
    </row>
    <row r="61" spans="1:10" ht="14.45" customHeight="1" x14ac:dyDescent="0.25">
      <c r="A61" s="128"/>
      <c r="B61" s="129"/>
      <c r="C61" s="200" t="s">
        <v>347</v>
      </c>
      <c r="D61" s="200"/>
      <c r="E61" s="200"/>
      <c r="F61" s="200"/>
      <c r="G61" s="200"/>
      <c r="H61" s="129"/>
      <c r="I61" s="129"/>
      <c r="J61" s="130"/>
    </row>
    <row r="68" ht="27" customHeight="1" x14ac:dyDescent="0.25"/>
    <row r="72" ht="38.450000000000003" customHeight="1" x14ac:dyDescent="0.25"/>
  </sheetData>
  <sheetProtection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3:B13"/>
    <mergeCell ref="C13:D13"/>
    <mergeCell ref="E13:F13"/>
    <mergeCell ref="G13:H13"/>
    <mergeCell ref="A1:C1"/>
    <mergeCell ref="A2:J2"/>
    <mergeCell ref="A4:D4"/>
    <mergeCell ref="E4:F4"/>
    <mergeCell ref="H4:I4"/>
    <mergeCell ref="A5:J5"/>
  </mergeCells>
  <dataValidations count="4">
    <dataValidation type="list" allowBlank="1" showInputMessage="1" showErrorMessage="1" sqref="C50:D50" xr:uid="{4F06E60D-CC22-4DA7-BB7E-3B48A968633C}">
      <formula1>$J$48:$J$49</formula1>
    </dataValidation>
    <dataValidation type="list" allowBlank="1" showInputMessage="1" showErrorMessage="1" sqref="C33" xr:uid="{51526B18-FDB4-4EE4-9919-833342686A4F}">
      <formula1>$I$33:$J$33</formula1>
    </dataValidation>
    <dataValidation type="list" allowBlank="1" showInputMessage="1" showErrorMessage="1" sqref="C31" xr:uid="{22AC0F3E-6D16-49A7-ADEF-28140701D40C}">
      <formula1>$I$31:$J$31</formula1>
    </dataValidation>
    <dataValidation type="list" allowBlank="1" showInputMessage="1" showErrorMessage="1" sqref="E8" xr:uid="{E0385CCF-4BB0-433B-8514-874C851F2AB1}">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7095A-8ECC-46B4-B469-3F8620A903D1}">
  <dimension ref="A1:I134"/>
  <sheetViews>
    <sheetView view="pageBreakPreview" topLeftCell="A61" zoomScale="110" zoomScaleNormal="100" zoomScaleSheetLayoutView="110" workbookViewId="0">
      <selection activeCell="I77" sqref="I77"/>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13" t="s">
        <v>1</v>
      </c>
      <c r="B1" s="214"/>
      <c r="C1" s="214"/>
      <c r="D1" s="214"/>
      <c r="E1" s="214"/>
      <c r="F1" s="214"/>
      <c r="G1" s="214"/>
      <c r="H1" s="214"/>
      <c r="I1" s="214"/>
    </row>
    <row r="2" spans="1:9" x14ac:dyDescent="0.2">
      <c r="A2" s="215" t="s">
        <v>496</v>
      </c>
      <c r="B2" s="216"/>
      <c r="C2" s="216"/>
      <c r="D2" s="216"/>
      <c r="E2" s="216"/>
      <c r="F2" s="216"/>
      <c r="G2" s="216"/>
      <c r="H2" s="216"/>
      <c r="I2" s="216"/>
    </row>
    <row r="3" spans="1:9" x14ac:dyDescent="0.2">
      <c r="A3" s="217" t="s">
        <v>446</v>
      </c>
      <c r="B3" s="217"/>
      <c r="C3" s="217"/>
      <c r="D3" s="217"/>
      <c r="E3" s="217"/>
      <c r="F3" s="217"/>
      <c r="G3" s="217"/>
      <c r="H3" s="217"/>
      <c r="I3" s="217"/>
    </row>
    <row r="4" spans="1:9" x14ac:dyDescent="0.2">
      <c r="A4" s="204" t="s">
        <v>455</v>
      </c>
      <c r="B4" s="205"/>
      <c r="C4" s="205"/>
      <c r="D4" s="205"/>
      <c r="E4" s="205"/>
      <c r="F4" s="205"/>
      <c r="G4" s="205"/>
      <c r="H4" s="205"/>
      <c r="I4" s="206"/>
    </row>
    <row r="5" spans="1:9" ht="45" x14ac:dyDescent="0.2">
      <c r="A5" s="209" t="s">
        <v>2</v>
      </c>
      <c r="B5" s="210"/>
      <c r="C5" s="210"/>
      <c r="D5" s="210"/>
      <c r="E5" s="210"/>
      <c r="F5" s="210"/>
      <c r="G5" s="86" t="s">
        <v>101</v>
      </c>
      <c r="H5" s="10" t="s">
        <v>296</v>
      </c>
      <c r="I5" s="10" t="s">
        <v>297</v>
      </c>
    </row>
    <row r="6" spans="1:9" x14ac:dyDescent="0.2">
      <c r="A6" s="207">
        <v>1</v>
      </c>
      <c r="B6" s="208"/>
      <c r="C6" s="208"/>
      <c r="D6" s="208"/>
      <c r="E6" s="208"/>
      <c r="F6" s="208"/>
      <c r="G6" s="85">
        <v>2</v>
      </c>
      <c r="H6" s="10">
        <v>3</v>
      </c>
      <c r="I6" s="10">
        <v>4</v>
      </c>
    </row>
    <row r="7" spans="1:9" x14ac:dyDescent="0.2">
      <c r="A7" s="211"/>
      <c r="B7" s="211"/>
      <c r="C7" s="211"/>
      <c r="D7" s="211"/>
      <c r="E7" s="211"/>
      <c r="F7" s="211"/>
      <c r="G7" s="211"/>
      <c r="H7" s="211"/>
      <c r="I7" s="211"/>
    </row>
    <row r="8" spans="1:9" ht="12.75" customHeight="1" x14ac:dyDescent="0.2">
      <c r="A8" s="212" t="s">
        <v>4</v>
      </c>
      <c r="B8" s="212"/>
      <c r="C8" s="212"/>
      <c r="D8" s="212"/>
      <c r="E8" s="212"/>
      <c r="F8" s="212"/>
      <c r="G8" s="11">
        <v>1</v>
      </c>
      <c r="H8" s="18">
        <v>0</v>
      </c>
      <c r="I8" s="18">
        <v>0</v>
      </c>
    </row>
    <row r="9" spans="1:9" ht="12.75" customHeight="1" x14ac:dyDescent="0.2">
      <c r="A9" s="203" t="s">
        <v>302</v>
      </c>
      <c r="B9" s="203"/>
      <c r="C9" s="203"/>
      <c r="D9" s="203"/>
      <c r="E9" s="203"/>
      <c r="F9" s="203"/>
      <c r="G9" s="12">
        <v>2</v>
      </c>
      <c r="H9" s="82">
        <f>H10+H17+H27+H38+H43</f>
        <v>5029796</v>
      </c>
      <c r="I9" s="82">
        <f>I10+I17+I27+I38+I43</f>
        <v>5409101</v>
      </c>
    </row>
    <row r="10" spans="1:9" ht="12.75" customHeight="1" x14ac:dyDescent="0.2">
      <c r="A10" s="202" t="s">
        <v>5</v>
      </c>
      <c r="B10" s="202"/>
      <c r="C10" s="202"/>
      <c r="D10" s="202"/>
      <c r="E10" s="202"/>
      <c r="F10" s="202"/>
      <c r="G10" s="12">
        <v>3</v>
      </c>
      <c r="H10" s="82">
        <f>H11+H12+H13+H14+H15+H16</f>
        <v>8667</v>
      </c>
      <c r="I10" s="82">
        <f>I11+I12+I13+I14+I15+I16</f>
        <v>4667</v>
      </c>
    </row>
    <row r="11" spans="1:9" ht="12.75" customHeight="1" x14ac:dyDescent="0.2">
      <c r="A11" s="201" t="s">
        <v>6</v>
      </c>
      <c r="B11" s="201"/>
      <c r="C11" s="201"/>
      <c r="D11" s="201"/>
      <c r="E11" s="201"/>
      <c r="F11" s="201"/>
      <c r="G11" s="11">
        <v>4</v>
      </c>
      <c r="H11" s="18">
        <v>0</v>
      </c>
      <c r="I11" s="18">
        <v>0</v>
      </c>
    </row>
    <row r="12" spans="1:9" ht="22.9" customHeight="1" x14ac:dyDescent="0.2">
      <c r="A12" s="201" t="s">
        <v>7</v>
      </c>
      <c r="B12" s="201"/>
      <c r="C12" s="201"/>
      <c r="D12" s="201"/>
      <c r="E12" s="201"/>
      <c r="F12" s="201"/>
      <c r="G12" s="11">
        <v>5</v>
      </c>
      <c r="H12" s="18">
        <v>8667</v>
      </c>
      <c r="I12" s="18">
        <v>4667</v>
      </c>
    </row>
    <row r="13" spans="1:9" ht="12.75" customHeight="1" x14ac:dyDescent="0.2">
      <c r="A13" s="201" t="s">
        <v>8</v>
      </c>
      <c r="B13" s="201"/>
      <c r="C13" s="201"/>
      <c r="D13" s="201"/>
      <c r="E13" s="201"/>
      <c r="F13" s="201"/>
      <c r="G13" s="11">
        <v>6</v>
      </c>
      <c r="H13" s="18">
        <v>0</v>
      </c>
      <c r="I13" s="18">
        <v>0</v>
      </c>
    </row>
    <row r="14" spans="1:9" ht="12.75" customHeight="1" x14ac:dyDescent="0.2">
      <c r="A14" s="201" t="s">
        <v>9</v>
      </c>
      <c r="B14" s="201"/>
      <c r="C14" s="201"/>
      <c r="D14" s="201"/>
      <c r="E14" s="201"/>
      <c r="F14" s="201"/>
      <c r="G14" s="11">
        <v>7</v>
      </c>
      <c r="H14" s="18">
        <v>0</v>
      </c>
      <c r="I14" s="18">
        <v>0</v>
      </c>
    </row>
    <row r="15" spans="1:9" ht="12.75" customHeight="1" x14ac:dyDescent="0.2">
      <c r="A15" s="201" t="s">
        <v>10</v>
      </c>
      <c r="B15" s="201"/>
      <c r="C15" s="201"/>
      <c r="D15" s="201"/>
      <c r="E15" s="201"/>
      <c r="F15" s="201"/>
      <c r="G15" s="11">
        <v>8</v>
      </c>
      <c r="H15" s="18">
        <v>0</v>
      </c>
      <c r="I15" s="18">
        <v>0</v>
      </c>
    </row>
    <row r="16" spans="1:9" ht="12.75" customHeight="1" x14ac:dyDescent="0.2">
      <c r="A16" s="201" t="s">
        <v>11</v>
      </c>
      <c r="B16" s="201"/>
      <c r="C16" s="201"/>
      <c r="D16" s="201"/>
      <c r="E16" s="201"/>
      <c r="F16" s="201"/>
      <c r="G16" s="11">
        <v>9</v>
      </c>
      <c r="H16" s="18">
        <v>0</v>
      </c>
      <c r="I16" s="18">
        <v>0</v>
      </c>
    </row>
    <row r="17" spans="1:9" ht="12.75" customHeight="1" x14ac:dyDescent="0.2">
      <c r="A17" s="202" t="s">
        <v>12</v>
      </c>
      <c r="B17" s="202"/>
      <c r="C17" s="202"/>
      <c r="D17" s="202"/>
      <c r="E17" s="202"/>
      <c r="F17" s="202"/>
      <c r="G17" s="12">
        <v>10</v>
      </c>
      <c r="H17" s="82">
        <f>H18+H19+H20+H21+H22+H23+H24+H25+H26</f>
        <v>4549946</v>
      </c>
      <c r="I17" s="82">
        <f>I18+I19+I20+I21+I22+I23+I24+I25+I26</f>
        <v>5347656</v>
      </c>
    </row>
    <row r="18" spans="1:9" ht="12.75" customHeight="1" x14ac:dyDescent="0.2">
      <c r="A18" s="201" t="s">
        <v>13</v>
      </c>
      <c r="B18" s="201"/>
      <c r="C18" s="201"/>
      <c r="D18" s="201"/>
      <c r="E18" s="201"/>
      <c r="F18" s="201"/>
      <c r="G18" s="11">
        <v>11</v>
      </c>
      <c r="H18" s="18">
        <v>24647</v>
      </c>
      <c r="I18" s="18">
        <v>276661</v>
      </c>
    </row>
    <row r="19" spans="1:9" ht="12.75" customHeight="1" x14ac:dyDescent="0.2">
      <c r="A19" s="201" t="s">
        <v>14</v>
      </c>
      <c r="B19" s="201"/>
      <c r="C19" s="201"/>
      <c r="D19" s="201"/>
      <c r="E19" s="201"/>
      <c r="F19" s="201"/>
      <c r="G19" s="11">
        <v>12</v>
      </c>
      <c r="H19" s="18">
        <v>749690</v>
      </c>
      <c r="I19" s="18">
        <v>1285004</v>
      </c>
    </row>
    <row r="20" spans="1:9" ht="12.75" customHeight="1" x14ac:dyDescent="0.2">
      <c r="A20" s="201" t="s">
        <v>15</v>
      </c>
      <c r="B20" s="201"/>
      <c r="C20" s="201"/>
      <c r="D20" s="201"/>
      <c r="E20" s="201"/>
      <c r="F20" s="201"/>
      <c r="G20" s="11">
        <v>13</v>
      </c>
      <c r="H20" s="18">
        <v>2755543</v>
      </c>
      <c r="I20" s="18">
        <v>2365619</v>
      </c>
    </row>
    <row r="21" spans="1:9" ht="12.75" customHeight="1" x14ac:dyDescent="0.2">
      <c r="A21" s="201" t="s">
        <v>16</v>
      </c>
      <c r="B21" s="201"/>
      <c r="C21" s="201"/>
      <c r="D21" s="201"/>
      <c r="E21" s="201"/>
      <c r="F21" s="201"/>
      <c r="G21" s="11">
        <v>14</v>
      </c>
      <c r="H21" s="18">
        <v>938584</v>
      </c>
      <c r="I21" s="18">
        <v>1296867</v>
      </c>
    </row>
    <row r="22" spans="1:9" ht="12.75" customHeight="1" x14ac:dyDescent="0.2">
      <c r="A22" s="201" t="s">
        <v>17</v>
      </c>
      <c r="B22" s="201"/>
      <c r="C22" s="201"/>
      <c r="D22" s="201"/>
      <c r="E22" s="201"/>
      <c r="F22" s="201"/>
      <c r="G22" s="11">
        <v>15</v>
      </c>
      <c r="H22" s="18">
        <v>1859</v>
      </c>
      <c r="I22" s="18">
        <v>1859</v>
      </c>
    </row>
    <row r="23" spans="1:9" ht="12.75" customHeight="1" x14ac:dyDescent="0.2">
      <c r="A23" s="201" t="s">
        <v>18</v>
      </c>
      <c r="B23" s="201"/>
      <c r="C23" s="201"/>
      <c r="D23" s="201"/>
      <c r="E23" s="201"/>
      <c r="F23" s="201"/>
      <c r="G23" s="11">
        <v>16</v>
      </c>
      <c r="H23" s="18">
        <v>0</v>
      </c>
      <c r="I23" s="18">
        <v>0</v>
      </c>
    </row>
    <row r="24" spans="1:9" ht="12.75" customHeight="1" x14ac:dyDescent="0.2">
      <c r="A24" s="201" t="s">
        <v>19</v>
      </c>
      <c r="B24" s="201"/>
      <c r="C24" s="201"/>
      <c r="D24" s="201"/>
      <c r="E24" s="201"/>
      <c r="F24" s="201"/>
      <c r="G24" s="11">
        <v>17</v>
      </c>
      <c r="H24" s="18">
        <v>1219</v>
      </c>
      <c r="I24" s="18">
        <v>43242</v>
      </c>
    </row>
    <row r="25" spans="1:9" ht="12.75" customHeight="1" x14ac:dyDescent="0.2">
      <c r="A25" s="201" t="s">
        <v>20</v>
      </c>
      <c r="B25" s="201"/>
      <c r="C25" s="201"/>
      <c r="D25" s="201"/>
      <c r="E25" s="201"/>
      <c r="F25" s="201"/>
      <c r="G25" s="11">
        <v>18</v>
      </c>
      <c r="H25" s="18">
        <v>78404</v>
      </c>
      <c r="I25" s="18">
        <v>78404</v>
      </c>
    </row>
    <row r="26" spans="1:9" ht="12.75" customHeight="1" x14ac:dyDescent="0.2">
      <c r="A26" s="201" t="s">
        <v>21</v>
      </c>
      <c r="B26" s="201"/>
      <c r="C26" s="201"/>
      <c r="D26" s="201"/>
      <c r="E26" s="201"/>
      <c r="F26" s="201"/>
      <c r="G26" s="11">
        <v>19</v>
      </c>
      <c r="H26" s="18">
        <v>0</v>
      </c>
      <c r="I26" s="18">
        <v>0</v>
      </c>
    </row>
    <row r="27" spans="1:9" ht="12.75" customHeight="1" x14ac:dyDescent="0.2">
      <c r="A27" s="202" t="s">
        <v>22</v>
      </c>
      <c r="B27" s="202"/>
      <c r="C27" s="202"/>
      <c r="D27" s="202"/>
      <c r="E27" s="202"/>
      <c r="F27" s="202"/>
      <c r="G27" s="12">
        <v>20</v>
      </c>
      <c r="H27" s="82">
        <f>SUM(H28:H37)</f>
        <v>434376</v>
      </c>
      <c r="I27" s="82">
        <f>SUM(I28:I37)</f>
        <v>19971</v>
      </c>
    </row>
    <row r="28" spans="1:9" ht="12.75" customHeight="1" x14ac:dyDescent="0.2">
      <c r="A28" s="201" t="s">
        <v>23</v>
      </c>
      <c r="B28" s="201"/>
      <c r="C28" s="201"/>
      <c r="D28" s="201"/>
      <c r="E28" s="201"/>
      <c r="F28" s="201"/>
      <c r="G28" s="11">
        <v>21</v>
      </c>
      <c r="H28" s="18">
        <v>414405</v>
      </c>
      <c r="I28" s="18">
        <v>0</v>
      </c>
    </row>
    <row r="29" spans="1:9" ht="12.75" customHeight="1" x14ac:dyDescent="0.2">
      <c r="A29" s="201" t="s">
        <v>24</v>
      </c>
      <c r="B29" s="201"/>
      <c r="C29" s="201"/>
      <c r="D29" s="201"/>
      <c r="E29" s="201"/>
      <c r="F29" s="201"/>
      <c r="G29" s="11">
        <v>22</v>
      </c>
      <c r="H29" s="18">
        <v>0</v>
      </c>
      <c r="I29" s="18">
        <v>0</v>
      </c>
    </row>
    <row r="30" spans="1:9" ht="12.75" customHeight="1" x14ac:dyDescent="0.2">
      <c r="A30" s="201" t="s">
        <v>25</v>
      </c>
      <c r="B30" s="201"/>
      <c r="C30" s="201"/>
      <c r="D30" s="201"/>
      <c r="E30" s="201"/>
      <c r="F30" s="201"/>
      <c r="G30" s="11">
        <v>23</v>
      </c>
      <c r="H30" s="18">
        <v>0</v>
      </c>
      <c r="I30" s="18">
        <v>0</v>
      </c>
    </row>
    <row r="31" spans="1:9" ht="24" customHeight="1" x14ac:dyDescent="0.2">
      <c r="A31" s="201" t="s">
        <v>26</v>
      </c>
      <c r="B31" s="201"/>
      <c r="C31" s="201"/>
      <c r="D31" s="201"/>
      <c r="E31" s="201"/>
      <c r="F31" s="201"/>
      <c r="G31" s="11">
        <v>24</v>
      </c>
      <c r="H31" s="18">
        <v>971</v>
      </c>
      <c r="I31" s="18">
        <v>971</v>
      </c>
    </row>
    <row r="32" spans="1:9" ht="23.45" customHeight="1" x14ac:dyDescent="0.2">
      <c r="A32" s="201" t="s">
        <v>27</v>
      </c>
      <c r="B32" s="201"/>
      <c r="C32" s="201"/>
      <c r="D32" s="201"/>
      <c r="E32" s="201"/>
      <c r="F32" s="201"/>
      <c r="G32" s="11">
        <v>25</v>
      </c>
      <c r="H32" s="18">
        <v>0</v>
      </c>
      <c r="I32" s="18">
        <v>0</v>
      </c>
    </row>
    <row r="33" spans="1:9" ht="21.6" customHeight="1" x14ac:dyDescent="0.2">
      <c r="A33" s="201" t="s">
        <v>28</v>
      </c>
      <c r="B33" s="201"/>
      <c r="C33" s="201"/>
      <c r="D33" s="201"/>
      <c r="E33" s="201"/>
      <c r="F33" s="201"/>
      <c r="G33" s="11">
        <v>26</v>
      </c>
      <c r="H33" s="18">
        <v>0</v>
      </c>
      <c r="I33" s="18">
        <v>0</v>
      </c>
    </row>
    <row r="34" spans="1:9" ht="12.75" customHeight="1" x14ac:dyDescent="0.2">
      <c r="A34" s="201" t="s">
        <v>29</v>
      </c>
      <c r="B34" s="201"/>
      <c r="C34" s="201"/>
      <c r="D34" s="201"/>
      <c r="E34" s="201"/>
      <c r="F34" s="201"/>
      <c r="G34" s="11">
        <v>27</v>
      </c>
      <c r="H34" s="18">
        <v>0</v>
      </c>
      <c r="I34" s="18">
        <v>0</v>
      </c>
    </row>
    <row r="35" spans="1:9" ht="12.75" customHeight="1" x14ac:dyDescent="0.2">
      <c r="A35" s="201" t="s">
        <v>30</v>
      </c>
      <c r="B35" s="201"/>
      <c r="C35" s="201"/>
      <c r="D35" s="201"/>
      <c r="E35" s="201"/>
      <c r="F35" s="201"/>
      <c r="G35" s="11">
        <v>28</v>
      </c>
      <c r="H35" s="18">
        <v>0</v>
      </c>
      <c r="I35" s="18">
        <v>0</v>
      </c>
    </row>
    <row r="36" spans="1:9" ht="12.75" customHeight="1" x14ac:dyDescent="0.2">
      <c r="A36" s="201" t="s">
        <v>31</v>
      </c>
      <c r="B36" s="201"/>
      <c r="C36" s="201"/>
      <c r="D36" s="201"/>
      <c r="E36" s="201"/>
      <c r="F36" s="201"/>
      <c r="G36" s="11">
        <v>29</v>
      </c>
      <c r="H36" s="18">
        <v>0</v>
      </c>
      <c r="I36" s="18">
        <v>0</v>
      </c>
    </row>
    <row r="37" spans="1:9" ht="12.75" customHeight="1" x14ac:dyDescent="0.2">
      <c r="A37" s="201" t="s">
        <v>32</v>
      </c>
      <c r="B37" s="201"/>
      <c r="C37" s="201"/>
      <c r="D37" s="201"/>
      <c r="E37" s="201"/>
      <c r="F37" s="201"/>
      <c r="G37" s="11">
        <v>30</v>
      </c>
      <c r="H37" s="18">
        <v>19000</v>
      </c>
      <c r="I37" s="18">
        <v>19000</v>
      </c>
    </row>
    <row r="38" spans="1:9" ht="12.75" customHeight="1" x14ac:dyDescent="0.2">
      <c r="A38" s="202" t="s">
        <v>33</v>
      </c>
      <c r="B38" s="202"/>
      <c r="C38" s="202"/>
      <c r="D38" s="202"/>
      <c r="E38" s="202"/>
      <c r="F38" s="202"/>
      <c r="G38" s="12">
        <v>31</v>
      </c>
      <c r="H38" s="82">
        <f>H39+H40+H41+H42</f>
        <v>0</v>
      </c>
      <c r="I38" s="82">
        <f>I39+I40+I41+I42</f>
        <v>0</v>
      </c>
    </row>
    <row r="39" spans="1:9" ht="12.75" customHeight="1" x14ac:dyDescent="0.2">
      <c r="A39" s="201" t="s">
        <v>34</v>
      </c>
      <c r="B39" s="201"/>
      <c r="C39" s="201"/>
      <c r="D39" s="201"/>
      <c r="E39" s="201"/>
      <c r="F39" s="201"/>
      <c r="G39" s="11">
        <v>32</v>
      </c>
      <c r="H39" s="18">
        <v>0</v>
      </c>
      <c r="I39" s="18">
        <v>0</v>
      </c>
    </row>
    <row r="40" spans="1:9" ht="12.75" customHeight="1" x14ac:dyDescent="0.2">
      <c r="A40" s="201" t="s">
        <v>35</v>
      </c>
      <c r="B40" s="201"/>
      <c r="C40" s="201"/>
      <c r="D40" s="201"/>
      <c r="E40" s="201"/>
      <c r="F40" s="201"/>
      <c r="G40" s="11">
        <v>33</v>
      </c>
      <c r="H40" s="18">
        <v>0</v>
      </c>
      <c r="I40" s="18">
        <v>0</v>
      </c>
    </row>
    <row r="41" spans="1:9" ht="12.75" customHeight="1" x14ac:dyDescent="0.2">
      <c r="A41" s="201" t="s">
        <v>36</v>
      </c>
      <c r="B41" s="201"/>
      <c r="C41" s="201"/>
      <c r="D41" s="201"/>
      <c r="E41" s="201"/>
      <c r="F41" s="201"/>
      <c r="G41" s="11">
        <v>34</v>
      </c>
      <c r="H41" s="18">
        <v>0</v>
      </c>
      <c r="I41" s="18">
        <v>0</v>
      </c>
    </row>
    <row r="42" spans="1:9" ht="12.75" customHeight="1" x14ac:dyDescent="0.2">
      <c r="A42" s="201" t="s">
        <v>37</v>
      </c>
      <c r="B42" s="201"/>
      <c r="C42" s="201"/>
      <c r="D42" s="201"/>
      <c r="E42" s="201"/>
      <c r="F42" s="201"/>
      <c r="G42" s="11">
        <v>35</v>
      </c>
      <c r="H42" s="18">
        <v>0</v>
      </c>
      <c r="I42" s="18">
        <v>0</v>
      </c>
    </row>
    <row r="43" spans="1:9" ht="12.75" customHeight="1" x14ac:dyDescent="0.2">
      <c r="A43" s="201" t="s">
        <v>38</v>
      </c>
      <c r="B43" s="201"/>
      <c r="C43" s="201"/>
      <c r="D43" s="201"/>
      <c r="E43" s="201"/>
      <c r="F43" s="201"/>
      <c r="G43" s="11">
        <v>36</v>
      </c>
      <c r="H43" s="18">
        <v>36807</v>
      </c>
      <c r="I43" s="18">
        <v>36807</v>
      </c>
    </row>
    <row r="44" spans="1:9" ht="12.75" customHeight="1" x14ac:dyDescent="0.2">
      <c r="A44" s="203" t="s">
        <v>303</v>
      </c>
      <c r="B44" s="203"/>
      <c r="C44" s="203"/>
      <c r="D44" s="203"/>
      <c r="E44" s="203"/>
      <c r="F44" s="203"/>
      <c r="G44" s="12">
        <v>37</v>
      </c>
      <c r="H44" s="82">
        <f>H45+H53+H60+H70</f>
        <v>62470932</v>
      </c>
      <c r="I44" s="82">
        <f>I45+I53+I60+I70</f>
        <v>126527936</v>
      </c>
    </row>
    <row r="45" spans="1:9" ht="12.75" customHeight="1" x14ac:dyDescent="0.2">
      <c r="A45" s="202" t="s">
        <v>39</v>
      </c>
      <c r="B45" s="202"/>
      <c r="C45" s="202"/>
      <c r="D45" s="202"/>
      <c r="E45" s="202"/>
      <c r="F45" s="202"/>
      <c r="G45" s="12">
        <v>38</v>
      </c>
      <c r="H45" s="82">
        <f>SUM(H46:H52)</f>
        <v>1260080</v>
      </c>
      <c r="I45" s="82">
        <f>SUM(I46:I52)</f>
        <v>689038</v>
      </c>
    </row>
    <row r="46" spans="1:9" ht="12.75" customHeight="1" x14ac:dyDescent="0.2">
      <c r="A46" s="201" t="s">
        <v>40</v>
      </c>
      <c r="B46" s="201"/>
      <c r="C46" s="201"/>
      <c r="D46" s="201"/>
      <c r="E46" s="201"/>
      <c r="F46" s="201"/>
      <c r="G46" s="11">
        <v>39</v>
      </c>
      <c r="H46" s="18">
        <v>348516</v>
      </c>
      <c r="I46" s="18">
        <v>399279</v>
      </c>
    </row>
    <row r="47" spans="1:9" ht="12.75" customHeight="1" x14ac:dyDescent="0.2">
      <c r="A47" s="201" t="s">
        <v>41</v>
      </c>
      <c r="B47" s="201"/>
      <c r="C47" s="201"/>
      <c r="D47" s="201"/>
      <c r="E47" s="201"/>
      <c r="F47" s="201"/>
      <c r="G47" s="11">
        <v>40</v>
      </c>
      <c r="H47" s="18">
        <v>911564</v>
      </c>
      <c r="I47" s="18">
        <v>289759</v>
      </c>
    </row>
    <row r="48" spans="1:9" ht="12.75" customHeight="1" x14ac:dyDescent="0.2">
      <c r="A48" s="201" t="s">
        <v>42</v>
      </c>
      <c r="B48" s="201"/>
      <c r="C48" s="201"/>
      <c r="D48" s="201"/>
      <c r="E48" s="201"/>
      <c r="F48" s="201"/>
      <c r="G48" s="11">
        <v>41</v>
      </c>
      <c r="H48" s="18">
        <v>0</v>
      </c>
      <c r="I48" s="18">
        <v>0</v>
      </c>
    </row>
    <row r="49" spans="1:9" ht="12.75" customHeight="1" x14ac:dyDescent="0.2">
      <c r="A49" s="201" t="s">
        <v>43</v>
      </c>
      <c r="B49" s="201"/>
      <c r="C49" s="201"/>
      <c r="D49" s="201"/>
      <c r="E49" s="201"/>
      <c r="F49" s="201"/>
      <c r="G49" s="11">
        <v>42</v>
      </c>
      <c r="H49" s="18">
        <v>0</v>
      </c>
      <c r="I49" s="18">
        <v>0</v>
      </c>
    </row>
    <row r="50" spans="1:9" ht="12.75" customHeight="1" x14ac:dyDescent="0.2">
      <c r="A50" s="201" t="s">
        <v>44</v>
      </c>
      <c r="B50" s="201"/>
      <c r="C50" s="201"/>
      <c r="D50" s="201"/>
      <c r="E50" s="201"/>
      <c r="F50" s="201"/>
      <c r="G50" s="11">
        <v>43</v>
      </c>
      <c r="H50" s="18">
        <v>0</v>
      </c>
      <c r="I50" s="18">
        <v>0</v>
      </c>
    </row>
    <row r="51" spans="1:9" ht="12.75" customHeight="1" x14ac:dyDescent="0.2">
      <c r="A51" s="201" t="s">
        <v>45</v>
      </c>
      <c r="B51" s="201"/>
      <c r="C51" s="201"/>
      <c r="D51" s="201"/>
      <c r="E51" s="201"/>
      <c r="F51" s="201"/>
      <c r="G51" s="11">
        <v>44</v>
      </c>
      <c r="H51" s="18">
        <v>0</v>
      </c>
      <c r="I51" s="18">
        <v>0</v>
      </c>
    </row>
    <row r="52" spans="1:9" ht="12.75" customHeight="1" x14ac:dyDescent="0.2">
      <c r="A52" s="201" t="s">
        <v>46</v>
      </c>
      <c r="B52" s="201"/>
      <c r="C52" s="201"/>
      <c r="D52" s="201"/>
      <c r="E52" s="201"/>
      <c r="F52" s="201"/>
      <c r="G52" s="11">
        <v>45</v>
      </c>
      <c r="H52" s="18">
        <v>0</v>
      </c>
      <c r="I52" s="18">
        <v>0</v>
      </c>
    </row>
    <row r="53" spans="1:9" ht="12.75" customHeight="1" x14ac:dyDescent="0.2">
      <c r="A53" s="202" t="s">
        <v>47</v>
      </c>
      <c r="B53" s="202"/>
      <c r="C53" s="202"/>
      <c r="D53" s="202"/>
      <c r="E53" s="202"/>
      <c r="F53" s="202"/>
      <c r="G53" s="12">
        <v>46</v>
      </c>
      <c r="H53" s="82">
        <f>SUM(H54:H59)</f>
        <v>45933277</v>
      </c>
      <c r="I53" s="82">
        <f>SUM(I54:I59)</f>
        <v>51210543</v>
      </c>
    </row>
    <row r="54" spans="1:9" ht="12.75" customHeight="1" x14ac:dyDescent="0.2">
      <c r="A54" s="201" t="s">
        <v>48</v>
      </c>
      <c r="B54" s="201"/>
      <c r="C54" s="201"/>
      <c r="D54" s="201"/>
      <c r="E54" s="201"/>
      <c r="F54" s="201"/>
      <c r="G54" s="11">
        <v>47</v>
      </c>
      <c r="H54" s="18">
        <v>0</v>
      </c>
      <c r="I54" s="18">
        <v>0</v>
      </c>
    </row>
    <row r="55" spans="1:9" ht="12.75" customHeight="1" x14ac:dyDescent="0.2">
      <c r="A55" s="201" t="s">
        <v>49</v>
      </c>
      <c r="B55" s="201"/>
      <c r="C55" s="201"/>
      <c r="D55" s="201"/>
      <c r="E55" s="201"/>
      <c r="F55" s="201"/>
      <c r="G55" s="11">
        <v>48</v>
      </c>
      <c r="H55" s="18">
        <v>0</v>
      </c>
      <c r="I55" s="18">
        <v>0</v>
      </c>
    </row>
    <row r="56" spans="1:9" ht="12.75" customHeight="1" x14ac:dyDescent="0.2">
      <c r="A56" s="201" t="s">
        <v>50</v>
      </c>
      <c r="B56" s="201"/>
      <c r="C56" s="201"/>
      <c r="D56" s="201"/>
      <c r="E56" s="201"/>
      <c r="F56" s="201"/>
      <c r="G56" s="11">
        <v>49</v>
      </c>
      <c r="H56" s="18">
        <v>39597303</v>
      </c>
      <c r="I56" s="18">
        <v>42350135</v>
      </c>
    </row>
    <row r="57" spans="1:9" ht="12.75" customHeight="1" x14ac:dyDescent="0.2">
      <c r="A57" s="201" t="s">
        <v>51</v>
      </c>
      <c r="B57" s="201"/>
      <c r="C57" s="201"/>
      <c r="D57" s="201"/>
      <c r="E57" s="201"/>
      <c r="F57" s="201"/>
      <c r="G57" s="11">
        <v>50</v>
      </c>
      <c r="H57" s="18">
        <v>1280</v>
      </c>
      <c r="I57" s="18">
        <v>0</v>
      </c>
    </row>
    <row r="58" spans="1:9" ht="12.75" customHeight="1" x14ac:dyDescent="0.2">
      <c r="A58" s="201" t="s">
        <v>52</v>
      </c>
      <c r="B58" s="201"/>
      <c r="C58" s="201"/>
      <c r="D58" s="201"/>
      <c r="E58" s="201"/>
      <c r="F58" s="201"/>
      <c r="G58" s="11">
        <v>51</v>
      </c>
      <c r="H58" s="18">
        <v>60795</v>
      </c>
      <c r="I58" s="18">
        <v>1320006</v>
      </c>
    </row>
    <row r="59" spans="1:9" ht="12.75" customHeight="1" x14ac:dyDescent="0.2">
      <c r="A59" s="201" t="s">
        <v>53</v>
      </c>
      <c r="B59" s="201"/>
      <c r="C59" s="201"/>
      <c r="D59" s="201"/>
      <c r="E59" s="201"/>
      <c r="F59" s="201"/>
      <c r="G59" s="11">
        <v>52</v>
      </c>
      <c r="H59" s="18">
        <v>6273899</v>
      </c>
      <c r="I59" s="18">
        <v>7540402</v>
      </c>
    </row>
    <row r="60" spans="1:9" ht="12.75" customHeight="1" x14ac:dyDescent="0.2">
      <c r="A60" s="202" t="s">
        <v>54</v>
      </c>
      <c r="B60" s="202"/>
      <c r="C60" s="202"/>
      <c r="D60" s="202"/>
      <c r="E60" s="202"/>
      <c r="F60" s="202"/>
      <c r="G60" s="12">
        <v>53</v>
      </c>
      <c r="H60" s="82">
        <f>SUM(H61:H69)</f>
        <v>11616011</v>
      </c>
      <c r="I60" s="82">
        <f>SUM(I61:I69)</f>
        <v>73575515</v>
      </c>
    </row>
    <row r="61" spans="1:9" ht="12.75" customHeight="1" x14ac:dyDescent="0.2">
      <c r="A61" s="201" t="s">
        <v>23</v>
      </c>
      <c r="B61" s="201"/>
      <c r="C61" s="201"/>
      <c r="D61" s="201"/>
      <c r="E61" s="201"/>
      <c r="F61" s="201"/>
      <c r="G61" s="11">
        <v>54</v>
      </c>
      <c r="H61" s="18">
        <v>0</v>
      </c>
      <c r="I61" s="18">
        <v>0</v>
      </c>
    </row>
    <row r="62" spans="1:9" ht="27.6" customHeight="1" x14ac:dyDescent="0.2">
      <c r="A62" s="201" t="s">
        <v>24</v>
      </c>
      <c r="B62" s="201"/>
      <c r="C62" s="201"/>
      <c r="D62" s="201"/>
      <c r="E62" s="201"/>
      <c r="F62" s="201"/>
      <c r="G62" s="11">
        <v>55</v>
      </c>
      <c r="H62" s="18">
        <v>0</v>
      </c>
      <c r="I62" s="18">
        <v>0</v>
      </c>
    </row>
    <row r="63" spans="1:9" ht="12.75" customHeight="1" x14ac:dyDescent="0.2">
      <c r="A63" s="201" t="s">
        <v>25</v>
      </c>
      <c r="B63" s="201"/>
      <c r="C63" s="201"/>
      <c r="D63" s="201"/>
      <c r="E63" s="201"/>
      <c r="F63" s="201"/>
      <c r="G63" s="11">
        <v>56</v>
      </c>
      <c r="H63" s="18">
        <v>42471</v>
      </c>
      <c r="I63" s="18">
        <v>0</v>
      </c>
    </row>
    <row r="64" spans="1:9" ht="25.9" customHeight="1" x14ac:dyDescent="0.2">
      <c r="A64" s="201" t="s">
        <v>55</v>
      </c>
      <c r="B64" s="201"/>
      <c r="C64" s="201"/>
      <c r="D64" s="201"/>
      <c r="E64" s="201"/>
      <c r="F64" s="201"/>
      <c r="G64" s="11">
        <v>57</v>
      </c>
      <c r="H64" s="18">
        <v>0</v>
      </c>
      <c r="I64" s="18">
        <v>0</v>
      </c>
    </row>
    <row r="65" spans="1:9" ht="21.6" customHeight="1" x14ac:dyDescent="0.2">
      <c r="A65" s="201" t="s">
        <v>27</v>
      </c>
      <c r="B65" s="201"/>
      <c r="C65" s="201"/>
      <c r="D65" s="201"/>
      <c r="E65" s="201"/>
      <c r="F65" s="201"/>
      <c r="G65" s="11">
        <v>58</v>
      </c>
      <c r="H65" s="18">
        <v>0</v>
      </c>
      <c r="I65" s="18">
        <v>0</v>
      </c>
    </row>
    <row r="66" spans="1:9" ht="21.6" customHeight="1" x14ac:dyDescent="0.2">
      <c r="A66" s="201" t="s">
        <v>28</v>
      </c>
      <c r="B66" s="201"/>
      <c r="C66" s="201"/>
      <c r="D66" s="201"/>
      <c r="E66" s="201"/>
      <c r="F66" s="201"/>
      <c r="G66" s="11">
        <v>59</v>
      </c>
      <c r="H66" s="18">
        <v>0</v>
      </c>
      <c r="I66" s="18">
        <v>0</v>
      </c>
    </row>
    <row r="67" spans="1:9" ht="12.75" customHeight="1" x14ac:dyDescent="0.2">
      <c r="A67" s="201" t="s">
        <v>29</v>
      </c>
      <c r="B67" s="201"/>
      <c r="C67" s="201"/>
      <c r="D67" s="201"/>
      <c r="E67" s="201"/>
      <c r="F67" s="201"/>
      <c r="G67" s="11">
        <v>60</v>
      </c>
      <c r="H67" s="18">
        <v>0</v>
      </c>
      <c r="I67" s="18">
        <v>0</v>
      </c>
    </row>
    <row r="68" spans="1:9" ht="12.75" customHeight="1" x14ac:dyDescent="0.2">
      <c r="A68" s="201" t="s">
        <v>30</v>
      </c>
      <c r="B68" s="201"/>
      <c r="C68" s="201"/>
      <c r="D68" s="201"/>
      <c r="E68" s="201"/>
      <c r="F68" s="201"/>
      <c r="G68" s="11">
        <v>61</v>
      </c>
      <c r="H68" s="18">
        <v>782048</v>
      </c>
      <c r="I68" s="18">
        <v>560221</v>
      </c>
    </row>
    <row r="69" spans="1:9" ht="12.75" customHeight="1" x14ac:dyDescent="0.2">
      <c r="A69" s="201" t="s">
        <v>56</v>
      </c>
      <c r="B69" s="201"/>
      <c r="C69" s="201"/>
      <c r="D69" s="201"/>
      <c r="E69" s="201"/>
      <c r="F69" s="201"/>
      <c r="G69" s="11">
        <v>62</v>
      </c>
      <c r="H69" s="18">
        <v>10791492</v>
      </c>
      <c r="I69" s="18">
        <v>73015294</v>
      </c>
    </row>
    <row r="70" spans="1:9" ht="12.75" customHeight="1" x14ac:dyDescent="0.2">
      <c r="A70" s="201" t="s">
        <v>57</v>
      </c>
      <c r="B70" s="201"/>
      <c r="C70" s="201"/>
      <c r="D70" s="201"/>
      <c r="E70" s="201"/>
      <c r="F70" s="201"/>
      <c r="G70" s="11">
        <v>63</v>
      </c>
      <c r="H70" s="18">
        <v>3661564</v>
      </c>
      <c r="I70" s="18">
        <v>1052840</v>
      </c>
    </row>
    <row r="71" spans="1:9" ht="12.75" customHeight="1" x14ac:dyDescent="0.2">
      <c r="A71" s="212" t="s">
        <v>58</v>
      </c>
      <c r="B71" s="212"/>
      <c r="C71" s="212"/>
      <c r="D71" s="212"/>
      <c r="E71" s="212"/>
      <c r="F71" s="212"/>
      <c r="G71" s="11">
        <v>64</v>
      </c>
      <c r="H71" s="18">
        <v>2546009</v>
      </c>
      <c r="I71" s="18">
        <v>811620</v>
      </c>
    </row>
    <row r="72" spans="1:9" ht="12.75" customHeight="1" x14ac:dyDescent="0.2">
      <c r="A72" s="203" t="s">
        <v>304</v>
      </c>
      <c r="B72" s="203"/>
      <c r="C72" s="203"/>
      <c r="D72" s="203"/>
      <c r="E72" s="203"/>
      <c r="F72" s="203"/>
      <c r="G72" s="12">
        <v>65</v>
      </c>
      <c r="H72" s="82">
        <f>H8+H9+H44+H71</f>
        <v>70046737</v>
      </c>
      <c r="I72" s="82">
        <f>I8+I9+I44+I71</f>
        <v>132748657</v>
      </c>
    </row>
    <row r="73" spans="1:9" ht="12.75" customHeight="1" x14ac:dyDescent="0.2">
      <c r="A73" s="212" t="s">
        <v>59</v>
      </c>
      <c r="B73" s="212"/>
      <c r="C73" s="212"/>
      <c r="D73" s="212"/>
      <c r="E73" s="212"/>
      <c r="F73" s="212"/>
      <c r="G73" s="11">
        <v>66</v>
      </c>
      <c r="H73" s="18">
        <v>0</v>
      </c>
      <c r="I73" s="18">
        <v>0</v>
      </c>
    </row>
    <row r="74" spans="1:9" x14ac:dyDescent="0.2">
      <c r="A74" s="218" t="s">
        <v>60</v>
      </c>
      <c r="B74" s="219"/>
      <c r="C74" s="219"/>
      <c r="D74" s="219"/>
      <c r="E74" s="219"/>
      <c r="F74" s="219"/>
      <c r="G74" s="219"/>
      <c r="H74" s="219"/>
      <c r="I74" s="219"/>
    </row>
    <row r="75" spans="1:9" ht="12.75" customHeight="1" x14ac:dyDescent="0.2">
      <c r="A75" s="203" t="s">
        <v>352</v>
      </c>
      <c r="B75" s="203"/>
      <c r="C75" s="203"/>
      <c r="D75" s="203"/>
      <c r="E75" s="203"/>
      <c r="F75" s="203"/>
      <c r="G75" s="12">
        <v>67</v>
      </c>
      <c r="H75" s="83">
        <f>H76+H77+H78+H84+H85+H91+H94+H97</f>
        <v>21030224</v>
      </c>
      <c r="I75" s="83">
        <f>I76+I77+I78+I84+I85+I91+I94+I97</f>
        <v>85848894</v>
      </c>
    </row>
    <row r="76" spans="1:9" ht="12.75" customHeight="1" x14ac:dyDescent="0.2">
      <c r="A76" s="201" t="s">
        <v>61</v>
      </c>
      <c r="B76" s="201"/>
      <c r="C76" s="201"/>
      <c r="D76" s="201"/>
      <c r="E76" s="201"/>
      <c r="F76" s="201"/>
      <c r="G76" s="11">
        <v>68</v>
      </c>
      <c r="H76" s="18">
        <v>3990000</v>
      </c>
      <c r="I76" s="18">
        <v>3990000</v>
      </c>
    </row>
    <row r="77" spans="1:9" ht="12.75" customHeight="1" x14ac:dyDescent="0.2">
      <c r="A77" s="201" t="s">
        <v>62</v>
      </c>
      <c r="B77" s="201"/>
      <c r="C77" s="201"/>
      <c r="D77" s="201"/>
      <c r="E77" s="201"/>
      <c r="F77" s="201"/>
      <c r="G77" s="11">
        <v>69</v>
      </c>
      <c r="H77" s="18">
        <v>0</v>
      </c>
      <c r="I77" s="18">
        <v>33767959</v>
      </c>
    </row>
    <row r="78" spans="1:9" ht="12.75" customHeight="1" x14ac:dyDescent="0.2">
      <c r="A78" s="202" t="s">
        <v>63</v>
      </c>
      <c r="B78" s="202"/>
      <c r="C78" s="202"/>
      <c r="D78" s="202"/>
      <c r="E78" s="202"/>
      <c r="F78" s="202"/>
      <c r="G78" s="12">
        <v>70</v>
      </c>
      <c r="H78" s="83">
        <f>SUM(H79:H83)</f>
        <v>0</v>
      </c>
      <c r="I78" s="83">
        <f>SUM(I79:I83)</f>
        <v>0</v>
      </c>
    </row>
    <row r="79" spans="1:9" ht="12.75" customHeight="1" x14ac:dyDescent="0.2">
      <c r="A79" s="201" t="s">
        <v>64</v>
      </c>
      <c r="B79" s="201"/>
      <c r="C79" s="201"/>
      <c r="D79" s="201"/>
      <c r="E79" s="201"/>
      <c r="F79" s="201"/>
      <c r="G79" s="11">
        <v>71</v>
      </c>
      <c r="H79" s="18">
        <v>0</v>
      </c>
      <c r="I79" s="18">
        <v>0</v>
      </c>
    </row>
    <row r="80" spans="1:9" ht="12.75" customHeight="1" x14ac:dyDescent="0.2">
      <c r="A80" s="201" t="s">
        <v>65</v>
      </c>
      <c r="B80" s="201"/>
      <c r="C80" s="201"/>
      <c r="D80" s="201"/>
      <c r="E80" s="201"/>
      <c r="F80" s="201"/>
      <c r="G80" s="11">
        <v>72</v>
      </c>
      <c r="H80" s="18">
        <v>23018000</v>
      </c>
      <c r="I80" s="18">
        <v>2657098</v>
      </c>
    </row>
    <row r="81" spans="1:9" ht="12.75" customHeight="1" x14ac:dyDescent="0.2">
      <c r="A81" s="201" t="s">
        <v>66</v>
      </c>
      <c r="B81" s="201"/>
      <c r="C81" s="201"/>
      <c r="D81" s="201"/>
      <c r="E81" s="201"/>
      <c r="F81" s="201"/>
      <c r="G81" s="11">
        <v>73</v>
      </c>
      <c r="H81" s="18">
        <v>-23018000</v>
      </c>
      <c r="I81" s="18">
        <v>-2657098</v>
      </c>
    </row>
    <row r="82" spans="1:9" ht="12.75" customHeight="1" x14ac:dyDescent="0.2">
      <c r="A82" s="201" t="s">
        <v>67</v>
      </c>
      <c r="B82" s="201"/>
      <c r="C82" s="201"/>
      <c r="D82" s="201"/>
      <c r="E82" s="201"/>
      <c r="F82" s="201"/>
      <c r="G82" s="11">
        <v>74</v>
      </c>
      <c r="H82" s="18">
        <v>0</v>
      </c>
      <c r="I82" s="18">
        <v>0</v>
      </c>
    </row>
    <row r="83" spans="1:9" ht="12.75" customHeight="1" x14ac:dyDescent="0.2">
      <c r="A83" s="201" t="s">
        <v>68</v>
      </c>
      <c r="B83" s="201"/>
      <c r="C83" s="201"/>
      <c r="D83" s="201"/>
      <c r="E83" s="201"/>
      <c r="F83" s="201"/>
      <c r="G83" s="11">
        <v>75</v>
      </c>
      <c r="H83" s="18">
        <v>0</v>
      </c>
      <c r="I83" s="18">
        <v>0</v>
      </c>
    </row>
    <row r="84" spans="1:9" ht="12.75" customHeight="1" x14ac:dyDescent="0.2">
      <c r="A84" s="220" t="s">
        <v>69</v>
      </c>
      <c r="B84" s="220"/>
      <c r="C84" s="220"/>
      <c r="D84" s="220"/>
      <c r="E84" s="220"/>
      <c r="F84" s="220"/>
      <c r="G84" s="42">
        <v>76</v>
      </c>
      <c r="H84" s="43">
        <v>0</v>
      </c>
      <c r="I84" s="43">
        <v>0</v>
      </c>
    </row>
    <row r="85" spans="1:9" ht="12.75" customHeight="1" x14ac:dyDescent="0.2">
      <c r="A85" s="202" t="s">
        <v>444</v>
      </c>
      <c r="B85" s="202"/>
      <c r="C85" s="202"/>
      <c r="D85" s="202"/>
      <c r="E85" s="202"/>
      <c r="F85" s="202"/>
      <c r="G85" s="12">
        <v>77</v>
      </c>
      <c r="H85" s="82">
        <f>H86+H87+H88+H89+H90</f>
        <v>0</v>
      </c>
      <c r="I85" s="82">
        <f>I86+I87+I88+I89+I90</f>
        <v>0</v>
      </c>
    </row>
    <row r="86" spans="1:9" ht="25.5" customHeight="1" x14ac:dyDescent="0.2">
      <c r="A86" s="201" t="s">
        <v>445</v>
      </c>
      <c r="B86" s="201"/>
      <c r="C86" s="201"/>
      <c r="D86" s="201"/>
      <c r="E86" s="201"/>
      <c r="F86" s="201"/>
      <c r="G86" s="11">
        <v>78</v>
      </c>
      <c r="H86" s="18">
        <v>0</v>
      </c>
      <c r="I86" s="18">
        <v>0</v>
      </c>
    </row>
    <row r="87" spans="1:9" ht="12.75" customHeight="1" x14ac:dyDescent="0.2">
      <c r="A87" s="201" t="s">
        <v>70</v>
      </c>
      <c r="B87" s="201"/>
      <c r="C87" s="201"/>
      <c r="D87" s="201"/>
      <c r="E87" s="201"/>
      <c r="F87" s="201"/>
      <c r="G87" s="11">
        <v>79</v>
      </c>
      <c r="H87" s="18">
        <v>0</v>
      </c>
      <c r="I87" s="18">
        <v>0</v>
      </c>
    </row>
    <row r="88" spans="1:9" ht="12.75" customHeight="1" x14ac:dyDescent="0.2">
      <c r="A88" s="201" t="s">
        <v>71</v>
      </c>
      <c r="B88" s="201"/>
      <c r="C88" s="201"/>
      <c r="D88" s="201"/>
      <c r="E88" s="201"/>
      <c r="F88" s="201"/>
      <c r="G88" s="11">
        <v>80</v>
      </c>
      <c r="H88" s="18">
        <v>0</v>
      </c>
      <c r="I88" s="18">
        <v>0</v>
      </c>
    </row>
    <row r="89" spans="1:9" ht="12.75" customHeight="1" x14ac:dyDescent="0.2">
      <c r="A89" s="201" t="s">
        <v>348</v>
      </c>
      <c r="B89" s="201"/>
      <c r="C89" s="201"/>
      <c r="D89" s="201"/>
      <c r="E89" s="201"/>
      <c r="F89" s="201"/>
      <c r="G89" s="11">
        <v>81</v>
      </c>
      <c r="H89" s="18">
        <v>0</v>
      </c>
      <c r="I89" s="18">
        <v>0</v>
      </c>
    </row>
    <row r="90" spans="1:9" ht="12.75" customHeight="1" x14ac:dyDescent="0.2">
      <c r="A90" s="201" t="s">
        <v>349</v>
      </c>
      <c r="B90" s="201"/>
      <c r="C90" s="201"/>
      <c r="D90" s="201"/>
      <c r="E90" s="201"/>
      <c r="F90" s="201"/>
      <c r="G90" s="11">
        <v>82</v>
      </c>
      <c r="H90" s="18">
        <v>0</v>
      </c>
      <c r="I90" s="18">
        <v>0</v>
      </c>
    </row>
    <row r="91" spans="1:9" ht="12.75" customHeight="1" x14ac:dyDescent="0.2">
      <c r="A91" s="202" t="s">
        <v>350</v>
      </c>
      <c r="B91" s="202"/>
      <c r="C91" s="202"/>
      <c r="D91" s="202"/>
      <c r="E91" s="202"/>
      <c r="F91" s="202"/>
      <c r="G91" s="12">
        <v>83</v>
      </c>
      <c r="H91" s="82">
        <f>H92-H93</f>
        <v>219279</v>
      </c>
      <c r="I91" s="82">
        <f>I92-I93</f>
        <v>36727787</v>
      </c>
    </row>
    <row r="92" spans="1:9" ht="12.75" customHeight="1" x14ac:dyDescent="0.2">
      <c r="A92" s="201" t="s">
        <v>72</v>
      </c>
      <c r="B92" s="201"/>
      <c r="C92" s="201"/>
      <c r="D92" s="201"/>
      <c r="E92" s="201"/>
      <c r="F92" s="201"/>
      <c r="G92" s="11">
        <v>84</v>
      </c>
      <c r="H92" s="18">
        <v>219279</v>
      </c>
      <c r="I92" s="18">
        <v>36727787</v>
      </c>
    </row>
    <row r="93" spans="1:9" ht="12.75" customHeight="1" x14ac:dyDescent="0.2">
      <c r="A93" s="201" t="s">
        <v>73</v>
      </c>
      <c r="B93" s="201"/>
      <c r="C93" s="201"/>
      <c r="D93" s="201"/>
      <c r="E93" s="201"/>
      <c r="F93" s="201"/>
      <c r="G93" s="11">
        <v>85</v>
      </c>
      <c r="H93" s="18">
        <v>0</v>
      </c>
      <c r="I93" s="18">
        <v>0</v>
      </c>
    </row>
    <row r="94" spans="1:9" ht="12.75" customHeight="1" x14ac:dyDescent="0.2">
      <c r="A94" s="202" t="s">
        <v>351</v>
      </c>
      <c r="B94" s="202"/>
      <c r="C94" s="202"/>
      <c r="D94" s="202"/>
      <c r="E94" s="202"/>
      <c r="F94" s="202"/>
      <c r="G94" s="12">
        <v>86</v>
      </c>
      <c r="H94" s="82">
        <f>H95-H96</f>
        <v>16820945</v>
      </c>
      <c r="I94" s="82">
        <f>I95-I96</f>
        <v>11363148</v>
      </c>
    </row>
    <row r="95" spans="1:9" ht="12.75" customHeight="1" x14ac:dyDescent="0.2">
      <c r="A95" s="201" t="s">
        <v>74</v>
      </c>
      <c r="B95" s="201"/>
      <c r="C95" s="201"/>
      <c r="D95" s="201"/>
      <c r="E95" s="201"/>
      <c r="F95" s="201"/>
      <c r="G95" s="11">
        <v>87</v>
      </c>
      <c r="H95" s="18">
        <v>16820945</v>
      </c>
      <c r="I95" s="18">
        <v>11363148</v>
      </c>
    </row>
    <row r="96" spans="1:9" ht="12.75" customHeight="1" x14ac:dyDescent="0.2">
      <c r="A96" s="201" t="s">
        <v>75</v>
      </c>
      <c r="B96" s="201"/>
      <c r="C96" s="201"/>
      <c r="D96" s="201"/>
      <c r="E96" s="201"/>
      <c r="F96" s="201"/>
      <c r="G96" s="11">
        <v>88</v>
      </c>
      <c r="H96" s="18">
        <v>0</v>
      </c>
      <c r="I96" s="18">
        <v>0</v>
      </c>
    </row>
    <row r="97" spans="1:9" ht="12.75" customHeight="1" x14ac:dyDescent="0.2">
      <c r="A97" s="201" t="s">
        <v>76</v>
      </c>
      <c r="B97" s="201"/>
      <c r="C97" s="201"/>
      <c r="D97" s="201"/>
      <c r="E97" s="201"/>
      <c r="F97" s="201"/>
      <c r="G97" s="11">
        <v>89</v>
      </c>
      <c r="H97" s="18">
        <v>0</v>
      </c>
      <c r="I97" s="18">
        <v>0</v>
      </c>
    </row>
    <row r="98" spans="1:9" ht="12.75" customHeight="1" x14ac:dyDescent="0.2">
      <c r="A98" s="203" t="s">
        <v>353</v>
      </c>
      <c r="B98" s="203"/>
      <c r="C98" s="203"/>
      <c r="D98" s="203"/>
      <c r="E98" s="203"/>
      <c r="F98" s="203"/>
      <c r="G98" s="12">
        <v>90</v>
      </c>
      <c r="H98" s="82">
        <f>SUM(H99:H104)</f>
        <v>3921984</v>
      </c>
      <c r="I98" s="82">
        <f>SUM(I99:I104)</f>
        <v>5170904</v>
      </c>
    </row>
    <row r="99" spans="1:9" ht="12.75" customHeight="1" x14ac:dyDescent="0.2">
      <c r="A99" s="201" t="s">
        <v>77</v>
      </c>
      <c r="B99" s="201"/>
      <c r="C99" s="201"/>
      <c r="D99" s="201"/>
      <c r="E99" s="201"/>
      <c r="F99" s="201"/>
      <c r="G99" s="11">
        <v>91</v>
      </c>
      <c r="H99" s="18">
        <v>0</v>
      </c>
      <c r="I99" s="18">
        <v>0</v>
      </c>
    </row>
    <row r="100" spans="1:9" ht="12.75" customHeight="1" x14ac:dyDescent="0.2">
      <c r="A100" s="201" t="s">
        <v>78</v>
      </c>
      <c r="B100" s="201"/>
      <c r="C100" s="201"/>
      <c r="D100" s="201"/>
      <c r="E100" s="201"/>
      <c r="F100" s="201"/>
      <c r="G100" s="11">
        <v>92</v>
      </c>
      <c r="H100" s="18">
        <v>0</v>
      </c>
      <c r="I100" s="18">
        <v>0</v>
      </c>
    </row>
    <row r="101" spans="1:9" ht="12.75" customHeight="1" x14ac:dyDescent="0.2">
      <c r="A101" s="201" t="s">
        <v>79</v>
      </c>
      <c r="B101" s="201"/>
      <c r="C101" s="201"/>
      <c r="D101" s="201"/>
      <c r="E101" s="201"/>
      <c r="F101" s="201"/>
      <c r="G101" s="11">
        <v>93</v>
      </c>
      <c r="H101" s="18">
        <v>181003</v>
      </c>
      <c r="I101" s="18">
        <v>180732</v>
      </c>
    </row>
    <row r="102" spans="1:9" ht="12.75" customHeight="1" x14ac:dyDescent="0.2">
      <c r="A102" s="201" t="s">
        <v>80</v>
      </c>
      <c r="B102" s="201"/>
      <c r="C102" s="201"/>
      <c r="D102" s="201"/>
      <c r="E102" s="201"/>
      <c r="F102" s="201"/>
      <c r="G102" s="11">
        <v>94</v>
      </c>
      <c r="H102" s="18">
        <v>0</v>
      </c>
      <c r="I102" s="18">
        <v>0</v>
      </c>
    </row>
    <row r="103" spans="1:9" ht="12.75" customHeight="1" x14ac:dyDescent="0.2">
      <c r="A103" s="201" t="s">
        <v>81</v>
      </c>
      <c r="B103" s="201"/>
      <c r="C103" s="201"/>
      <c r="D103" s="201"/>
      <c r="E103" s="201"/>
      <c r="F103" s="201"/>
      <c r="G103" s="11">
        <v>95</v>
      </c>
      <c r="H103" s="18">
        <v>3373468</v>
      </c>
      <c r="I103" s="18">
        <v>4990172</v>
      </c>
    </row>
    <row r="104" spans="1:9" ht="12.75" customHeight="1" x14ac:dyDescent="0.2">
      <c r="A104" s="201" t="s">
        <v>82</v>
      </c>
      <c r="B104" s="201"/>
      <c r="C104" s="201"/>
      <c r="D104" s="201"/>
      <c r="E104" s="201"/>
      <c r="F104" s="201"/>
      <c r="G104" s="11">
        <v>96</v>
      </c>
      <c r="H104" s="18">
        <v>367513</v>
      </c>
      <c r="I104" s="18">
        <v>0</v>
      </c>
    </row>
    <row r="105" spans="1:9" ht="12.75" customHeight="1" x14ac:dyDescent="0.2">
      <c r="A105" s="203" t="s">
        <v>354</v>
      </c>
      <c r="B105" s="203"/>
      <c r="C105" s="203"/>
      <c r="D105" s="203"/>
      <c r="E105" s="203"/>
      <c r="F105" s="203"/>
      <c r="G105" s="12">
        <v>97</v>
      </c>
      <c r="H105" s="82">
        <f>SUM(H106:H116)</f>
        <v>1067512</v>
      </c>
      <c r="I105" s="82">
        <f>SUM(I106:I116)</f>
        <v>1324340</v>
      </c>
    </row>
    <row r="106" spans="1:9" ht="12.75" customHeight="1" x14ac:dyDescent="0.2">
      <c r="A106" s="201" t="s">
        <v>83</v>
      </c>
      <c r="B106" s="201"/>
      <c r="C106" s="201"/>
      <c r="D106" s="201"/>
      <c r="E106" s="201"/>
      <c r="F106" s="201"/>
      <c r="G106" s="11">
        <v>98</v>
      </c>
      <c r="H106" s="18">
        <v>0</v>
      </c>
      <c r="I106" s="18">
        <v>0</v>
      </c>
    </row>
    <row r="107" spans="1:9" ht="24.6" customHeight="1" x14ac:dyDescent="0.2">
      <c r="A107" s="201" t="s">
        <v>84</v>
      </c>
      <c r="B107" s="201"/>
      <c r="C107" s="201"/>
      <c r="D107" s="201"/>
      <c r="E107" s="201"/>
      <c r="F107" s="201"/>
      <c r="G107" s="11">
        <v>99</v>
      </c>
      <c r="H107" s="18">
        <v>0</v>
      </c>
      <c r="I107" s="18">
        <v>0</v>
      </c>
    </row>
    <row r="108" spans="1:9" ht="12.75" customHeight="1" x14ac:dyDescent="0.2">
      <c r="A108" s="201" t="s">
        <v>85</v>
      </c>
      <c r="B108" s="201"/>
      <c r="C108" s="201"/>
      <c r="D108" s="201"/>
      <c r="E108" s="201"/>
      <c r="F108" s="201"/>
      <c r="G108" s="11">
        <v>100</v>
      </c>
      <c r="H108" s="18">
        <v>0</v>
      </c>
      <c r="I108" s="18">
        <v>0</v>
      </c>
    </row>
    <row r="109" spans="1:9" ht="21.6" customHeight="1" x14ac:dyDescent="0.2">
      <c r="A109" s="201" t="s">
        <v>86</v>
      </c>
      <c r="B109" s="201"/>
      <c r="C109" s="201"/>
      <c r="D109" s="201"/>
      <c r="E109" s="201"/>
      <c r="F109" s="201"/>
      <c r="G109" s="11">
        <v>101</v>
      </c>
      <c r="H109" s="18">
        <v>0</v>
      </c>
      <c r="I109" s="18">
        <v>0</v>
      </c>
    </row>
    <row r="110" spans="1:9" ht="12.75" customHeight="1" x14ac:dyDescent="0.2">
      <c r="A110" s="201" t="s">
        <v>87</v>
      </c>
      <c r="B110" s="201"/>
      <c r="C110" s="201"/>
      <c r="D110" s="201"/>
      <c r="E110" s="201"/>
      <c r="F110" s="201"/>
      <c r="G110" s="11">
        <v>102</v>
      </c>
      <c r="H110" s="18">
        <v>0</v>
      </c>
      <c r="I110" s="18">
        <v>0</v>
      </c>
    </row>
    <row r="111" spans="1:9" ht="12.75" customHeight="1" x14ac:dyDescent="0.2">
      <c r="A111" s="201" t="s">
        <v>88</v>
      </c>
      <c r="B111" s="201"/>
      <c r="C111" s="201"/>
      <c r="D111" s="201"/>
      <c r="E111" s="201"/>
      <c r="F111" s="201"/>
      <c r="G111" s="11">
        <v>103</v>
      </c>
      <c r="H111" s="18">
        <v>1067512</v>
      </c>
      <c r="I111" s="18">
        <v>1324340</v>
      </c>
    </row>
    <row r="112" spans="1:9" ht="12.75" customHeight="1" x14ac:dyDescent="0.2">
      <c r="A112" s="201" t="s">
        <v>89</v>
      </c>
      <c r="B112" s="201"/>
      <c r="C112" s="201"/>
      <c r="D112" s="201"/>
      <c r="E112" s="201"/>
      <c r="F112" s="201"/>
      <c r="G112" s="11">
        <v>104</v>
      </c>
      <c r="H112" s="18">
        <v>0</v>
      </c>
      <c r="I112" s="18">
        <v>0</v>
      </c>
    </row>
    <row r="113" spans="1:9" ht="12.75" customHeight="1" x14ac:dyDescent="0.2">
      <c r="A113" s="201" t="s">
        <v>90</v>
      </c>
      <c r="B113" s="201"/>
      <c r="C113" s="201"/>
      <c r="D113" s="201"/>
      <c r="E113" s="201"/>
      <c r="F113" s="201"/>
      <c r="G113" s="11">
        <v>105</v>
      </c>
      <c r="H113" s="18">
        <v>0</v>
      </c>
      <c r="I113" s="18">
        <v>0</v>
      </c>
    </row>
    <row r="114" spans="1:9" ht="12.75" customHeight="1" x14ac:dyDescent="0.2">
      <c r="A114" s="201" t="s">
        <v>91</v>
      </c>
      <c r="B114" s="201"/>
      <c r="C114" s="201"/>
      <c r="D114" s="201"/>
      <c r="E114" s="201"/>
      <c r="F114" s="201"/>
      <c r="G114" s="11">
        <v>106</v>
      </c>
      <c r="H114" s="18">
        <v>0</v>
      </c>
      <c r="I114" s="18">
        <v>0</v>
      </c>
    </row>
    <row r="115" spans="1:9" ht="12.75" customHeight="1" x14ac:dyDescent="0.2">
      <c r="A115" s="201" t="s">
        <v>92</v>
      </c>
      <c r="B115" s="201"/>
      <c r="C115" s="201"/>
      <c r="D115" s="201"/>
      <c r="E115" s="201"/>
      <c r="F115" s="201"/>
      <c r="G115" s="11">
        <v>107</v>
      </c>
      <c r="H115" s="18">
        <v>0</v>
      </c>
      <c r="I115" s="18">
        <v>0</v>
      </c>
    </row>
    <row r="116" spans="1:9" ht="12.75" customHeight="1" x14ac:dyDescent="0.2">
      <c r="A116" s="201" t="s">
        <v>93</v>
      </c>
      <c r="B116" s="201"/>
      <c r="C116" s="201"/>
      <c r="D116" s="201"/>
      <c r="E116" s="201"/>
      <c r="F116" s="201"/>
      <c r="G116" s="11">
        <v>108</v>
      </c>
      <c r="H116" s="18">
        <v>0</v>
      </c>
      <c r="I116" s="18">
        <v>0</v>
      </c>
    </row>
    <row r="117" spans="1:9" ht="12.75" customHeight="1" x14ac:dyDescent="0.2">
      <c r="A117" s="203" t="s">
        <v>355</v>
      </c>
      <c r="B117" s="203"/>
      <c r="C117" s="203"/>
      <c r="D117" s="203"/>
      <c r="E117" s="203"/>
      <c r="F117" s="203"/>
      <c r="G117" s="12">
        <v>109</v>
      </c>
      <c r="H117" s="82">
        <f>SUM(H118:H131)</f>
        <v>31247407</v>
      </c>
      <c r="I117" s="82">
        <f>SUM(I118:I131)</f>
        <v>24872555</v>
      </c>
    </row>
    <row r="118" spans="1:9" ht="12.75" customHeight="1" x14ac:dyDescent="0.2">
      <c r="A118" s="201" t="s">
        <v>83</v>
      </c>
      <c r="B118" s="201"/>
      <c r="C118" s="201"/>
      <c r="D118" s="201"/>
      <c r="E118" s="201"/>
      <c r="F118" s="201"/>
      <c r="G118" s="11">
        <v>110</v>
      </c>
      <c r="H118" s="18">
        <v>0</v>
      </c>
      <c r="I118" s="18">
        <v>0</v>
      </c>
    </row>
    <row r="119" spans="1:9" ht="22.15" customHeight="1" x14ac:dyDescent="0.2">
      <c r="A119" s="201" t="s">
        <v>84</v>
      </c>
      <c r="B119" s="201"/>
      <c r="C119" s="201"/>
      <c r="D119" s="201"/>
      <c r="E119" s="201"/>
      <c r="F119" s="201"/>
      <c r="G119" s="11">
        <v>111</v>
      </c>
      <c r="H119" s="18">
        <v>0</v>
      </c>
      <c r="I119" s="18">
        <v>0</v>
      </c>
    </row>
    <row r="120" spans="1:9" ht="12.75" customHeight="1" x14ac:dyDescent="0.2">
      <c r="A120" s="201" t="s">
        <v>85</v>
      </c>
      <c r="B120" s="201"/>
      <c r="C120" s="201"/>
      <c r="D120" s="201"/>
      <c r="E120" s="201"/>
      <c r="F120" s="201"/>
      <c r="G120" s="11">
        <v>112</v>
      </c>
      <c r="H120" s="18">
        <v>0</v>
      </c>
      <c r="I120" s="18">
        <v>0</v>
      </c>
    </row>
    <row r="121" spans="1:9" ht="23.45" customHeight="1" x14ac:dyDescent="0.2">
      <c r="A121" s="201" t="s">
        <v>86</v>
      </c>
      <c r="B121" s="201"/>
      <c r="C121" s="201"/>
      <c r="D121" s="201"/>
      <c r="E121" s="201"/>
      <c r="F121" s="201"/>
      <c r="G121" s="11">
        <v>113</v>
      </c>
      <c r="H121" s="18">
        <v>0</v>
      </c>
      <c r="I121" s="18">
        <v>0</v>
      </c>
    </row>
    <row r="122" spans="1:9" ht="12.75" customHeight="1" x14ac:dyDescent="0.2">
      <c r="A122" s="201" t="s">
        <v>87</v>
      </c>
      <c r="B122" s="201"/>
      <c r="C122" s="201"/>
      <c r="D122" s="201"/>
      <c r="E122" s="201"/>
      <c r="F122" s="201"/>
      <c r="G122" s="11">
        <v>114</v>
      </c>
      <c r="H122" s="18">
        <v>5278836</v>
      </c>
      <c r="I122" s="18">
        <v>12662</v>
      </c>
    </row>
    <row r="123" spans="1:9" ht="12.75" customHeight="1" x14ac:dyDescent="0.2">
      <c r="A123" s="201" t="s">
        <v>88</v>
      </c>
      <c r="B123" s="201"/>
      <c r="C123" s="201"/>
      <c r="D123" s="201"/>
      <c r="E123" s="201"/>
      <c r="F123" s="201"/>
      <c r="G123" s="11">
        <v>115</v>
      </c>
      <c r="H123" s="18">
        <v>3436359</v>
      </c>
      <c r="I123" s="18">
        <v>626415</v>
      </c>
    </row>
    <row r="124" spans="1:9" ht="12.75" customHeight="1" x14ac:dyDescent="0.2">
      <c r="A124" s="201" t="s">
        <v>89</v>
      </c>
      <c r="B124" s="201"/>
      <c r="C124" s="201"/>
      <c r="D124" s="201"/>
      <c r="E124" s="201"/>
      <c r="F124" s="201"/>
      <c r="G124" s="11">
        <v>116</v>
      </c>
      <c r="H124" s="18">
        <v>6050</v>
      </c>
      <c r="I124" s="18">
        <v>0</v>
      </c>
    </row>
    <row r="125" spans="1:9" ht="12.75" customHeight="1" x14ac:dyDescent="0.2">
      <c r="A125" s="201" t="s">
        <v>90</v>
      </c>
      <c r="B125" s="201"/>
      <c r="C125" s="201"/>
      <c r="D125" s="201"/>
      <c r="E125" s="201"/>
      <c r="F125" s="201"/>
      <c r="G125" s="11">
        <v>117</v>
      </c>
      <c r="H125" s="18">
        <v>18719155</v>
      </c>
      <c r="I125" s="18">
        <v>19192193</v>
      </c>
    </row>
    <row r="126" spans="1:9" x14ac:dyDescent="0.2">
      <c r="A126" s="201" t="s">
        <v>91</v>
      </c>
      <c r="B126" s="201"/>
      <c r="C126" s="201"/>
      <c r="D126" s="201"/>
      <c r="E126" s="201"/>
      <c r="F126" s="201"/>
      <c r="G126" s="11">
        <v>118</v>
      </c>
      <c r="H126" s="18">
        <v>0</v>
      </c>
      <c r="I126" s="18">
        <v>0</v>
      </c>
    </row>
    <row r="127" spans="1:9" x14ac:dyDescent="0.2">
      <c r="A127" s="201" t="s">
        <v>94</v>
      </c>
      <c r="B127" s="201"/>
      <c r="C127" s="201"/>
      <c r="D127" s="201"/>
      <c r="E127" s="201"/>
      <c r="F127" s="201"/>
      <c r="G127" s="11">
        <v>119</v>
      </c>
      <c r="H127" s="18">
        <v>416847</v>
      </c>
      <c r="I127" s="18">
        <v>609778</v>
      </c>
    </row>
    <row r="128" spans="1:9" x14ac:dyDescent="0.2">
      <c r="A128" s="201" t="s">
        <v>95</v>
      </c>
      <c r="B128" s="201"/>
      <c r="C128" s="201"/>
      <c r="D128" s="201"/>
      <c r="E128" s="201"/>
      <c r="F128" s="201"/>
      <c r="G128" s="11">
        <v>120</v>
      </c>
      <c r="H128" s="18">
        <v>3334696</v>
      </c>
      <c r="I128" s="18">
        <v>4431507</v>
      </c>
    </row>
    <row r="129" spans="1:9" x14ac:dyDescent="0.2">
      <c r="A129" s="201" t="s">
        <v>96</v>
      </c>
      <c r="B129" s="201"/>
      <c r="C129" s="201"/>
      <c r="D129" s="201"/>
      <c r="E129" s="201"/>
      <c r="F129" s="201"/>
      <c r="G129" s="11">
        <v>121</v>
      </c>
      <c r="H129" s="18">
        <v>0</v>
      </c>
      <c r="I129" s="18">
        <v>0</v>
      </c>
    </row>
    <row r="130" spans="1:9" x14ac:dyDescent="0.2">
      <c r="A130" s="201" t="s">
        <v>97</v>
      </c>
      <c r="B130" s="201"/>
      <c r="C130" s="201"/>
      <c r="D130" s="201"/>
      <c r="E130" s="201"/>
      <c r="F130" s="201"/>
      <c r="G130" s="11">
        <v>122</v>
      </c>
      <c r="H130" s="18">
        <v>0</v>
      </c>
      <c r="I130" s="18">
        <v>0</v>
      </c>
    </row>
    <row r="131" spans="1:9" x14ac:dyDescent="0.2">
      <c r="A131" s="201" t="s">
        <v>98</v>
      </c>
      <c r="B131" s="201"/>
      <c r="C131" s="201"/>
      <c r="D131" s="201"/>
      <c r="E131" s="201"/>
      <c r="F131" s="201"/>
      <c r="G131" s="11">
        <v>123</v>
      </c>
      <c r="H131" s="18">
        <v>55464</v>
      </c>
      <c r="I131" s="18">
        <v>0</v>
      </c>
    </row>
    <row r="132" spans="1:9" ht="22.15" customHeight="1" x14ac:dyDescent="0.2">
      <c r="A132" s="212" t="s">
        <v>99</v>
      </c>
      <c r="B132" s="212"/>
      <c r="C132" s="212"/>
      <c r="D132" s="212"/>
      <c r="E132" s="212"/>
      <c r="F132" s="212"/>
      <c r="G132" s="11">
        <v>124</v>
      </c>
      <c r="H132" s="18">
        <v>12779610</v>
      </c>
      <c r="I132" s="18">
        <v>15531964</v>
      </c>
    </row>
    <row r="133" spans="1:9" ht="12.75" customHeight="1" x14ac:dyDescent="0.2">
      <c r="A133" s="203" t="s">
        <v>356</v>
      </c>
      <c r="B133" s="203"/>
      <c r="C133" s="203"/>
      <c r="D133" s="203"/>
      <c r="E133" s="203"/>
      <c r="F133" s="203"/>
      <c r="G133" s="12">
        <v>125</v>
      </c>
      <c r="H133" s="82">
        <f>H75+H98+H105+H117+H132</f>
        <v>70046737</v>
      </c>
      <c r="I133" s="82">
        <f>I75+I98+I105+I117+I132</f>
        <v>132748657</v>
      </c>
    </row>
    <row r="134" spans="1:9" x14ac:dyDescent="0.2">
      <c r="A134" s="212" t="s">
        <v>100</v>
      </c>
      <c r="B134" s="212"/>
      <c r="C134" s="212"/>
      <c r="D134" s="212"/>
      <c r="E134" s="212"/>
      <c r="F134" s="212"/>
      <c r="G134" s="11">
        <v>126</v>
      </c>
      <c r="H134" s="18">
        <v>0</v>
      </c>
      <c r="I134" s="18">
        <v>0</v>
      </c>
    </row>
  </sheetData>
  <sheetProtection sheet="1" objects="1" scenarios="1"/>
  <mergeCells count="134">
    <mergeCell ref="A133:F133"/>
    <mergeCell ref="A134:F134"/>
    <mergeCell ref="A112:F112"/>
    <mergeCell ref="A113:F113"/>
    <mergeCell ref="A114:F114"/>
    <mergeCell ref="A128:F128"/>
    <mergeCell ref="A129:F129"/>
    <mergeCell ref="A130:F130"/>
    <mergeCell ref="A117:F117"/>
    <mergeCell ref="A118:F118"/>
    <mergeCell ref="A70:F70"/>
    <mergeCell ref="A71:F71"/>
    <mergeCell ref="A82:F82"/>
    <mergeCell ref="A83:F83"/>
    <mergeCell ref="A131:F131"/>
    <mergeCell ref="A132:F132"/>
    <mergeCell ref="A84:F84"/>
    <mergeCell ref="A85:F85"/>
    <mergeCell ref="A78:F78"/>
    <mergeCell ref="A79:F79"/>
    <mergeCell ref="A81:F81"/>
    <mergeCell ref="A104:F104"/>
    <mergeCell ref="A96:F96"/>
    <mergeCell ref="A97:F97"/>
    <mergeCell ref="A100:F100"/>
    <mergeCell ref="A101:F101"/>
    <mergeCell ref="A105:F105"/>
    <mergeCell ref="A94:F94"/>
    <mergeCell ref="A95:F95"/>
    <mergeCell ref="A42:F42"/>
    <mergeCell ref="A43:F43"/>
    <mergeCell ref="A48:F48"/>
    <mergeCell ref="A49:F49"/>
    <mergeCell ref="A91:F91"/>
    <mergeCell ref="A92:F92"/>
    <mergeCell ref="A64:F64"/>
    <mergeCell ref="A1:I1"/>
    <mergeCell ref="A2:I2"/>
    <mergeCell ref="A3:I3"/>
    <mergeCell ref="A25:F25"/>
    <mergeCell ref="A26:F26"/>
    <mergeCell ref="A27:F27"/>
    <mergeCell ref="A24:F24"/>
    <mergeCell ref="A28:F28"/>
    <mergeCell ref="A65:F65"/>
    <mergeCell ref="A66:F66"/>
    <mergeCell ref="A89:F89"/>
    <mergeCell ref="A90:F90"/>
    <mergeCell ref="A72:F72"/>
    <mergeCell ref="A73:F73"/>
    <mergeCell ref="A74:I74"/>
    <mergeCell ref="A80:F80"/>
    <mergeCell ref="A12:F12"/>
    <mergeCell ref="A13:F13"/>
    <mergeCell ref="A14:F14"/>
    <mergeCell ref="A15:F15"/>
    <mergeCell ref="A22:F22"/>
    <mergeCell ref="A23:F23"/>
    <mergeCell ref="A4:I4"/>
    <mergeCell ref="A16:F16"/>
    <mergeCell ref="A17:F17"/>
    <mergeCell ref="A6:F6"/>
    <mergeCell ref="A5:F5"/>
    <mergeCell ref="A7:I7"/>
    <mergeCell ref="A8:F8"/>
    <mergeCell ref="A9:F9"/>
    <mergeCell ref="A10:F10"/>
    <mergeCell ref="A11:F11"/>
    <mergeCell ref="A102:F102"/>
    <mergeCell ref="A103:F103"/>
    <mergeCell ref="A98:F98"/>
    <mergeCell ref="A99:F99"/>
    <mergeCell ref="A115:F115"/>
    <mergeCell ref="A116:F116"/>
    <mergeCell ref="A106:F106"/>
    <mergeCell ref="A107:F107"/>
    <mergeCell ref="A108:F108"/>
    <mergeCell ref="A109:F109"/>
    <mergeCell ref="A110:F110"/>
    <mergeCell ref="A111:F111"/>
    <mergeCell ref="A127:F127"/>
    <mergeCell ref="A119:F119"/>
    <mergeCell ref="A120:F120"/>
    <mergeCell ref="A121:F121"/>
    <mergeCell ref="A122:F122"/>
    <mergeCell ref="A123:F123"/>
    <mergeCell ref="A124:F124"/>
    <mergeCell ref="A125:F125"/>
    <mergeCell ref="A126:F126"/>
    <mergeCell ref="A46:F46"/>
    <mergeCell ref="A51:F51"/>
    <mergeCell ref="A52:F52"/>
    <mergeCell ref="A34:F34"/>
    <mergeCell ref="A35:F35"/>
    <mergeCell ref="A36:F36"/>
    <mergeCell ref="A37:F37"/>
    <mergeCell ref="A50:F50"/>
    <mergeCell ref="A93:F93"/>
    <mergeCell ref="A31:F31"/>
    <mergeCell ref="A44:F44"/>
    <mergeCell ref="A45:F45"/>
    <mergeCell ref="A67:F67"/>
    <mergeCell ref="A47:F47"/>
    <mergeCell ref="A63:F63"/>
    <mergeCell ref="A57:F57"/>
    <mergeCell ref="A58:F58"/>
    <mergeCell ref="A32:F32"/>
    <mergeCell ref="A33:F33"/>
    <mergeCell ref="A18:F18"/>
    <mergeCell ref="A19:F19"/>
    <mergeCell ref="A20:F20"/>
    <mergeCell ref="A21:F21"/>
    <mergeCell ref="A40:F40"/>
    <mergeCell ref="A41:F41"/>
    <mergeCell ref="A38:F38"/>
    <mergeCell ref="A39:F39"/>
    <mergeCell ref="A29:F29"/>
    <mergeCell ref="A30:F30"/>
    <mergeCell ref="A88:F88"/>
    <mergeCell ref="A53:F53"/>
    <mergeCell ref="A75:F75"/>
    <mergeCell ref="A76:F76"/>
    <mergeCell ref="A77:F77"/>
    <mergeCell ref="A54:F54"/>
    <mergeCell ref="A55:F55"/>
    <mergeCell ref="A56:F56"/>
    <mergeCell ref="A86:F86"/>
    <mergeCell ref="A87:F87"/>
    <mergeCell ref="A59:F59"/>
    <mergeCell ref="A68:F68"/>
    <mergeCell ref="A69:F69"/>
    <mergeCell ref="A60:F60"/>
    <mergeCell ref="A61:F61"/>
    <mergeCell ref="A62:F62"/>
  </mergeCells>
  <dataValidations count="7">
    <dataValidation type="whole" operator="greaterThanOrEqual" allowBlank="1" showInputMessage="1" showErrorMessage="1" errorTitle="Pogrešan unos" error="Mogu se unijeti samo cjelobrojne pozitivne vrijednosti." sqref="H65488:I65488" xr:uid="{B26D6978-74C2-4DE8-8F7C-E7D85A72A97E}">
      <formula1>0</formula1>
    </dataValidation>
    <dataValidation type="whole" operator="notEqual" allowBlank="1" showInputMessage="1" showErrorMessage="1" errorTitle="Pogrešan unos" error="Mogu se unijeti samo cjelobrojne vrijednosti. Ova AOP oznaka može se unijeti i s negativnim predznakom" sqref="H65496:I65496" xr:uid="{DF504870-81C4-4491-B511-AEF8BE3EBC8F}">
      <formula1>9999999999</formula1>
    </dataValidation>
    <dataValidation type="whole" operator="notEqual" allowBlank="1" showInputMessage="1" showErrorMessage="1" errorTitle="Pogrešan unos" error="Mogu se unijeti samo cjelobrojne pozitivne ili negativne vrijednosti." sqref="H65489:I65489" xr:uid="{45FBC7AA-D18A-4466-9BBA-4016514B2422}">
      <formula1>9999999999</formula1>
    </dataValidation>
    <dataValidation type="whole" operator="notEqual" allowBlank="1" showInputMessage="1" showErrorMessage="1" errorTitle="Pogrešan unos" error="Mogu se unijeti samo cjelobrojne pozitivne ili negativne vrijednosti." sqref="H65487:I65487" xr:uid="{8AF52E5E-F17F-4A15-BC3D-C12CD36B31CF}">
      <formula1>999999999999</formula1>
    </dataValidation>
    <dataValidation type="whole" operator="notEqual" allowBlank="1" showInputMessage="1" showErrorMessage="1" errorTitle="Pogrešan unos" error="Mogu se unijeti samo cjelobrojne vrijednosti." sqref="H65536:I65536" xr:uid="{B0A80452-B5E3-4A99-AD84-6483F43D1477}">
      <formula1>999999999999</formula1>
    </dataValidation>
    <dataValidation type="whole" operator="notEqual" allowBlank="1" showInputMessage="1" showErrorMessage="1" errorTitle="Pogrešan upis" error="Dopušten je upis samo cjelobrojnih vrijednosti ili nule" sqref="H75:I75 H97:I97 H94:I94 H77:I91" xr:uid="{5F7DD8E5-83FE-42B7-8E94-A1333C573DE7}">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8B6FC911-B77F-4046-BF4C-6E40500D3ACA}">
      <formula1>0</formula1>
    </dataValidation>
  </dataValidations>
  <pageMargins left="0.74803149606299213" right="0.74803149606299213" top="0.98425196850393704" bottom="0.98425196850393704"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3AC5C-949F-4082-B572-AB56D6017DA7}">
  <dimension ref="A1:K113"/>
  <sheetViews>
    <sheetView view="pageBreakPreview" topLeftCell="A28" zoomScale="87" zoomScaleNormal="85" zoomScaleSheetLayoutView="87" workbookViewId="0">
      <selection activeCell="J10" sqref="J10"/>
    </sheetView>
  </sheetViews>
  <sheetFormatPr defaultRowHeight="12.75" x14ac:dyDescent="0.2"/>
  <cols>
    <col min="1" max="7" width="9.140625" style="45"/>
    <col min="8" max="11" width="19.140625" style="44" customWidth="1"/>
    <col min="12" max="16384" width="9.140625" style="45"/>
  </cols>
  <sheetData>
    <row r="1" spans="1:11" x14ac:dyDescent="0.2">
      <c r="A1" s="221" t="s">
        <v>102</v>
      </c>
      <c r="B1" s="222"/>
      <c r="C1" s="222"/>
      <c r="D1" s="222"/>
      <c r="E1" s="222"/>
      <c r="F1" s="222"/>
      <c r="G1" s="222"/>
      <c r="H1" s="222"/>
      <c r="I1" s="222"/>
    </row>
    <row r="2" spans="1:11" x14ac:dyDescent="0.2">
      <c r="A2" s="223" t="s">
        <v>497</v>
      </c>
      <c r="B2" s="224"/>
      <c r="C2" s="224"/>
      <c r="D2" s="224"/>
      <c r="E2" s="224"/>
      <c r="F2" s="224"/>
      <c r="G2" s="224"/>
      <c r="H2" s="224"/>
      <c r="I2" s="224"/>
    </row>
    <row r="3" spans="1:11" x14ac:dyDescent="0.2">
      <c r="A3" s="225" t="s">
        <v>446</v>
      </c>
      <c r="B3" s="226"/>
      <c r="C3" s="226"/>
      <c r="D3" s="226"/>
      <c r="E3" s="226"/>
      <c r="F3" s="226"/>
      <c r="G3" s="226"/>
      <c r="H3" s="226"/>
      <c r="I3" s="226"/>
      <c r="J3" s="227"/>
      <c r="K3" s="227"/>
    </row>
    <row r="4" spans="1:11" x14ac:dyDescent="0.2">
      <c r="A4" s="228" t="s">
        <v>454</v>
      </c>
      <c r="B4" s="229"/>
      <c r="C4" s="229"/>
      <c r="D4" s="229"/>
      <c r="E4" s="229"/>
      <c r="F4" s="229"/>
      <c r="G4" s="229"/>
      <c r="H4" s="229"/>
      <c r="I4" s="229"/>
      <c r="J4" s="230"/>
      <c r="K4" s="230"/>
    </row>
    <row r="5" spans="1:11" ht="22.15" customHeight="1" x14ac:dyDescent="0.2">
      <c r="A5" s="231" t="s">
        <v>2</v>
      </c>
      <c r="B5" s="232"/>
      <c r="C5" s="232"/>
      <c r="D5" s="232"/>
      <c r="E5" s="232"/>
      <c r="F5" s="232"/>
      <c r="G5" s="231" t="s">
        <v>103</v>
      </c>
      <c r="H5" s="233" t="s">
        <v>301</v>
      </c>
      <c r="I5" s="234"/>
      <c r="J5" s="233" t="s">
        <v>279</v>
      </c>
      <c r="K5" s="234"/>
    </row>
    <row r="6" spans="1:11" x14ac:dyDescent="0.2">
      <c r="A6" s="232"/>
      <c r="B6" s="232"/>
      <c r="C6" s="232"/>
      <c r="D6" s="232"/>
      <c r="E6" s="232"/>
      <c r="F6" s="232"/>
      <c r="G6" s="232"/>
      <c r="H6" s="46" t="s">
        <v>294</v>
      </c>
      <c r="I6" s="46" t="s">
        <v>295</v>
      </c>
      <c r="J6" s="46" t="s">
        <v>294</v>
      </c>
      <c r="K6" s="46" t="s">
        <v>295</v>
      </c>
    </row>
    <row r="7" spans="1:11" x14ac:dyDescent="0.2">
      <c r="A7" s="237">
        <v>1</v>
      </c>
      <c r="B7" s="238"/>
      <c r="C7" s="238"/>
      <c r="D7" s="238"/>
      <c r="E7" s="238"/>
      <c r="F7" s="238"/>
      <c r="G7" s="47">
        <v>2</v>
      </c>
      <c r="H7" s="46">
        <v>3</v>
      </c>
      <c r="I7" s="46">
        <v>4</v>
      </c>
      <c r="J7" s="46">
        <v>5</v>
      </c>
      <c r="K7" s="46">
        <v>6</v>
      </c>
    </row>
    <row r="8" spans="1:11" ht="12.75" customHeight="1" x14ac:dyDescent="0.2">
      <c r="A8" s="235" t="s">
        <v>357</v>
      </c>
      <c r="B8" s="235"/>
      <c r="C8" s="235"/>
      <c r="D8" s="235"/>
      <c r="E8" s="235"/>
      <c r="F8" s="235"/>
      <c r="G8" s="12">
        <v>1</v>
      </c>
      <c r="H8" s="48">
        <f>SUM(H9:H13)</f>
        <v>48856019</v>
      </c>
      <c r="I8" s="48">
        <f>SUM(I9:I13)</f>
        <v>29554166</v>
      </c>
      <c r="J8" s="48">
        <f>SUM(J9:J13)</f>
        <v>79150785</v>
      </c>
      <c r="K8" s="48">
        <f>SUM(K9:K13)</f>
        <v>37741130</v>
      </c>
    </row>
    <row r="9" spans="1:11" ht="12.75" customHeight="1" x14ac:dyDescent="0.2">
      <c r="A9" s="201" t="s">
        <v>115</v>
      </c>
      <c r="B9" s="201"/>
      <c r="C9" s="201"/>
      <c r="D9" s="201"/>
      <c r="E9" s="201"/>
      <c r="F9" s="201"/>
      <c r="G9" s="11">
        <v>2</v>
      </c>
      <c r="H9" s="49">
        <v>0</v>
      </c>
      <c r="I9" s="49">
        <v>0</v>
      </c>
      <c r="J9" s="49">
        <v>0</v>
      </c>
      <c r="K9" s="49">
        <v>0</v>
      </c>
    </row>
    <row r="10" spans="1:11" ht="12.75" customHeight="1" x14ac:dyDescent="0.2">
      <c r="A10" s="201" t="s">
        <v>116</v>
      </c>
      <c r="B10" s="201"/>
      <c r="C10" s="201"/>
      <c r="D10" s="201"/>
      <c r="E10" s="201"/>
      <c r="F10" s="201"/>
      <c r="G10" s="11">
        <v>3</v>
      </c>
      <c r="H10" s="49">
        <v>48668680</v>
      </c>
      <c r="I10" s="49">
        <v>29426512</v>
      </c>
      <c r="J10" s="49">
        <v>78911970</v>
      </c>
      <c r="K10" s="49">
        <v>37589219</v>
      </c>
    </row>
    <row r="11" spans="1:11" ht="12.75" customHeight="1" x14ac:dyDescent="0.2">
      <c r="A11" s="201" t="s">
        <v>117</v>
      </c>
      <c r="B11" s="201"/>
      <c r="C11" s="201"/>
      <c r="D11" s="201"/>
      <c r="E11" s="201"/>
      <c r="F11" s="201"/>
      <c r="G11" s="11">
        <v>4</v>
      </c>
      <c r="H11" s="49">
        <v>0</v>
      </c>
      <c r="I11" s="49">
        <v>0</v>
      </c>
      <c r="J11" s="49">
        <v>0</v>
      </c>
      <c r="K11" s="49">
        <v>0</v>
      </c>
    </row>
    <row r="12" spans="1:11" ht="12.75" customHeight="1" x14ac:dyDescent="0.2">
      <c r="A12" s="201" t="s">
        <v>118</v>
      </c>
      <c r="B12" s="201"/>
      <c r="C12" s="201"/>
      <c r="D12" s="201"/>
      <c r="E12" s="201"/>
      <c r="F12" s="201"/>
      <c r="G12" s="11">
        <v>5</v>
      </c>
      <c r="H12" s="49">
        <v>0</v>
      </c>
      <c r="I12" s="49">
        <v>0</v>
      </c>
      <c r="J12" s="49">
        <v>0</v>
      </c>
      <c r="K12" s="49">
        <v>0</v>
      </c>
    </row>
    <row r="13" spans="1:11" ht="12.75" customHeight="1" x14ac:dyDescent="0.2">
      <c r="A13" s="201" t="s">
        <v>119</v>
      </c>
      <c r="B13" s="201"/>
      <c r="C13" s="201"/>
      <c r="D13" s="201"/>
      <c r="E13" s="201"/>
      <c r="F13" s="201"/>
      <c r="G13" s="11">
        <v>6</v>
      </c>
      <c r="H13" s="49">
        <v>187339</v>
      </c>
      <c r="I13" s="49">
        <v>127654</v>
      </c>
      <c r="J13" s="49">
        <v>238815</v>
      </c>
      <c r="K13" s="49">
        <v>151911</v>
      </c>
    </row>
    <row r="14" spans="1:11" ht="12.75" customHeight="1" x14ac:dyDescent="0.2">
      <c r="A14" s="235" t="s">
        <v>358</v>
      </c>
      <c r="B14" s="235"/>
      <c r="C14" s="235"/>
      <c r="D14" s="235"/>
      <c r="E14" s="235"/>
      <c r="F14" s="235"/>
      <c r="G14" s="12">
        <v>7</v>
      </c>
      <c r="H14" s="48">
        <f>H15+H16+H20+H24+H25+H26+H29+H36</f>
        <v>40229204</v>
      </c>
      <c r="I14" s="48">
        <f>I15+I16+I20+I24+I25+I26+I29+I36</f>
        <v>24520573</v>
      </c>
      <c r="J14" s="48">
        <f>J15+J16+J20+J24+J25+J26+J29+J36</f>
        <v>65683088</v>
      </c>
      <c r="K14" s="48">
        <f>K15+K16+K20+K24+K25+K26+K29+K36</f>
        <v>32793330</v>
      </c>
    </row>
    <row r="15" spans="1:11" ht="12.75" customHeight="1" x14ac:dyDescent="0.2">
      <c r="A15" s="201" t="s">
        <v>104</v>
      </c>
      <c r="B15" s="201"/>
      <c r="C15" s="201"/>
      <c r="D15" s="201"/>
      <c r="E15" s="201"/>
      <c r="F15" s="201"/>
      <c r="G15" s="11">
        <v>8</v>
      </c>
      <c r="H15" s="49">
        <v>0</v>
      </c>
      <c r="I15" s="49">
        <v>0</v>
      </c>
      <c r="J15" s="49">
        <v>0</v>
      </c>
      <c r="K15" s="49">
        <v>0</v>
      </c>
    </row>
    <row r="16" spans="1:11" ht="12.75" customHeight="1" x14ac:dyDescent="0.2">
      <c r="A16" s="202" t="s">
        <v>438</v>
      </c>
      <c r="B16" s="202"/>
      <c r="C16" s="202"/>
      <c r="D16" s="202"/>
      <c r="E16" s="202"/>
      <c r="F16" s="202"/>
      <c r="G16" s="12">
        <v>9</v>
      </c>
      <c r="H16" s="48">
        <f>SUM(H17:H19)</f>
        <v>34978374</v>
      </c>
      <c r="I16" s="48">
        <f>SUM(I17:I19)</f>
        <v>21866146</v>
      </c>
      <c r="J16" s="48">
        <f>SUM(J17:J19)</f>
        <v>57754645</v>
      </c>
      <c r="K16" s="48">
        <f>SUM(K17:K19)</f>
        <v>27970243</v>
      </c>
    </row>
    <row r="17" spans="1:11" ht="12.75" customHeight="1" x14ac:dyDescent="0.2">
      <c r="A17" s="236" t="s">
        <v>120</v>
      </c>
      <c r="B17" s="236"/>
      <c r="C17" s="236"/>
      <c r="D17" s="236"/>
      <c r="E17" s="236"/>
      <c r="F17" s="236"/>
      <c r="G17" s="11">
        <v>10</v>
      </c>
      <c r="H17" s="49">
        <v>2030068</v>
      </c>
      <c r="I17" s="49">
        <v>988826</v>
      </c>
      <c r="J17" s="49">
        <v>3298394</v>
      </c>
      <c r="K17" s="49">
        <v>1621898</v>
      </c>
    </row>
    <row r="18" spans="1:11" ht="12.75" customHeight="1" x14ac:dyDescent="0.2">
      <c r="A18" s="236" t="s">
        <v>121</v>
      </c>
      <c r="B18" s="236"/>
      <c r="C18" s="236"/>
      <c r="D18" s="236"/>
      <c r="E18" s="236"/>
      <c r="F18" s="236"/>
      <c r="G18" s="11">
        <v>11</v>
      </c>
      <c r="H18" s="49">
        <v>225352</v>
      </c>
      <c r="I18" s="49">
        <v>204086</v>
      </c>
      <c r="J18" s="49">
        <v>65078</v>
      </c>
      <c r="K18" s="49">
        <v>29564</v>
      </c>
    </row>
    <row r="19" spans="1:11" ht="12.75" customHeight="1" x14ac:dyDescent="0.2">
      <c r="A19" s="236" t="s">
        <v>122</v>
      </c>
      <c r="B19" s="236"/>
      <c r="C19" s="236"/>
      <c r="D19" s="236"/>
      <c r="E19" s="236"/>
      <c r="F19" s="236"/>
      <c r="G19" s="11">
        <v>12</v>
      </c>
      <c r="H19" s="49">
        <v>32722954</v>
      </c>
      <c r="I19" s="49">
        <v>20673234</v>
      </c>
      <c r="J19" s="49">
        <v>54391173</v>
      </c>
      <c r="K19" s="49">
        <v>26318781</v>
      </c>
    </row>
    <row r="20" spans="1:11" ht="12.75" customHeight="1" x14ac:dyDescent="0.2">
      <c r="A20" s="202" t="s">
        <v>439</v>
      </c>
      <c r="B20" s="202"/>
      <c r="C20" s="202"/>
      <c r="D20" s="202"/>
      <c r="E20" s="202"/>
      <c r="F20" s="202"/>
      <c r="G20" s="12">
        <v>13</v>
      </c>
      <c r="H20" s="48">
        <f>SUM(H21:H23)</f>
        <v>3274803</v>
      </c>
      <c r="I20" s="48">
        <f>SUM(I21:I23)</f>
        <v>1712747</v>
      </c>
      <c r="J20" s="48">
        <f>SUM(J21:J23)</f>
        <v>4072033</v>
      </c>
      <c r="K20" s="48">
        <f>SUM(K21:K23)</f>
        <v>2065189</v>
      </c>
    </row>
    <row r="21" spans="1:11" ht="12.75" customHeight="1" x14ac:dyDescent="0.2">
      <c r="A21" s="236" t="s">
        <v>105</v>
      </c>
      <c r="B21" s="236"/>
      <c r="C21" s="236"/>
      <c r="D21" s="236"/>
      <c r="E21" s="236"/>
      <c r="F21" s="236"/>
      <c r="G21" s="11">
        <v>14</v>
      </c>
      <c r="H21" s="49">
        <v>1822416</v>
      </c>
      <c r="I21" s="49">
        <v>934540</v>
      </c>
      <c r="J21" s="49">
        <v>2304406</v>
      </c>
      <c r="K21" s="49">
        <v>1150247</v>
      </c>
    </row>
    <row r="22" spans="1:11" ht="12.75" customHeight="1" x14ac:dyDescent="0.2">
      <c r="A22" s="236" t="s">
        <v>106</v>
      </c>
      <c r="B22" s="236"/>
      <c r="C22" s="236"/>
      <c r="D22" s="236"/>
      <c r="E22" s="236"/>
      <c r="F22" s="236"/>
      <c r="G22" s="11">
        <v>15</v>
      </c>
      <c r="H22" s="49">
        <v>971588</v>
      </c>
      <c r="I22" s="49">
        <v>524095</v>
      </c>
      <c r="J22" s="49">
        <v>1207451</v>
      </c>
      <c r="K22" s="49">
        <v>625256</v>
      </c>
    </row>
    <row r="23" spans="1:11" ht="12.75" customHeight="1" x14ac:dyDescent="0.2">
      <c r="A23" s="236" t="s">
        <v>107</v>
      </c>
      <c r="B23" s="236"/>
      <c r="C23" s="236"/>
      <c r="D23" s="236"/>
      <c r="E23" s="236"/>
      <c r="F23" s="236"/>
      <c r="G23" s="11">
        <v>16</v>
      </c>
      <c r="H23" s="49">
        <v>480799</v>
      </c>
      <c r="I23" s="49">
        <v>254112</v>
      </c>
      <c r="J23" s="49">
        <v>560176</v>
      </c>
      <c r="K23" s="49">
        <v>289686</v>
      </c>
    </row>
    <row r="24" spans="1:11" ht="12.75" customHeight="1" x14ac:dyDescent="0.2">
      <c r="A24" s="201" t="s">
        <v>108</v>
      </c>
      <c r="B24" s="201"/>
      <c r="C24" s="201"/>
      <c r="D24" s="201"/>
      <c r="E24" s="201"/>
      <c r="F24" s="201"/>
      <c r="G24" s="11">
        <v>17</v>
      </c>
      <c r="H24" s="49">
        <v>979217</v>
      </c>
      <c r="I24" s="49">
        <v>491164</v>
      </c>
      <c r="J24" s="49">
        <v>1018111</v>
      </c>
      <c r="K24" s="49">
        <v>518999</v>
      </c>
    </row>
    <row r="25" spans="1:11" ht="12.75" customHeight="1" x14ac:dyDescent="0.2">
      <c r="A25" s="201" t="s">
        <v>109</v>
      </c>
      <c r="B25" s="201"/>
      <c r="C25" s="201"/>
      <c r="D25" s="201"/>
      <c r="E25" s="201"/>
      <c r="F25" s="201"/>
      <c r="G25" s="11">
        <v>18</v>
      </c>
      <c r="H25" s="49">
        <v>936800</v>
      </c>
      <c r="I25" s="49">
        <v>442043</v>
      </c>
      <c r="J25" s="49">
        <v>1121364</v>
      </c>
      <c r="K25" s="49">
        <v>550782</v>
      </c>
    </row>
    <row r="26" spans="1:11" ht="12.75" customHeight="1" x14ac:dyDescent="0.2">
      <c r="A26" s="202" t="s">
        <v>440</v>
      </c>
      <c r="B26" s="202"/>
      <c r="C26" s="202"/>
      <c r="D26" s="202"/>
      <c r="E26" s="202"/>
      <c r="F26" s="202"/>
      <c r="G26" s="12">
        <v>19</v>
      </c>
      <c r="H26" s="48">
        <f>H27+H28</f>
        <v>0</v>
      </c>
      <c r="I26" s="48">
        <f>I27+I28</f>
        <v>0</v>
      </c>
      <c r="J26" s="48">
        <f>J27+J28</f>
        <v>0</v>
      </c>
      <c r="K26" s="48">
        <f>K27+K28</f>
        <v>0</v>
      </c>
    </row>
    <row r="27" spans="1:11" ht="12.75" customHeight="1" x14ac:dyDescent="0.2">
      <c r="A27" s="236" t="s">
        <v>123</v>
      </c>
      <c r="B27" s="236"/>
      <c r="C27" s="236"/>
      <c r="D27" s="236"/>
      <c r="E27" s="236"/>
      <c r="F27" s="236"/>
      <c r="G27" s="11">
        <v>20</v>
      </c>
      <c r="H27" s="49">
        <v>0</v>
      </c>
      <c r="I27" s="49">
        <v>0</v>
      </c>
      <c r="J27" s="49">
        <v>0</v>
      </c>
      <c r="K27" s="49">
        <v>0</v>
      </c>
    </row>
    <row r="28" spans="1:11" ht="12.75" customHeight="1" x14ac:dyDescent="0.2">
      <c r="A28" s="236" t="s">
        <v>124</v>
      </c>
      <c r="B28" s="236"/>
      <c r="C28" s="236"/>
      <c r="D28" s="236"/>
      <c r="E28" s="236"/>
      <c r="F28" s="236"/>
      <c r="G28" s="11">
        <v>21</v>
      </c>
      <c r="H28" s="49">
        <v>0</v>
      </c>
      <c r="I28" s="49">
        <v>0</v>
      </c>
      <c r="J28" s="49">
        <v>0</v>
      </c>
      <c r="K28" s="49">
        <v>0</v>
      </c>
    </row>
    <row r="29" spans="1:11" ht="12.75" customHeight="1" x14ac:dyDescent="0.2">
      <c r="A29" s="202" t="s">
        <v>441</v>
      </c>
      <c r="B29" s="202"/>
      <c r="C29" s="202"/>
      <c r="D29" s="202"/>
      <c r="E29" s="202"/>
      <c r="F29" s="202"/>
      <c r="G29" s="12">
        <v>22</v>
      </c>
      <c r="H29" s="48">
        <f>SUM(H30:H35)</f>
        <v>0</v>
      </c>
      <c r="I29" s="48">
        <f>SUM(I30:I35)</f>
        <v>0</v>
      </c>
      <c r="J29" s="48">
        <f>SUM(J30:J35)</f>
        <v>1639716</v>
      </c>
      <c r="K29" s="48">
        <f>SUM(K30:K35)</f>
        <v>1639716</v>
      </c>
    </row>
    <row r="30" spans="1:11" ht="12.75" customHeight="1" x14ac:dyDescent="0.2">
      <c r="A30" s="236" t="s">
        <v>125</v>
      </c>
      <c r="B30" s="236"/>
      <c r="C30" s="236"/>
      <c r="D30" s="236"/>
      <c r="E30" s="236"/>
      <c r="F30" s="236"/>
      <c r="G30" s="11">
        <v>23</v>
      </c>
      <c r="H30" s="49">
        <v>0</v>
      </c>
      <c r="I30" s="49">
        <v>0</v>
      </c>
      <c r="J30" s="49">
        <v>0</v>
      </c>
      <c r="K30" s="49">
        <v>0</v>
      </c>
    </row>
    <row r="31" spans="1:11" ht="12.75" customHeight="1" x14ac:dyDescent="0.2">
      <c r="A31" s="236" t="s">
        <v>126</v>
      </c>
      <c r="B31" s="236"/>
      <c r="C31" s="236"/>
      <c r="D31" s="236"/>
      <c r="E31" s="236"/>
      <c r="F31" s="236"/>
      <c r="G31" s="11">
        <v>24</v>
      </c>
      <c r="H31" s="49">
        <v>0</v>
      </c>
      <c r="I31" s="49">
        <v>0</v>
      </c>
      <c r="J31" s="49">
        <v>0</v>
      </c>
      <c r="K31" s="49">
        <v>0</v>
      </c>
    </row>
    <row r="32" spans="1:11" ht="12.75" customHeight="1" x14ac:dyDescent="0.2">
      <c r="A32" s="236" t="s">
        <v>127</v>
      </c>
      <c r="B32" s="236"/>
      <c r="C32" s="236"/>
      <c r="D32" s="236"/>
      <c r="E32" s="236"/>
      <c r="F32" s="236"/>
      <c r="G32" s="11">
        <v>25</v>
      </c>
      <c r="H32" s="49">
        <v>0</v>
      </c>
      <c r="I32" s="49">
        <v>0</v>
      </c>
      <c r="J32" s="49">
        <v>0</v>
      </c>
      <c r="K32" s="49">
        <v>0</v>
      </c>
    </row>
    <row r="33" spans="1:11" ht="12.75" customHeight="1" x14ac:dyDescent="0.2">
      <c r="A33" s="236" t="s">
        <v>128</v>
      </c>
      <c r="B33" s="236"/>
      <c r="C33" s="236"/>
      <c r="D33" s="236"/>
      <c r="E33" s="236"/>
      <c r="F33" s="236"/>
      <c r="G33" s="11">
        <v>26</v>
      </c>
      <c r="H33" s="49">
        <v>0</v>
      </c>
      <c r="I33" s="49">
        <v>0</v>
      </c>
      <c r="J33" s="49">
        <v>0</v>
      </c>
      <c r="K33" s="49">
        <v>0</v>
      </c>
    </row>
    <row r="34" spans="1:11" ht="12.75" customHeight="1" x14ac:dyDescent="0.2">
      <c r="A34" s="236" t="s">
        <v>129</v>
      </c>
      <c r="B34" s="236"/>
      <c r="C34" s="236"/>
      <c r="D34" s="236"/>
      <c r="E34" s="236"/>
      <c r="F34" s="236"/>
      <c r="G34" s="11">
        <v>27</v>
      </c>
      <c r="H34" s="49">
        <v>0</v>
      </c>
      <c r="I34" s="49">
        <v>0</v>
      </c>
      <c r="J34" s="49">
        <v>1639716</v>
      </c>
      <c r="K34" s="49">
        <v>1639716</v>
      </c>
    </row>
    <row r="35" spans="1:11" ht="12.75" customHeight="1" x14ac:dyDescent="0.2">
      <c r="A35" s="236" t="s">
        <v>130</v>
      </c>
      <c r="B35" s="236"/>
      <c r="C35" s="236"/>
      <c r="D35" s="236"/>
      <c r="E35" s="236"/>
      <c r="F35" s="236"/>
      <c r="G35" s="11">
        <v>28</v>
      </c>
      <c r="H35" s="49">
        <v>0</v>
      </c>
      <c r="I35" s="49">
        <v>0</v>
      </c>
      <c r="J35" s="49">
        <v>0</v>
      </c>
      <c r="K35" s="49">
        <v>0</v>
      </c>
    </row>
    <row r="36" spans="1:11" ht="12.75" customHeight="1" x14ac:dyDescent="0.2">
      <c r="A36" s="201" t="s">
        <v>110</v>
      </c>
      <c r="B36" s="201"/>
      <c r="C36" s="201"/>
      <c r="D36" s="201"/>
      <c r="E36" s="201"/>
      <c r="F36" s="201"/>
      <c r="G36" s="11">
        <v>29</v>
      </c>
      <c r="H36" s="49">
        <v>60010</v>
      </c>
      <c r="I36" s="49">
        <v>8473</v>
      </c>
      <c r="J36" s="49">
        <v>77219</v>
      </c>
      <c r="K36" s="49">
        <v>48401</v>
      </c>
    </row>
    <row r="37" spans="1:11" ht="12.75" customHeight="1" x14ac:dyDescent="0.2">
      <c r="A37" s="235" t="s">
        <v>359</v>
      </c>
      <c r="B37" s="235"/>
      <c r="C37" s="235"/>
      <c r="D37" s="235"/>
      <c r="E37" s="235"/>
      <c r="F37" s="235"/>
      <c r="G37" s="12">
        <v>30</v>
      </c>
      <c r="H37" s="48">
        <f>SUM(H38:H47)</f>
        <v>329949</v>
      </c>
      <c r="I37" s="48">
        <f>SUM(I38:I47)</f>
        <v>187393</v>
      </c>
      <c r="J37" s="48">
        <f>SUM(J38:J47)</f>
        <v>401542</v>
      </c>
      <c r="K37" s="48">
        <f>SUM(K38:K47)</f>
        <v>342721</v>
      </c>
    </row>
    <row r="38" spans="1:11" ht="12.75" customHeight="1" x14ac:dyDescent="0.2">
      <c r="A38" s="201" t="s">
        <v>131</v>
      </c>
      <c r="B38" s="201"/>
      <c r="C38" s="201"/>
      <c r="D38" s="201"/>
      <c r="E38" s="201"/>
      <c r="F38" s="201"/>
      <c r="G38" s="11">
        <v>31</v>
      </c>
      <c r="H38" s="49">
        <v>0</v>
      </c>
      <c r="I38" s="49">
        <v>0</v>
      </c>
      <c r="J38" s="49">
        <v>0</v>
      </c>
      <c r="K38" s="49">
        <v>0</v>
      </c>
    </row>
    <row r="39" spans="1:11" ht="25.15" customHeight="1" x14ac:dyDescent="0.2">
      <c r="A39" s="201" t="s">
        <v>132</v>
      </c>
      <c r="B39" s="201"/>
      <c r="C39" s="201"/>
      <c r="D39" s="201"/>
      <c r="E39" s="201"/>
      <c r="F39" s="201"/>
      <c r="G39" s="11">
        <v>32</v>
      </c>
      <c r="H39" s="49">
        <v>0</v>
      </c>
      <c r="I39" s="49">
        <v>0</v>
      </c>
      <c r="J39" s="49">
        <v>0</v>
      </c>
      <c r="K39" s="49">
        <v>0</v>
      </c>
    </row>
    <row r="40" spans="1:11" ht="25.15" customHeight="1" x14ac:dyDescent="0.2">
      <c r="A40" s="201" t="s">
        <v>133</v>
      </c>
      <c r="B40" s="201"/>
      <c r="C40" s="201"/>
      <c r="D40" s="201"/>
      <c r="E40" s="201"/>
      <c r="F40" s="201"/>
      <c r="G40" s="11">
        <v>33</v>
      </c>
      <c r="H40" s="49">
        <v>0</v>
      </c>
      <c r="I40" s="49">
        <v>0</v>
      </c>
      <c r="J40" s="49">
        <v>0</v>
      </c>
      <c r="K40" s="49">
        <v>0</v>
      </c>
    </row>
    <row r="41" spans="1:11" ht="25.15" customHeight="1" x14ac:dyDescent="0.2">
      <c r="A41" s="201" t="s">
        <v>134</v>
      </c>
      <c r="B41" s="201"/>
      <c r="C41" s="201"/>
      <c r="D41" s="201"/>
      <c r="E41" s="201"/>
      <c r="F41" s="201"/>
      <c r="G41" s="11">
        <v>34</v>
      </c>
      <c r="H41" s="49">
        <v>0</v>
      </c>
      <c r="I41" s="49">
        <v>0</v>
      </c>
      <c r="J41" s="49">
        <v>0</v>
      </c>
      <c r="K41" s="49">
        <v>0</v>
      </c>
    </row>
    <row r="42" spans="1:11" ht="25.15" customHeight="1" x14ac:dyDescent="0.2">
      <c r="A42" s="201" t="s">
        <v>135</v>
      </c>
      <c r="B42" s="201"/>
      <c r="C42" s="201"/>
      <c r="D42" s="201"/>
      <c r="E42" s="201"/>
      <c r="F42" s="201"/>
      <c r="G42" s="11">
        <v>35</v>
      </c>
      <c r="H42" s="49">
        <v>0</v>
      </c>
      <c r="I42" s="49">
        <v>0</v>
      </c>
      <c r="J42" s="49">
        <v>0</v>
      </c>
      <c r="K42" s="49">
        <v>0</v>
      </c>
    </row>
    <row r="43" spans="1:11" ht="12.75" customHeight="1" x14ac:dyDescent="0.2">
      <c r="A43" s="201" t="s">
        <v>136</v>
      </c>
      <c r="B43" s="201"/>
      <c r="C43" s="201"/>
      <c r="D43" s="201"/>
      <c r="E43" s="201"/>
      <c r="F43" s="201"/>
      <c r="G43" s="11">
        <v>36</v>
      </c>
      <c r="H43" s="49">
        <v>0</v>
      </c>
      <c r="I43" s="49">
        <v>0</v>
      </c>
      <c r="J43" s="49">
        <v>0</v>
      </c>
      <c r="K43" s="49">
        <v>0</v>
      </c>
    </row>
    <row r="44" spans="1:11" ht="12.75" customHeight="1" x14ac:dyDescent="0.2">
      <c r="A44" s="201" t="s">
        <v>137</v>
      </c>
      <c r="B44" s="201"/>
      <c r="C44" s="201"/>
      <c r="D44" s="201"/>
      <c r="E44" s="201"/>
      <c r="F44" s="201"/>
      <c r="G44" s="11">
        <v>37</v>
      </c>
      <c r="H44" s="49">
        <v>311936</v>
      </c>
      <c r="I44" s="49">
        <v>176046</v>
      </c>
      <c r="J44" s="49">
        <v>187267</v>
      </c>
      <c r="K44" s="49">
        <v>145334</v>
      </c>
    </row>
    <row r="45" spans="1:11" ht="12.75" customHeight="1" x14ac:dyDescent="0.2">
      <c r="A45" s="201" t="s">
        <v>138</v>
      </c>
      <c r="B45" s="201"/>
      <c r="C45" s="201"/>
      <c r="D45" s="201"/>
      <c r="E45" s="201"/>
      <c r="F45" s="201"/>
      <c r="G45" s="11">
        <v>38</v>
      </c>
      <c r="H45" s="49">
        <v>41</v>
      </c>
      <c r="I45" s="49">
        <v>20</v>
      </c>
      <c r="J45" s="49">
        <v>40</v>
      </c>
      <c r="K45" s="49">
        <v>20</v>
      </c>
    </row>
    <row r="46" spans="1:11" ht="12.75" customHeight="1" x14ac:dyDescent="0.2">
      <c r="A46" s="201" t="s">
        <v>139</v>
      </c>
      <c r="B46" s="201"/>
      <c r="C46" s="201"/>
      <c r="D46" s="201"/>
      <c r="E46" s="201"/>
      <c r="F46" s="201"/>
      <c r="G46" s="11">
        <v>39</v>
      </c>
      <c r="H46" s="49">
        <v>0</v>
      </c>
      <c r="I46" s="49">
        <v>0</v>
      </c>
      <c r="J46" s="49">
        <v>0</v>
      </c>
      <c r="K46" s="49">
        <v>0</v>
      </c>
    </row>
    <row r="47" spans="1:11" ht="12.75" customHeight="1" x14ac:dyDescent="0.2">
      <c r="A47" s="201" t="s">
        <v>140</v>
      </c>
      <c r="B47" s="201"/>
      <c r="C47" s="201"/>
      <c r="D47" s="201"/>
      <c r="E47" s="201"/>
      <c r="F47" s="201"/>
      <c r="G47" s="11">
        <v>40</v>
      </c>
      <c r="H47" s="49">
        <v>17972</v>
      </c>
      <c r="I47" s="49">
        <v>11327</v>
      </c>
      <c r="J47" s="49">
        <v>214235</v>
      </c>
      <c r="K47" s="49">
        <v>197367</v>
      </c>
    </row>
    <row r="48" spans="1:11" ht="12.75" customHeight="1" x14ac:dyDescent="0.2">
      <c r="A48" s="235" t="s">
        <v>360</v>
      </c>
      <c r="B48" s="235"/>
      <c r="C48" s="235"/>
      <c r="D48" s="235"/>
      <c r="E48" s="235"/>
      <c r="F48" s="235"/>
      <c r="G48" s="12">
        <v>41</v>
      </c>
      <c r="H48" s="48">
        <f>SUM(H49:H55)</f>
        <v>37160</v>
      </c>
      <c r="I48" s="48">
        <f>SUM(I49:I55)</f>
        <v>20884</v>
      </c>
      <c r="J48" s="48">
        <f>SUM(J49:J55)</f>
        <v>110614</v>
      </c>
      <c r="K48" s="48">
        <f>SUM(K49:K55)</f>
        <v>29727</v>
      </c>
    </row>
    <row r="49" spans="1:11" ht="25.15" customHeight="1" x14ac:dyDescent="0.2">
      <c r="A49" s="201" t="s">
        <v>141</v>
      </c>
      <c r="B49" s="201"/>
      <c r="C49" s="201"/>
      <c r="D49" s="201"/>
      <c r="E49" s="201"/>
      <c r="F49" s="201"/>
      <c r="G49" s="11">
        <v>42</v>
      </c>
      <c r="H49" s="49">
        <v>0</v>
      </c>
      <c r="I49" s="49">
        <v>0</v>
      </c>
      <c r="J49" s="49">
        <v>0</v>
      </c>
      <c r="K49" s="49">
        <v>0</v>
      </c>
    </row>
    <row r="50" spans="1:11" ht="12.75" customHeight="1" x14ac:dyDescent="0.2">
      <c r="A50" s="239" t="s">
        <v>142</v>
      </c>
      <c r="B50" s="239"/>
      <c r="C50" s="239"/>
      <c r="D50" s="239"/>
      <c r="E50" s="239"/>
      <c r="F50" s="239"/>
      <c r="G50" s="11">
        <v>43</v>
      </c>
      <c r="H50" s="49">
        <v>0</v>
      </c>
      <c r="I50" s="49">
        <v>0</v>
      </c>
      <c r="J50" s="49">
        <v>0</v>
      </c>
      <c r="K50" s="49">
        <v>0</v>
      </c>
    </row>
    <row r="51" spans="1:11" ht="12.75" customHeight="1" x14ac:dyDescent="0.2">
      <c r="A51" s="239" t="s">
        <v>143</v>
      </c>
      <c r="B51" s="239"/>
      <c r="C51" s="239"/>
      <c r="D51" s="239"/>
      <c r="E51" s="239"/>
      <c r="F51" s="239"/>
      <c r="G51" s="11">
        <v>44</v>
      </c>
      <c r="H51" s="49">
        <v>34694</v>
      </c>
      <c r="I51" s="49">
        <v>19862</v>
      </c>
      <c r="J51" s="49">
        <v>73768</v>
      </c>
      <c r="K51" s="49">
        <v>19716</v>
      </c>
    </row>
    <row r="52" spans="1:11" ht="12.75" customHeight="1" x14ac:dyDescent="0.2">
      <c r="A52" s="239" t="s">
        <v>144</v>
      </c>
      <c r="B52" s="239"/>
      <c r="C52" s="239"/>
      <c r="D52" s="239"/>
      <c r="E52" s="239"/>
      <c r="F52" s="239"/>
      <c r="G52" s="11">
        <v>45</v>
      </c>
      <c r="H52" s="49">
        <v>1338</v>
      </c>
      <c r="I52" s="49">
        <v>666</v>
      </c>
      <c r="J52" s="49">
        <v>445</v>
      </c>
      <c r="K52" s="49">
        <v>0</v>
      </c>
    </row>
    <row r="53" spans="1:11" ht="12.75" customHeight="1" x14ac:dyDescent="0.2">
      <c r="A53" s="239" t="s">
        <v>145</v>
      </c>
      <c r="B53" s="239"/>
      <c r="C53" s="239"/>
      <c r="D53" s="239"/>
      <c r="E53" s="239"/>
      <c r="F53" s="239"/>
      <c r="G53" s="11">
        <v>46</v>
      </c>
      <c r="H53" s="49">
        <v>0</v>
      </c>
      <c r="I53" s="49">
        <v>0</v>
      </c>
      <c r="J53" s="49">
        <v>0</v>
      </c>
      <c r="K53" s="49">
        <v>0</v>
      </c>
    </row>
    <row r="54" spans="1:11" ht="12.75" customHeight="1" x14ac:dyDescent="0.2">
      <c r="A54" s="239" t="s">
        <v>146</v>
      </c>
      <c r="B54" s="239"/>
      <c r="C54" s="239"/>
      <c r="D54" s="239"/>
      <c r="E54" s="239"/>
      <c r="F54" s="239"/>
      <c r="G54" s="11">
        <v>47</v>
      </c>
      <c r="H54" s="49">
        <v>0</v>
      </c>
      <c r="I54" s="49">
        <v>0</v>
      </c>
      <c r="J54" s="49">
        <v>0</v>
      </c>
      <c r="K54" s="49">
        <v>0</v>
      </c>
    </row>
    <row r="55" spans="1:11" ht="12.75" customHeight="1" x14ac:dyDescent="0.2">
      <c r="A55" s="239" t="s">
        <v>147</v>
      </c>
      <c r="B55" s="239"/>
      <c r="C55" s="239"/>
      <c r="D55" s="239"/>
      <c r="E55" s="239"/>
      <c r="F55" s="239"/>
      <c r="G55" s="11">
        <v>48</v>
      </c>
      <c r="H55" s="49">
        <v>1128</v>
      </c>
      <c r="I55" s="49">
        <v>356</v>
      </c>
      <c r="J55" s="49">
        <v>36401</v>
      </c>
      <c r="K55" s="49">
        <v>10011</v>
      </c>
    </row>
    <row r="56" spans="1:11" ht="22.15" customHeight="1" x14ac:dyDescent="0.2">
      <c r="A56" s="240" t="s">
        <v>148</v>
      </c>
      <c r="B56" s="240"/>
      <c r="C56" s="240"/>
      <c r="D56" s="240"/>
      <c r="E56" s="240"/>
      <c r="F56" s="240"/>
      <c r="G56" s="11">
        <v>49</v>
      </c>
      <c r="H56" s="49">
        <v>49254</v>
      </c>
      <c r="I56" s="49">
        <v>49254</v>
      </c>
      <c r="J56" s="49">
        <v>98873</v>
      </c>
      <c r="K56" s="49">
        <v>98873</v>
      </c>
    </row>
    <row r="57" spans="1:11" ht="12.75" customHeight="1" x14ac:dyDescent="0.2">
      <c r="A57" s="240" t="s">
        <v>149</v>
      </c>
      <c r="B57" s="240"/>
      <c r="C57" s="240"/>
      <c r="D57" s="240"/>
      <c r="E57" s="240"/>
      <c r="F57" s="240"/>
      <c r="G57" s="11">
        <v>50</v>
      </c>
      <c r="H57" s="49">
        <v>0</v>
      </c>
      <c r="I57" s="49">
        <v>0</v>
      </c>
      <c r="J57" s="49">
        <v>0</v>
      </c>
      <c r="K57" s="49">
        <v>0</v>
      </c>
    </row>
    <row r="58" spans="1:11" ht="24.6" customHeight="1" x14ac:dyDescent="0.2">
      <c r="A58" s="240" t="s">
        <v>150</v>
      </c>
      <c r="B58" s="240"/>
      <c r="C58" s="240"/>
      <c r="D58" s="240"/>
      <c r="E58" s="240"/>
      <c r="F58" s="240"/>
      <c r="G58" s="11">
        <v>51</v>
      </c>
      <c r="H58" s="49">
        <v>0</v>
      </c>
      <c r="I58" s="49">
        <v>0</v>
      </c>
      <c r="J58" s="49">
        <v>0</v>
      </c>
      <c r="K58" s="49">
        <v>0</v>
      </c>
    </row>
    <row r="59" spans="1:11" ht="12.75" customHeight="1" x14ac:dyDescent="0.2">
      <c r="A59" s="240" t="s">
        <v>151</v>
      </c>
      <c r="B59" s="240"/>
      <c r="C59" s="240"/>
      <c r="D59" s="240"/>
      <c r="E59" s="240"/>
      <c r="F59" s="240"/>
      <c r="G59" s="11">
        <v>52</v>
      </c>
      <c r="H59" s="49">
        <v>0</v>
      </c>
      <c r="I59" s="49">
        <v>0</v>
      </c>
      <c r="J59" s="49">
        <v>0</v>
      </c>
      <c r="K59" s="49">
        <v>0</v>
      </c>
    </row>
    <row r="60" spans="1:11" ht="12.75" customHeight="1" x14ac:dyDescent="0.2">
      <c r="A60" s="235" t="s">
        <v>361</v>
      </c>
      <c r="B60" s="235"/>
      <c r="C60" s="235"/>
      <c r="D60" s="235"/>
      <c r="E60" s="235"/>
      <c r="F60" s="235"/>
      <c r="G60" s="12">
        <v>53</v>
      </c>
      <c r="H60" s="48">
        <f>H8+H37+H56+H57</f>
        <v>49235222</v>
      </c>
      <c r="I60" s="48">
        <f>I8+I37+I56+I57</f>
        <v>29790813</v>
      </c>
      <c r="J60" s="48">
        <f>J8+J37+J56+J57</f>
        <v>79651200</v>
      </c>
      <c r="K60" s="48">
        <f>K8+K37+K56+K57</f>
        <v>38182724</v>
      </c>
    </row>
    <row r="61" spans="1:11" ht="12.75" customHeight="1" x14ac:dyDescent="0.2">
      <c r="A61" s="235" t="s">
        <v>362</v>
      </c>
      <c r="B61" s="235"/>
      <c r="C61" s="235"/>
      <c r="D61" s="235"/>
      <c r="E61" s="235"/>
      <c r="F61" s="235"/>
      <c r="G61" s="12">
        <v>54</v>
      </c>
      <c r="H61" s="48">
        <f>H14+H48+H58+H59</f>
        <v>40266364</v>
      </c>
      <c r="I61" s="48">
        <f>I14+I48+I58+I59</f>
        <v>24541457</v>
      </c>
      <c r="J61" s="48">
        <f>J14+J48+J58+J59</f>
        <v>65793702</v>
      </c>
      <c r="K61" s="48">
        <f>K14+K48+K58+K59</f>
        <v>32823057</v>
      </c>
    </row>
    <row r="62" spans="1:11" ht="12.75" customHeight="1" x14ac:dyDescent="0.2">
      <c r="A62" s="235" t="s">
        <v>363</v>
      </c>
      <c r="B62" s="235"/>
      <c r="C62" s="235"/>
      <c r="D62" s="235"/>
      <c r="E62" s="235"/>
      <c r="F62" s="235"/>
      <c r="G62" s="12">
        <v>55</v>
      </c>
      <c r="H62" s="48">
        <f>H60-H61</f>
        <v>8968858</v>
      </c>
      <c r="I62" s="48">
        <f>I60-I61</f>
        <v>5249356</v>
      </c>
      <c r="J62" s="48">
        <f>J60-J61</f>
        <v>13857498</v>
      </c>
      <c r="K62" s="48">
        <f>K60-K61</f>
        <v>5359667</v>
      </c>
    </row>
    <row r="63" spans="1:11" ht="12.75" customHeight="1" x14ac:dyDescent="0.2">
      <c r="A63" s="241" t="s">
        <v>364</v>
      </c>
      <c r="B63" s="241"/>
      <c r="C63" s="241"/>
      <c r="D63" s="241"/>
      <c r="E63" s="241"/>
      <c r="F63" s="241"/>
      <c r="G63" s="12">
        <v>56</v>
      </c>
      <c r="H63" s="48">
        <f>+IF((H60-H61)&gt;0,(H60-H61),0)</f>
        <v>8968858</v>
      </c>
      <c r="I63" s="48">
        <f>+IF((I60-I61)&gt;0,(I60-I61),0)</f>
        <v>5249356</v>
      </c>
      <c r="J63" s="48">
        <f>+IF((J60-J61)&gt;0,(J60-J61),0)</f>
        <v>13857498</v>
      </c>
      <c r="K63" s="48">
        <f>+IF((K60-K61)&gt;0,(K60-K61),0)</f>
        <v>5359667</v>
      </c>
    </row>
    <row r="64" spans="1:11" ht="12.75" customHeight="1" x14ac:dyDescent="0.2">
      <c r="A64" s="241" t="s">
        <v>365</v>
      </c>
      <c r="B64" s="241"/>
      <c r="C64" s="241"/>
      <c r="D64" s="241"/>
      <c r="E64" s="241"/>
      <c r="F64" s="241"/>
      <c r="G64" s="12">
        <v>57</v>
      </c>
      <c r="H64" s="48">
        <f>+IF((H60-H61)&lt;0,(H60-H61),0)</f>
        <v>0</v>
      </c>
      <c r="I64" s="48">
        <f>+IF((I60-I61)&lt;0,(I60-I61),0)</f>
        <v>0</v>
      </c>
      <c r="J64" s="48">
        <f>+IF((J60-J61)&lt;0,(J60-J61),0)</f>
        <v>0</v>
      </c>
      <c r="K64" s="48">
        <f>+IF((K60-K61)&lt;0,(K60-K61),0)</f>
        <v>0</v>
      </c>
    </row>
    <row r="65" spans="1:11" ht="12.75" customHeight="1" x14ac:dyDescent="0.2">
      <c r="A65" s="240" t="s">
        <v>111</v>
      </c>
      <c r="B65" s="240"/>
      <c r="C65" s="240"/>
      <c r="D65" s="240"/>
      <c r="E65" s="240"/>
      <c r="F65" s="240"/>
      <c r="G65" s="11">
        <v>58</v>
      </c>
      <c r="H65" s="49">
        <v>1614394</v>
      </c>
      <c r="I65" s="49">
        <v>944884</v>
      </c>
      <c r="J65" s="49">
        <v>2494350</v>
      </c>
      <c r="K65" s="49">
        <v>964740</v>
      </c>
    </row>
    <row r="66" spans="1:11" ht="12.75" customHeight="1" x14ac:dyDescent="0.2">
      <c r="A66" s="235" t="s">
        <v>366</v>
      </c>
      <c r="B66" s="235"/>
      <c r="C66" s="235"/>
      <c r="D66" s="235"/>
      <c r="E66" s="235"/>
      <c r="F66" s="235"/>
      <c r="G66" s="12">
        <v>59</v>
      </c>
      <c r="H66" s="48">
        <f>H62-H65</f>
        <v>7354464</v>
      </c>
      <c r="I66" s="48">
        <f>I62-I65</f>
        <v>4304472</v>
      </c>
      <c r="J66" s="48">
        <f>J62-J65</f>
        <v>11363148</v>
      </c>
      <c r="K66" s="48">
        <f>K62-K65</f>
        <v>4394927</v>
      </c>
    </row>
    <row r="67" spans="1:11" ht="12.75" customHeight="1" x14ac:dyDescent="0.2">
      <c r="A67" s="241" t="s">
        <v>367</v>
      </c>
      <c r="B67" s="241"/>
      <c r="C67" s="241"/>
      <c r="D67" s="241"/>
      <c r="E67" s="241"/>
      <c r="F67" s="241"/>
      <c r="G67" s="12">
        <v>60</v>
      </c>
      <c r="H67" s="48">
        <f>+IF((H62-H65)&gt;0,(H62-H65),0)</f>
        <v>7354464</v>
      </c>
      <c r="I67" s="48">
        <f>+IF((I62-I65)&gt;0,(I62-I65),0)</f>
        <v>4304472</v>
      </c>
      <c r="J67" s="48">
        <f>+IF((J62-J65)&gt;0,(J62-J65),0)</f>
        <v>11363148</v>
      </c>
      <c r="K67" s="48">
        <f>+IF((K62-K65)&gt;0,(K62-K65),0)</f>
        <v>4394927</v>
      </c>
    </row>
    <row r="68" spans="1:11" ht="12.75" customHeight="1" x14ac:dyDescent="0.2">
      <c r="A68" s="241" t="s">
        <v>368</v>
      </c>
      <c r="B68" s="241"/>
      <c r="C68" s="241"/>
      <c r="D68" s="241"/>
      <c r="E68" s="241"/>
      <c r="F68" s="241"/>
      <c r="G68" s="12">
        <v>61</v>
      </c>
      <c r="H68" s="48">
        <f>+IF((H62-H65)&lt;0,(H62-H65),0)</f>
        <v>0</v>
      </c>
      <c r="I68" s="48">
        <f>+IF((I62-I65)&lt;0,(I62-I65),0)</f>
        <v>0</v>
      </c>
      <c r="J68" s="48">
        <f>+IF((J62-J65)&lt;0,(J62-J65),0)</f>
        <v>0</v>
      </c>
      <c r="K68" s="48">
        <f>+IF((K62-K65)&lt;0,(K62-K65),0)</f>
        <v>0</v>
      </c>
    </row>
    <row r="69" spans="1:11" x14ac:dyDescent="0.2">
      <c r="A69" s="242" t="s">
        <v>152</v>
      </c>
      <c r="B69" s="242"/>
      <c r="C69" s="242"/>
      <c r="D69" s="242"/>
      <c r="E69" s="242"/>
      <c r="F69" s="242"/>
      <c r="G69" s="243"/>
      <c r="H69" s="243"/>
      <c r="I69" s="243"/>
      <c r="J69" s="244"/>
      <c r="K69" s="244"/>
    </row>
    <row r="70" spans="1:11" ht="22.15" customHeight="1" x14ac:dyDescent="0.2">
      <c r="A70" s="235" t="s">
        <v>369</v>
      </c>
      <c r="B70" s="235"/>
      <c r="C70" s="235"/>
      <c r="D70" s="235"/>
      <c r="E70" s="235"/>
      <c r="F70" s="235"/>
      <c r="G70" s="12">
        <v>62</v>
      </c>
      <c r="H70" s="48">
        <f>H71-H72</f>
        <v>0</v>
      </c>
      <c r="I70" s="48">
        <f>I71-I72</f>
        <v>0</v>
      </c>
      <c r="J70" s="48">
        <f>J71-J72</f>
        <v>0</v>
      </c>
      <c r="K70" s="48">
        <f>K71-K72</f>
        <v>0</v>
      </c>
    </row>
    <row r="71" spans="1:11" ht="12.75" customHeight="1" x14ac:dyDescent="0.2">
      <c r="A71" s="239" t="s">
        <v>153</v>
      </c>
      <c r="B71" s="239"/>
      <c r="C71" s="239"/>
      <c r="D71" s="239"/>
      <c r="E71" s="239"/>
      <c r="F71" s="239"/>
      <c r="G71" s="11">
        <v>63</v>
      </c>
      <c r="H71" s="49">
        <v>0</v>
      </c>
      <c r="I71" s="49">
        <v>0</v>
      </c>
      <c r="J71" s="49">
        <v>0</v>
      </c>
      <c r="K71" s="49">
        <v>0</v>
      </c>
    </row>
    <row r="72" spans="1:11" ht="12.75" customHeight="1" x14ac:dyDescent="0.2">
      <c r="A72" s="239" t="s">
        <v>154</v>
      </c>
      <c r="B72" s="239"/>
      <c r="C72" s="239"/>
      <c r="D72" s="239"/>
      <c r="E72" s="239"/>
      <c r="F72" s="239"/>
      <c r="G72" s="11">
        <v>64</v>
      </c>
      <c r="H72" s="49">
        <v>0</v>
      </c>
      <c r="I72" s="49">
        <v>0</v>
      </c>
      <c r="J72" s="49">
        <v>0</v>
      </c>
      <c r="K72" s="49">
        <v>0</v>
      </c>
    </row>
    <row r="73" spans="1:11" ht="12.75" customHeight="1" x14ac:dyDescent="0.2">
      <c r="A73" s="240" t="s">
        <v>155</v>
      </c>
      <c r="B73" s="240"/>
      <c r="C73" s="240"/>
      <c r="D73" s="240"/>
      <c r="E73" s="240"/>
      <c r="F73" s="240"/>
      <c r="G73" s="11">
        <v>65</v>
      </c>
      <c r="H73" s="49">
        <v>0</v>
      </c>
      <c r="I73" s="49">
        <v>0</v>
      </c>
      <c r="J73" s="49">
        <v>0</v>
      </c>
      <c r="K73" s="49">
        <v>0</v>
      </c>
    </row>
    <row r="74" spans="1:11" ht="12.75" customHeight="1" x14ac:dyDescent="0.2">
      <c r="A74" s="241" t="s">
        <v>370</v>
      </c>
      <c r="B74" s="241"/>
      <c r="C74" s="241"/>
      <c r="D74" s="241"/>
      <c r="E74" s="241"/>
      <c r="F74" s="241"/>
      <c r="G74" s="12">
        <v>66</v>
      </c>
      <c r="H74" s="71">
        <v>0</v>
      </c>
      <c r="I74" s="71">
        <v>0</v>
      </c>
      <c r="J74" s="71">
        <v>0</v>
      </c>
      <c r="K74" s="71">
        <v>0</v>
      </c>
    </row>
    <row r="75" spans="1:11" ht="12.75" customHeight="1" x14ac:dyDescent="0.2">
      <c r="A75" s="241" t="s">
        <v>371</v>
      </c>
      <c r="B75" s="241"/>
      <c r="C75" s="241"/>
      <c r="D75" s="241"/>
      <c r="E75" s="241"/>
      <c r="F75" s="241"/>
      <c r="G75" s="12">
        <v>67</v>
      </c>
      <c r="H75" s="71">
        <v>0</v>
      </c>
      <c r="I75" s="71">
        <v>0</v>
      </c>
      <c r="J75" s="71">
        <v>0</v>
      </c>
      <c r="K75" s="71">
        <v>0</v>
      </c>
    </row>
    <row r="76" spans="1:11" x14ac:dyDescent="0.2">
      <c r="A76" s="242" t="s">
        <v>156</v>
      </c>
      <c r="B76" s="242"/>
      <c r="C76" s="242"/>
      <c r="D76" s="242"/>
      <c r="E76" s="242"/>
      <c r="F76" s="242"/>
      <c r="G76" s="243"/>
      <c r="H76" s="243"/>
      <c r="I76" s="243"/>
      <c r="J76" s="244"/>
      <c r="K76" s="244"/>
    </row>
    <row r="77" spans="1:11" ht="12.75" customHeight="1" x14ac:dyDescent="0.2">
      <c r="A77" s="235" t="s">
        <v>372</v>
      </c>
      <c r="B77" s="235"/>
      <c r="C77" s="235"/>
      <c r="D77" s="235"/>
      <c r="E77" s="235"/>
      <c r="F77" s="235"/>
      <c r="G77" s="12">
        <v>68</v>
      </c>
      <c r="H77" s="71">
        <v>0</v>
      </c>
      <c r="I77" s="71">
        <v>0</v>
      </c>
      <c r="J77" s="71">
        <v>0</v>
      </c>
      <c r="K77" s="71">
        <v>0</v>
      </c>
    </row>
    <row r="78" spans="1:11" ht="12.75" customHeight="1" x14ac:dyDescent="0.2">
      <c r="A78" s="245" t="s">
        <v>373</v>
      </c>
      <c r="B78" s="245"/>
      <c r="C78" s="245"/>
      <c r="D78" s="245"/>
      <c r="E78" s="245"/>
      <c r="F78" s="245"/>
      <c r="G78" s="42">
        <v>69</v>
      </c>
      <c r="H78" s="50">
        <v>0</v>
      </c>
      <c r="I78" s="50">
        <v>0</v>
      </c>
      <c r="J78" s="50">
        <v>0</v>
      </c>
      <c r="K78" s="50">
        <v>0</v>
      </c>
    </row>
    <row r="79" spans="1:11" ht="12.75" customHeight="1" x14ac:dyDescent="0.2">
      <c r="A79" s="245" t="s">
        <v>374</v>
      </c>
      <c r="B79" s="245"/>
      <c r="C79" s="245"/>
      <c r="D79" s="245"/>
      <c r="E79" s="245"/>
      <c r="F79" s="245"/>
      <c r="G79" s="42">
        <v>70</v>
      </c>
      <c r="H79" s="50">
        <v>0</v>
      </c>
      <c r="I79" s="50">
        <v>0</v>
      </c>
      <c r="J79" s="50">
        <v>0</v>
      </c>
      <c r="K79" s="50">
        <v>0</v>
      </c>
    </row>
    <row r="80" spans="1:11" ht="12.75" customHeight="1" x14ac:dyDescent="0.2">
      <c r="A80" s="235" t="s">
        <v>375</v>
      </c>
      <c r="B80" s="235"/>
      <c r="C80" s="235"/>
      <c r="D80" s="235"/>
      <c r="E80" s="235"/>
      <c r="F80" s="235"/>
      <c r="G80" s="12">
        <v>71</v>
      </c>
      <c r="H80" s="71">
        <v>0</v>
      </c>
      <c r="I80" s="71">
        <v>0</v>
      </c>
      <c r="J80" s="71">
        <v>0</v>
      </c>
      <c r="K80" s="71">
        <v>0</v>
      </c>
    </row>
    <row r="81" spans="1:11" ht="12.75" customHeight="1" x14ac:dyDescent="0.2">
      <c r="A81" s="235" t="s">
        <v>376</v>
      </c>
      <c r="B81" s="235"/>
      <c r="C81" s="235"/>
      <c r="D81" s="235"/>
      <c r="E81" s="235"/>
      <c r="F81" s="235"/>
      <c r="G81" s="12">
        <v>72</v>
      </c>
      <c r="H81" s="71">
        <v>0</v>
      </c>
      <c r="I81" s="71">
        <v>0</v>
      </c>
      <c r="J81" s="71">
        <v>0</v>
      </c>
      <c r="K81" s="71">
        <v>0</v>
      </c>
    </row>
    <row r="82" spans="1:11" ht="12.75" customHeight="1" x14ac:dyDescent="0.2">
      <c r="A82" s="241" t="s">
        <v>377</v>
      </c>
      <c r="B82" s="241"/>
      <c r="C82" s="241"/>
      <c r="D82" s="241"/>
      <c r="E82" s="241"/>
      <c r="F82" s="241"/>
      <c r="G82" s="12">
        <v>73</v>
      </c>
      <c r="H82" s="71">
        <v>0</v>
      </c>
      <c r="I82" s="71">
        <v>0</v>
      </c>
      <c r="J82" s="71">
        <v>0</v>
      </c>
      <c r="K82" s="71">
        <v>0</v>
      </c>
    </row>
    <row r="83" spans="1:11" ht="12.75" customHeight="1" x14ac:dyDescent="0.2">
      <c r="A83" s="241" t="s">
        <v>378</v>
      </c>
      <c r="B83" s="241"/>
      <c r="C83" s="241"/>
      <c r="D83" s="241"/>
      <c r="E83" s="241"/>
      <c r="F83" s="241"/>
      <c r="G83" s="12">
        <v>74</v>
      </c>
      <c r="H83" s="71">
        <v>0</v>
      </c>
      <c r="I83" s="71">
        <v>0</v>
      </c>
      <c r="J83" s="71">
        <v>0</v>
      </c>
      <c r="K83" s="71">
        <v>0</v>
      </c>
    </row>
    <row r="84" spans="1:11" x14ac:dyDescent="0.2">
      <c r="A84" s="242" t="s">
        <v>112</v>
      </c>
      <c r="B84" s="242"/>
      <c r="C84" s="242"/>
      <c r="D84" s="242"/>
      <c r="E84" s="242"/>
      <c r="F84" s="242"/>
      <c r="G84" s="243"/>
      <c r="H84" s="243"/>
      <c r="I84" s="243"/>
      <c r="J84" s="244"/>
      <c r="K84" s="244"/>
    </row>
    <row r="85" spans="1:11" ht="12.75" customHeight="1" x14ac:dyDescent="0.2">
      <c r="A85" s="246" t="s">
        <v>379</v>
      </c>
      <c r="B85" s="246"/>
      <c r="C85" s="246"/>
      <c r="D85" s="246"/>
      <c r="E85" s="246"/>
      <c r="F85" s="246"/>
      <c r="G85" s="12">
        <v>75</v>
      </c>
      <c r="H85" s="51">
        <f>H86+H87</f>
        <v>0</v>
      </c>
      <c r="I85" s="51">
        <f>I86+I87</f>
        <v>0</v>
      </c>
      <c r="J85" s="51">
        <f>J86+J87</f>
        <v>0</v>
      </c>
      <c r="K85" s="51">
        <f>K86+K87</f>
        <v>0</v>
      </c>
    </row>
    <row r="86" spans="1:11" ht="12.75" customHeight="1" x14ac:dyDescent="0.2">
      <c r="A86" s="247" t="s">
        <v>157</v>
      </c>
      <c r="B86" s="247"/>
      <c r="C86" s="247"/>
      <c r="D86" s="247"/>
      <c r="E86" s="247"/>
      <c r="F86" s="247"/>
      <c r="G86" s="11">
        <v>76</v>
      </c>
      <c r="H86" s="52">
        <v>0</v>
      </c>
      <c r="I86" s="52">
        <v>0</v>
      </c>
      <c r="J86" s="52">
        <v>0</v>
      </c>
      <c r="K86" s="52">
        <v>0</v>
      </c>
    </row>
    <row r="87" spans="1:11" ht="12.75" customHeight="1" x14ac:dyDescent="0.2">
      <c r="A87" s="247" t="s">
        <v>158</v>
      </c>
      <c r="B87" s="247"/>
      <c r="C87" s="247"/>
      <c r="D87" s="247"/>
      <c r="E87" s="247"/>
      <c r="F87" s="247"/>
      <c r="G87" s="11">
        <v>77</v>
      </c>
      <c r="H87" s="52">
        <v>0</v>
      </c>
      <c r="I87" s="52">
        <v>0</v>
      </c>
      <c r="J87" s="52">
        <v>0</v>
      </c>
      <c r="K87" s="52">
        <v>0</v>
      </c>
    </row>
    <row r="88" spans="1:11" x14ac:dyDescent="0.2">
      <c r="A88" s="248" t="s">
        <v>114</v>
      </c>
      <c r="B88" s="248"/>
      <c r="C88" s="248"/>
      <c r="D88" s="248"/>
      <c r="E88" s="248"/>
      <c r="F88" s="248"/>
      <c r="G88" s="249"/>
      <c r="H88" s="249"/>
      <c r="I88" s="249"/>
      <c r="J88" s="244"/>
      <c r="K88" s="244"/>
    </row>
    <row r="89" spans="1:11" ht="12.75" customHeight="1" x14ac:dyDescent="0.2">
      <c r="A89" s="212" t="s">
        <v>159</v>
      </c>
      <c r="B89" s="212"/>
      <c r="C89" s="212"/>
      <c r="D89" s="212"/>
      <c r="E89" s="212"/>
      <c r="F89" s="212"/>
      <c r="G89" s="11">
        <v>78</v>
      </c>
      <c r="H89" s="52">
        <v>7354464</v>
      </c>
      <c r="I89" s="52">
        <v>4304472</v>
      </c>
      <c r="J89" s="52">
        <v>11363148</v>
      </c>
      <c r="K89" s="52">
        <v>4394927</v>
      </c>
    </row>
    <row r="90" spans="1:11" ht="24" customHeight="1" x14ac:dyDescent="0.2">
      <c r="A90" s="203" t="s">
        <v>435</v>
      </c>
      <c r="B90" s="203"/>
      <c r="C90" s="203"/>
      <c r="D90" s="203"/>
      <c r="E90" s="203"/>
      <c r="F90" s="203"/>
      <c r="G90" s="12">
        <v>79</v>
      </c>
      <c r="H90" s="69">
        <f>H91+H98</f>
        <v>0</v>
      </c>
      <c r="I90" s="69">
        <f>I91+I98</f>
        <v>0</v>
      </c>
      <c r="J90" s="69">
        <f>J91+J98</f>
        <v>0</v>
      </c>
      <c r="K90" s="69">
        <f>K91+K98</f>
        <v>0</v>
      </c>
    </row>
    <row r="91" spans="1:11" ht="24" customHeight="1" x14ac:dyDescent="0.2">
      <c r="A91" s="251" t="s">
        <v>442</v>
      </c>
      <c r="B91" s="251"/>
      <c r="C91" s="251"/>
      <c r="D91" s="251"/>
      <c r="E91" s="251"/>
      <c r="F91" s="251"/>
      <c r="G91" s="12">
        <v>80</v>
      </c>
      <c r="H91" s="69">
        <f>SUM(H92:H96)</f>
        <v>0</v>
      </c>
      <c r="I91" s="69">
        <f>SUM(I92:I96)</f>
        <v>0</v>
      </c>
      <c r="J91" s="69">
        <f>SUM(J92:J96)</f>
        <v>0</v>
      </c>
      <c r="K91" s="69">
        <f>SUM(K92:K96)</f>
        <v>0</v>
      </c>
    </row>
    <row r="92" spans="1:11" ht="25.5" customHeight="1" x14ac:dyDescent="0.2">
      <c r="A92" s="239" t="s">
        <v>380</v>
      </c>
      <c r="B92" s="239"/>
      <c r="C92" s="239"/>
      <c r="D92" s="239"/>
      <c r="E92" s="239"/>
      <c r="F92" s="239"/>
      <c r="G92" s="12">
        <v>81</v>
      </c>
      <c r="H92" s="52">
        <v>0</v>
      </c>
      <c r="I92" s="52">
        <v>0</v>
      </c>
      <c r="J92" s="52">
        <v>0</v>
      </c>
      <c r="K92" s="52">
        <v>0</v>
      </c>
    </row>
    <row r="93" spans="1:11" ht="38.25" customHeight="1" x14ac:dyDescent="0.2">
      <c r="A93" s="239" t="s">
        <v>381</v>
      </c>
      <c r="B93" s="239"/>
      <c r="C93" s="239"/>
      <c r="D93" s="239"/>
      <c r="E93" s="239"/>
      <c r="F93" s="239"/>
      <c r="G93" s="12">
        <v>82</v>
      </c>
      <c r="H93" s="52">
        <v>0</v>
      </c>
      <c r="I93" s="52">
        <v>0</v>
      </c>
      <c r="J93" s="52">
        <v>0</v>
      </c>
      <c r="K93" s="52">
        <v>0</v>
      </c>
    </row>
    <row r="94" spans="1:11" ht="38.25" customHeight="1" x14ac:dyDescent="0.2">
      <c r="A94" s="239" t="s">
        <v>382</v>
      </c>
      <c r="B94" s="239"/>
      <c r="C94" s="239"/>
      <c r="D94" s="239"/>
      <c r="E94" s="239"/>
      <c r="F94" s="239"/>
      <c r="G94" s="12">
        <v>83</v>
      </c>
      <c r="H94" s="52">
        <v>0</v>
      </c>
      <c r="I94" s="52">
        <v>0</v>
      </c>
      <c r="J94" s="52">
        <v>0</v>
      </c>
      <c r="K94" s="52">
        <v>0</v>
      </c>
    </row>
    <row r="95" spans="1:11" x14ac:dyDescent="0.2">
      <c r="A95" s="239" t="s">
        <v>383</v>
      </c>
      <c r="B95" s="239"/>
      <c r="C95" s="239"/>
      <c r="D95" s="239"/>
      <c r="E95" s="239"/>
      <c r="F95" s="239"/>
      <c r="G95" s="12">
        <v>84</v>
      </c>
      <c r="H95" s="52">
        <v>0</v>
      </c>
      <c r="I95" s="52">
        <v>0</v>
      </c>
      <c r="J95" s="52">
        <v>0</v>
      </c>
      <c r="K95" s="52">
        <v>0</v>
      </c>
    </row>
    <row r="96" spans="1:11" x14ac:dyDescent="0.2">
      <c r="A96" s="239" t="s">
        <v>384</v>
      </c>
      <c r="B96" s="239"/>
      <c r="C96" s="239"/>
      <c r="D96" s="239"/>
      <c r="E96" s="239"/>
      <c r="F96" s="239"/>
      <c r="G96" s="12">
        <v>85</v>
      </c>
      <c r="H96" s="52">
        <v>0</v>
      </c>
      <c r="I96" s="52">
        <v>0</v>
      </c>
      <c r="J96" s="52">
        <v>0</v>
      </c>
      <c r="K96" s="52">
        <v>0</v>
      </c>
    </row>
    <row r="97" spans="1:11" ht="26.25" customHeight="1" x14ac:dyDescent="0.2">
      <c r="A97" s="239" t="s">
        <v>385</v>
      </c>
      <c r="B97" s="239"/>
      <c r="C97" s="239"/>
      <c r="D97" s="239"/>
      <c r="E97" s="239"/>
      <c r="F97" s="239"/>
      <c r="G97" s="12">
        <v>86</v>
      </c>
      <c r="H97" s="52">
        <v>0</v>
      </c>
      <c r="I97" s="52">
        <v>0</v>
      </c>
      <c r="J97" s="52">
        <v>0</v>
      </c>
      <c r="K97" s="52">
        <v>0</v>
      </c>
    </row>
    <row r="98" spans="1:11" ht="25.5" customHeight="1" x14ac:dyDescent="0.2">
      <c r="A98" s="251" t="s">
        <v>436</v>
      </c>
      <c r="B98" s="251"/>
      <c r="C98" s="251"/>
      <c r="D98" s="251"/>
      <c r="E98" s="251"/>
      <c r="F98" s="251"/>
      <c r="G98" s="12">
        <v>87</v>
      </c>
      <c r="H98" s="69">
        <f>SUM(H99:H106)</f>
        <v>0</v>
      </c>
      <c r="I98" s="69">
        <f>SUM(I99:I106)</f>
        <v>0</v>
      </c>
      <c r="J98" s="69">
        <f>SUM(J99:J106)</f>
        <v>0</v>
      </c>
      <c r="K98" s="69">
        <f>SUM(K99:K106)</f>
        <v>0</v>
      </c>
    </row>
    <row r="99" spans="1:11" x14ac:dyDescent="0.2">
      <c r="A99" s="250" t="s">
        <v>160</v>
      </c>
      <c r="B99" s="250"/>
      <c r="C99" s="250"/>
      <c r="D99" s="250"/>
      <c r="E99" s="250"/>
      <c r="F99" s="250"/>
      <c r="G99" s="11">
        <v>88</v>
      </c>
      <c r="H99" s="52">
        <v>0</v>
      </c>
      <c r="I99" s="52">
        <v>0</v>
      </c>
      <c r="J99" s="52">
        <v>0</v>
      </c>
      <c r="K99" s="52">
        <v>0</v>
      </c>
    </row>
    <row r="100" spans="1:11" ht="36" customHeight="1" x14ac:dyDescent="0.2">
      <c r="A100" s="239" t="s">
        <v>386</v>
      </c>
      <c r="B100" s="239"/>
      <c r="C100" s="239"/>
      <c r="D100" s="239"/>
      <c r="E100" s="239"/>
      <c r="F100" s="239"/>
      <c r="G100" s="11">
        <v>89</v>
      </c>
      <c r="H100" s="52">
        <v>0</v>
      </c>
      <c r="I100" s="52">
        <v>0</v>
      </c>
      <c r="J100" s="52">
        <v>0</v>
      </c>
      <c r="K100" s="52">
        <v>0</v>
      </c>
    </row>
    <row r="101" spans="1:11" ht="22.15" customHeight="1" x14ac:dyDescent="0.2">
      <c r="A101" s="250" t="s">
        <v>161</v>
      </c>
      <c r="B101" s="250"/>
      <c r="C101" s="250"/>
      <c r="D101" s="250"/>
      <c r="E101" s="250"/>
      <c r="F101" s="250"/>
      <c r="G101" s="11">
        <v>90</v>
      </c>
      <c r="H101" s="52">
        <v>0</v>
      </c>
      <c r="I101" s="52">
        <v>0</v>
      </c>
      <c r="J101" s="52">
        <v>0</v>
      </c>
      <c r="K101" s="52">
        <v>0</v>
      </c>
    </row>
    <row r="102" spans="1:11" ht="22.15" customHeight="1" x14ac:dyDescent="0.2">
      <c r="A102" s="250" t="s">
        <v>162</v>
      </c>
      <c r="B102" s="250"/>
      <c r="C102" s="250"/>
      <c r="D102" s="250"/>
      <c r="E102" s="250"/>
      <c r="F102" s="250"/>
      <c r="G102" s="11">
        <v>91</v>
      </c>
      <c r="H102" s="52">
        <v>0</v>
      </c>
      <c r="I102" s="52">
        <v>0</v>
      </c>
      <c r="J102" s="52">
        <v>0</v>
      </c>
      <c r="K102" s="52">
        <v>0</v>
      </c>
    </row>
    <row r="103" spans="1:11" ht="22.15" customHeight="1" x14ac:dyDescent="0.2">
      <c r="A103" s="250" t="s">
        <v>163</v>
      </c>
      <c r="B103" s="250"/>
      <c r="C103" s="250"/>
      <c r="D103" s="250"/>
      <c r="E103" s="250"/>
      <c r="F103" s="250"/>
      <c r="G103" s="11">
        <v>92</v>
      </c>
      <c r="H103" s="52">
        <v>0</v>
      </c>
      <c r="I103" s="52">
        <v>0</v>
      </c>
      <c r="J103" s="52">
        <v>0</v>
      </c>
      <c r="K103" s="52">
        <v>0</v>
      </c>
    </row>
    <row r="104" spans="1:11" ht="12.75" customHeight="1" x14ac:dyDescent="0.2">
      <c r="A104" s="239" t="s">
        <v>387</v>
      </c>
      <c r="B104" s="239"/>
      <c r="C104" s="239"/>
      <c r="D104" s="239"/>
      <c r="E104" s="239"/>
      <c r="F104" s="239"/>
      <c r="G104" s="11">
        <v>93</v>
      </c>
      <c r="H104" s="52">
        <v>0</v>
      </c>
      <c r="I104" s="52">
        <v>0</v>
      </c>
      <c r="J104" s="52">
        <v>0</v>
      </c>
      <c r="K104" s="52">
        <v>0</v>
      </c>
    </row>
    <row r="105" spans="1:11" ht="26.25" customHeight="1" x14ac:dyDescent="0.2">
      <c r="A105" s="239" t="s">
        <v>388</v>
      </c>
      <c r="B105" s="239"/>
      <c r="C105" s="239"/>
      <c r="D105" s="239"/>
      <c r="E105" s="239"/>
      <c r="F105" s="239"/>
      <c r="G105" s="11">
        <v>94</v>
      </c>
      <c r="H105" s="52">
        <v>0</v>
      </c>
      <c r="I105" s="52">
        <v>0</v>
      </c>
      <c r="J105" s="52">
        <v>0</v>
      </c>
      <c r="K105" s="52">
        <v>0</v>
      </c>
    </row>
    <row r="106" spans="1:11" x14ac:dyDescent="0.2">
      <c r="A106" s="239" t="s">
        <v>389</v>
      </c>
      <c r="B106" s="239"/>
      <c r="C106" s="239"/>
      <c r="D106" s="239"/>
      <c r="E106" s="239"/>
      <c r="F106" s="239"/>
      <c r="G106" s="11">
        <v>95</v>
      </c>
      <c r="H106" s="52">
        <v>0</v>
      </c>
      <c r="I106" s="52">
        <v>0</v>
      </c>
      <c r="J106" s="52">
        <v>0</v>
      </c>
      <c r="K106" s="52">
        <v>0</v>
      </c>
    </row>
    <row r="107" spans="1:11" ht="24.75" customHeight="1" x14ac:dyDescent="0.2">
      <c r="A107" s="239" t="s">
        <v>390</v>
      </c>
      <c r="B107" s="239"/>
      <c r="C107" s="239"/>
      <c r="D107" s="239"/>
      <c r="E107" s="239"/>
      <c r="F107" s="239"/>
      <c r="G107" s="11">
        <v>96</v>
      </c>
      <c r="H107" s="52">
        <v>0</v>
      </c>
      <c r="I107" s="52">
        <v>0</v>
      </c>
      <c r="J107" s="52">
        <v>0</v>
      </c>
      <c r="K107" s="52">
        <v>0</v>
      </c>
    </row>
    <row r="108" spans="1:11" ht="22.9" customHeight="1" x14ac:dyDescent="0.2">
      <c r="A108" s="203" t="s">
        <v>437</v>
      </c>
      <c r="B108" s="203"/>
      <c r="C108" s="203"/>
      <c r="D108" s="203"/>
      <c r="E108" s="203"/>
      <c r="F108" s="203"/>
      <c r="G108" s="12">
        <v>97</v>
      </c>
      <c r="H108" s="69">
        <f>H91+H98-H107-H97</f>
        <v>0</v>
      </c>
      <c r="I108" s="69">
        <f>I91+I98-I107-I97</f>
        <v>0</v>
      </c>
      <c r="J108" s="69">
        <f>J91+J98-J107-J97</f>
        <v>0</v>
      </c>
      <c r="K108" s="69">
        <f>K91+K98-K107-K97</f>
        <v>0</v>
      </c>
    </row>
    <row r="109" spans="1:11" ht="12.75" customHeight="1" x14ac:dyDescent="0.2">
      <c r="A109" s="203" t="s">
        <v>391</v>
      </c>
      <c r="B109" s="203"/>
      <c r="C109" s="203"/>
      <c r="D109" s="203"/>
      <c r="E109" s="203"/>
      <c r="F109" s="203"/>
      <c r="G109" s="12">
        <v>98</v>
      </c>
      <c r="H109" s="51">
        <f>H89+H108</f>
        <v>7354464</v>
      </c>
      <c r="I109" s="51">
        <f>I89+I108</f>
        <v>4304472</v>
      </c>
      <c r="J109" s="51">
        <f>J89+J108</f>
        <v>11363148</v>
      </c>
      <c r="K109" s="51">
        <f>K89+K108</f>
        <v>4394927</v>
      </c>
    </row>
    <row r="110" spans="1:11" x14ac:dyDescent="0.2">
      <c r="A110" s="242" t="s">
        <v>164</v>
      </c>
      <c r="B110" s="242"/>
      <c r="C110" s="242"/>
      <c r="D110" s="242"/>
      <c r="E110" s="242"/>
      <c r="F110" s="242"/>
      <c r="G110" s="243"/>
      <c r="H110" s="243"/>
      <c r="I110" s="243"/>
      <c r="J110" s="244"/>
      <c r="K110" s="244"/>
    </row>
    <row r="111" spans="1:11" ht="12.75" customHeight="1" x14ac:dyDescent="0.2">
      <c r="A111" s="246" t="s">
        <v>392</v>
      </c>
      <c r="B111" s="246"/>
      <c r="C111" s="246"/>
      <c r="D111" s="246"/>
      <c r="E111" s="246"/>
      <c r="F111" s="246"/>
      <c r="G111" s="12">
        <v>99</v>
      </c>
      <c r="H111" s="51">
        <f>H112+H113</f>
        <v>0</v>
      </c>
      <c r="I111" s="51">
        <f>I112+I113</f>
        <v>0</v>
      </c>
      <c r="J111" s="51">
        <f>J112+J113</f>
        <v>0</v>
      </c>
      <c r="K111" s="51">
        <f>K112+K113</f>
        <v>0</v>
      </c>
    </row>
    <row r="112" spans="1:11" ht="12.75" customHeight="1" x14ac:dyDescent="0.2">
      <c r="A112" s="247" t="s">
        <v>113</v>
      </c>
      <c r="B112" s="247"/>
      <c r="C112" s="247"/>
      <c r="D112" s="247"/>
      <c r="E112" s="247"/>
      <c r="F112" s="247"/>
      <c r="G112" s="11">
        <v>100</v>
      </c>
      <c r="H112" s="52">
        <v>0</v>
      </c>
      <c r="I112" s="52">
        <v>0</v>
      </c>
      <c r="J112" s="52">
        <v>0</v>
      </c>
      <c r="K112" s="52">
        <v>0</v>
      </c>
    </row>
    <row r="113" spans="1:11" ht="12.75" customHeight="1" x14ac:dyDescent="0.2">
      <c r="A113" s="247" t="s">
        <v>165</v>
      </c>
      <c r="B113" s="247"/>
      <c r="C113" s="247"/>
      <c r="D113" s="247"/>
      <c r="E113" s="247"/>
      <c r="F113" s="247"/>
      <c r="G113" s="11">
        <v>101</v>
      </c>
      <c r="H113" s="52">
        <v>0</v>
      </c>
      <c r="I113" s="52">
        <v>0</v>
      </c>
      <c r="J113" s="52">
        <v>0</v>
      </c>
      <c r="K113" s="52">
        <v>0</v>
      </c>
    </row>
  </sheetData>
  <sheetProtection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3:F13"/>
    <mergeCell ref="A12:F12"/>
    <mergeCell ref="A1:I1"/>
    <mergeCell ref="A2:I2"/>
    <mergeCell ref="A3:K3"/>
    <mergeCell ref="A4:K4"/>
    <mergeCell ref="A5:F6"/>
    <mergeCell ref="G5:G6"/>
    <mergeCell ref="H5:I5"/>
    <mergeCell ref="J5:K5"/>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71EF7DB1-F860-4B61-B129-11DEF357E8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CA9C84B7-E38C-496C-BA1D-B98F89002935}">
      <formula1>999999999999</formula1>
    </dataValidation>
    <dataValidation type="whole" operator="notEqual" allowBlank="1" showInputMessage="1" showErrorMessage="1" errorTitle="Pogrešan unos" error="Mogu se unijeti samo cjelobrojne vrijednosti." sqref="H65536:I65536" xr:uid="{1F9E8A9D-6342-46BB-A1E4-2C99E8C4FBB7}">
      <formula1>999999999999</formula1>
    </dataValidation>
    <dataValidation type="whole" operator="notEqual" allowBlank="1" showInputMessage="1" showErrorMessage="1" errorTitle="Pogrešan unos" error="Mogu se unijeti samo cjelobrojne pozitivne ili negativne vrijednosti." sqref="H65491:I65491" xr:uid="{D4F416B5-C6FB-4B18-AD70-FDDF066D05D9}">
      <formula1>999999999999</formula1>
    </dataValidation>
    <dataValidation type="whole" operator="greaterThanOrEqual" allowBlank="1" showInputMessage="1" showErrorMessage="1" errorTitle="Pogrešan unos" error="Mogu se unijeti samo cjelobrojne pozitivne vrijednosti." sqref="H65492:I65526" xr:uid="{6CA007F6-9658-4903-B100-022BB98565A2}">
      <formula1>0</formula1>
    </dataValidation>
  </dataValidations>
  <pageMargins left="0.74803149606299213" right="0.15748031496062992" top="0.98425196850393704" bottom="0.98425196850393704" header="0.51181102362204722" footer="0.51181102362204722"/>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69603-5517-41CA-960D-716B102D0D5D}">
  <dimension ref="A1:I59"/>
  <sheetViews>
    <sheetView view="pageBreakPreview" topLeftCell="A34" zoomScaleNormal="100" zoomScaleSheetLayoutView="100" workbookViewId="0">
      <selection activeCell="I18" sqref="I18"/>
    </sheetView>
  </sheetViews>
  <sheetFormatPr defaultRowHeight="12.75" x14ac:dyDescent="0.2"/>
  <cols>
    <col min="1" max="7" width="9.140625" style="13"/>
    <col min="8" max="9" width="30.28515625" style="22" customWidth="1"/>
    <col min="10" max="16384" width="9.140625" style="13"/>
  </cols>
  <sheetData>
    <row r="1" spans="1:9" x14ac:dyDescent="0.2">
      <c r="A1" s="252" t="s">
        <v>166</v>
      </c>
      <c r="B1" s="253"/>
      <c r="C1" s="253"/>
      <c r="D1" s="253"/>
      <c r="E1" s="253"/>
      <c r="F1" s="253"/>
      <c r="G1" s="253"/>
      <c r="H1" s="253"/>
      <c r="I1" s="253"/>
    </row>
    <row r="2" spans="1:9" x14ac:dyDescent="0.2">
      <c r="A2" s="254" t="s">
        <v>497</v>
      </c>
      <c r="B2" s="216"/>
      <c r="C2" s="216"/>
      <c r="D2" s="216"/>
      <c r="E2" s="216"/>
      <c r="F2" s="216"/>
      <c r="G2" s="216"/>
      <c r="H2" s="216"/>
      <c r="I2" s="216"/>
    </row>
    <row r="3" spans="1:9" x14ac:dyDescent="0.2">
      <c r="A3" s="256" t="s">
        <v>446</v>
      </c>
      <c r="B3" s="257"/>
      <c r="C3" s="257"/>
      <c r="D3" s="257"/>
      <c r="E3" s="257"/>
      <c r="F3" s="257"/>
      <c r="G3" s="257"/>
      <c r="H3" s="257"/>
      <c r="I3" s="257"/>
    </row>
    <row r="4" spans="1:9" x14ac:dyDescent="0.2">
      <c r="A4" s="255" t="s">
        <v>454</v>
      </c>
      <c r="B4" s="205"/>
      <c r="C4" s="205"/>
      <c r="D4" s="205"/>
      <c r="E4" s="205"/>
      <c r="F4" s="205"/>
      <c r="G4" s="205"/>
      <c r="H4" s="205"/>
      <c r="I4" s="206"/>
    </row>
    <row r="5" spans="1:9" ht="23.25" x14ac:dyDescent="0.2">
      <c r="A5" s="259" t="s">
        <v>2</v>
      </c>
      <c r="B5" s="210"/>
      <c r="C5" s="210"/>
      <c r="D5" s="210"/>
      <c r="E5" s="210"/>
      <c r="F5" s="210"/>
      <c r="G5" s="60" t="s">
        <v>103</v>
      </c>
      <c r="H5" s="61" t="s">
        <v>301</v>
      </c>
      <c r="I5" s="61" t="s">
        <v>279</v>
      </c>
    </row>
    <row r="6" spans="1:9" x14ac:dyDescent="0.2">
      <c r="A6" s="260">
        <v>1</v>
      </c>
      <c r="B6" s="210"/>
      <c r="C6" s="210"/>
      <c r="D6" s="210"/>
      <c r="E6" s="210"/>
      <c r="F6" s="210"/>
      <c r="G6" s="62">
        <v>2</v>
      </c>
      <c r="H6" s="61" t="s">
        <v>167</v>
      </c>
      <c r="I6" s="61" t="s">
        <v>168</v>
      </c>
    </row>
    <row r="7" spans="1:9" x14ac:dyDescent="0.2">
      <c r="A7" s="262" t="s">
        <v>169</v>
      </c>
      <c r="B7" s="262"/>
      <c r="C7" s="262"/>
      <c r="D7" s="262"/>
      <c r="E7" s="262"/>
      <c r="F7" s="262"/>
      <c r="G7" s="262"/>
      <c r="H7" s="262"/>
      <c r="I7" s="262"/>
    </row>
    <row r="8" spans="1:9" ht="12.75" customHeight="1" x14ac:dyDescent="0.2">
      <c r="A8" s="201" t="s">
        <v>170</v>
      </c>
      <c r="B8" s="201"/>
      <c r="C8" s="201"/>
      <c r="D8" s="201"/>
      <c r="E8" s="201"/>
      <c r="F8" s="201"/>
      <c r="G8" s="63">
        <v>1</v>
      </c>
      <c r="H8" s="64">
        <v>8968858</v>
      </c>
      <c r="I8" s="64">
        <v>13857498</v>
      </c>
    </row>
    <row r="9" spans="1:9" ht="12.75" customHeight="1" x14ac:dyDescent="0.2">
      <c r="A9" s="263" t="s">
        <v>171</v>
      </c>
      <c r="B9" s="263"/>
      <c r="C9" s="263"/>
      <c r="D9" s="263"/>
      <c r="E9" s="263"/>
      <c r="F9" s="263"/>
      <c r="G9" s="65">
        <v>2</v>
      </c>
      <c r="H9" s="66">
        <f>H10+H11+H12+H13+H14+H15+H16+H17</f>
        <v>523176</v>
      </c>
      <c r="I9" s="66">
        <f>I10+I11+I12+I13+I14+I15+I16+I17</f>
        <v>1955925</v>
      </c>
    </row>
    <row r="10" spans="1:9" ht="12.75" customHeight="1" x14ac:dyDescent="0.2">
      <c r="A10" s="236" t="s">
        <v>172</v>
      </c>
      <c r="B10" s="236"/>
      <c r="C10" s="236"/>
      <c r="D10" s="236"/>
      <c r="E10" s="236"/>
      <c r="F10" s="236"/>
      <c r="G10" s="63">
        <v>3</v>
      </c>
      <c r="H10" s="64">
        <v>979217</v>
      </c>
      <c r="I10" s="64">
        <v>1018111</v>
      </c>
    </row>
    <row r="11" spans="1:9" ht="22.15" customHeight="1" x14ac:dyDescent="0.2">
      <c r="A11" s="236" t="s">
        <v>173</v>
      </c>
      <c r="B11" s="236"/>
      <c r="C11" s="236"/>
      <c r="D11" s="236"/>
      <c r="E11" s="236"/>
      <c r="F11" s="236"/>
      <c r="G11" s="63">
        <v>4</v>
      </c>
      <c r="H11" s="64">
        <v>0</v>
      </c>
      <c r="I11" s="64">
        <v>-4860</v>
      </c>
    </row>
    <row r="12" spans="1:9" ht="23.45" customHeight="1" x14ac:dyDescent="0.2">
      <c r="A12" s="236" t="s">
        <v>174</v>
      </c>
      <c r="B12" s="236"/>
      <c r="C12" s="236"/>
      <c r="D12" s="236"/>
      <c r="E12" s="236"/>
      <c r="F12" s="236"/>
      <c r="G12" s="63">
        <v>5</v>
      </c>
      <c r="H12" s="64">
        <v>43478</v>
      </c>
      <c r="I12" s="64">
        <v>414405</v>
      </c>
    </row>
    <row r="13" spans="1:9" ht="12.75" customHeight="1" x14ac:dyDescent="0.2">
      <c r="A13" s="236" t="s">
        <v>175</v>
      </c>
      <c r="B13" s="236"/>
      <c r="C13" s="236"/>
      <c r="D13" s="236"/>
      <c r="E13" s="236"/>
      <c r="F13" s="236"/>
      <c r="G13" s="63">
        <v>6</v>
      </c>
      <c r="H13" s="64">
        <v>-311936</v>
      </c>
      <c r="I13" s="64">
        <v>-187267</v>
      </c>
    </row>
    <row r="14" spans="1:9" ht="12.75" customHeight="1" x14ac:dyDescent="0.2">
      <c r="A14" s="236" t="s">
        <v>176</v>
      </c>
      <c r="B14" s="236"/>
      <c r="C14" s="236"/>
      <c r="D14" s="236"/>
      <c r="E14" s="236"/>
      <c r="F14" s="236"/>
      <c r="G14" s="63">
        <v>7</v>
      </c>
      <c r="H14" s="64">
        <v>34694</v>
      </c>
      <c r="I14" s="64">
        <v>73768</v>
      </c>
    </row>
    <row r="15" spans="1:9" ht="12.75" customHeight="1" x14ac:dyDescent="0.2">
      <c r="A15" s="236" t="s">
        <v>177</v>
      </c>
      <c r="B15" s="236"/>
      <c r="C15" s="236"/>
      <c r="D15" s="236"/>
      <c r="E15" s="236"/>
      <c r="F15" s="236"/>
      <c r="G15" s="63">
        <v>8</v>
      </c>
      <c r="H15" s="64">
        <v>-305162</v>
      </c>
      <c r="I15" s="64">
        <v>1248922</v>
      </c>
    </row>
    <row r="16" spans="1:9" ht="12.75" customHeight="1" x14ac:dyDescent="0.2">
      <c r="A16" s="236" t="s">
        <v>178</v>
      </c>
      <c r="B16" s="236"/>
      <c r="C16" s="236"/>
      <c r="D16" s="236"/>
      <c r="E16" s="236"/>
      <c r="F16" s="236"/>
      <c r="G16" s="63">
        <v>9</v>
      </c>
      <c r="H16" s="64">
        <v>0</v>
      </c>
      <c r="I16" s="64">
        <v>0</v>
      </c>
    </row>
    <row r="17" spans="1:9" ht="25.15" customHeight="1" x14ac:dyDescent="0.2">
      <c r="A17" s="236" t="s">
        <v>179</v>
      </c>
      <c r="B17" s="236"/>
      <c r="C17" s="236"/>
      <c r="D17" s="236"/>
      <c r="E17" s="236"/>
      <c r="F17" s="236"/>
      <c r="G17" s="63">
        <v>10</v>
      </c>
      <c r="H17" s="64">
        <v>82885</v>
      </c>
      <c r="I17" s="64">
        <v>-607154</v>
      </c>
    </row>
    <row r="18" spans="1:9" ht="28.15" customHeight="1" x14ac:dyDescent="0.2">
      <c r="A18" s="258" t="s">
        <v>306</v>
      </c>
      <c r="B18" s="258"/>
      <c r="C18" s="258"/>
      <c r="D18" s="258"/>
      <c r="E18" s="258"/>
      <c r="F18" s="258"/>
      <c r="G18" s="65">
        <v>11</v>
      </c>
      <c r="H18" s="66">
        <f>H8+H9</f>
        <v>9492034</v>
      </c>
      <c r="I18" s="66">
        <f>I8+I9</f>
        <v>15813423</v>
      </c>
    </row>
    <row r="19" spans="1:9" ht="12.75" customHeight="1" x14ac:dyDescent="0.2">
      <c r="A19" s="263" t="s">
        <v>180</v>
      </c>
      <c r="B19" s="263"/>
      <c r="C19" s="263"/>
      <c r="D19" s="263"/>
      <c r="E19" s="263"/>
      <c r="F19" s="263"/>
      <c r="G19" s="65">
        <v>12</v>
      </c>
      <c r="H19" s="66">
        <f>H20+H21+H22+H23</f>
        <v>-17618422</v>
      </c>
      <c r="I19" s="66">
        <f>I20+I21+I22+I23</f>
        <v>-1043257</v>
      </c>
    </row>
    <row r="20" spans="1:9" ht="12.75" customHeight="1" x14ac:dyDescent="0.2">
      <c r="A20" s="236" t="s">
        <v>181</v>
      </c>
      <c r="B20" s="236"/>
      <c r="C20" s="236"/>
      <c r="D20" s="236"/>
      <c r="E20" s="236"/>
      <c r="F20" s="236"/>
      <c r="G20" s="63">
        <v>13</v>
      </c>
      <c r="H20" s="64">
        <v>3234192</v>
      </c>
      <c r="I20" s="64">
        <v>1701266</v>
      </c>
    </row>
    <row r="21" spans="1:9" ht="12.75" customHeight="1" x14ac:dyDescent="0.2">
      <c r="A21" s="236" t="s">
        <v>182</v>
      </c>
      <c r="B21" s="236"/>
      <c r="C21" s="236"/>
      <c r="D21" s="236"/>
      <c r="E21" s="236"/>
      <c r="F21" s="236"/>
      <c r="G21" s="63">
        <v>14</v>
      </c>
      <c r="H21" s="64">
        <v>-18973376</v>
      </c>
      <c r="I21" s="64">
        <v>-5277266</v>
      </c>
    </row>
    <row r="22" spans="1:9" ht="12.75" customHeight="1" x14ac:dyDescent="0.2">
      <c r="A22" s="236" t="s">
        <v>183</v>
      </c>
      <c r="B22" s="236"/>
      <c r="C22" s="236"/>
      <c r="D22" s="236"/>
      <c r="E22" s="236"/>
      <c r="F22" s="236"/>
      <c r="G22" s="63">
        <v>15</v>
      </c>
      <c r="H22" s="64">
        <v>62662</v>
      </c>
      <c r="I22" s="64">
        <v>-50763</v>
      </c>
    </row>
    <row r="23" spans="1:9" ht="12.75" customHeight="1" x14ac:dyDescent="0.2">
      <c r="A23" s="236" t="s">
        <v>184</v>
      </c>
      <c r="B23" s="236"/>
      <c r="C23" s="236"/>
      <c r="D23" s="236"/>
      <c r="E23" s="236"/>
      <c r="F23" s="236"/>
      <c r="G23" s="63">
        <v>16</v>
      </c>
      <c r="H23" s="64">
        <v>-1941900</v>
      </c>
      <c r="I23" s="64">
        <v>2583506</v>
      </c>
    </row>
    <row r="24" spans="1:9" ht="12.75" customHeight="1" x14ac:dyDescent="0.2">
      <c r="A24" s="258" t="s">
        <v>185</v>
      </c>
      <c r="B24" s="258"/>
      <c r="C24" s="258"/>
      <c r="D24" s="258"/>
      <c r="E24" s="258"/>
      <c r="F24" s="258"/>
      <c r="G24" s="65">
        <v>17</v>
      </c>
      <c r="H24" s="66">
        <f>H18+H19</f>
        <v>-8126388</v>
      </c>
      <c r="I24" s="66">
        <f>I18+I19</f>
        <v>14770166</v>
      </c>
    </row>
    <row r="25" spans="1:9" ht="12.75" customHeight="1" x14ac:dyDescent="0.2">
      <c r="A25" s="201" t="s">
        <v>186</v>
      </c>
      <c r="B25" s="201"/>
      <c r="C25" s="201"/>
      <c r="D25" s="201"/>
      <c r="E25" s="201"/>
      <c r="F25" s="201"/>
      <c r="G25" s="63">
        <v>18</v>
      </c>
      <c r="H25" s="64">
        <v>-34694</v>
      </c>
      <c r="I25" s="64">
        <v>-73768</v>
      </c>
    </row>
    <row r="26" spans="1:9" ht="12.75" customHeight="1" x14ac:dyDescent="0.2">
      <c r="A26" s="201" t="s">
        <v>187</v>
      </c>
      <c r="B26" s="201"/>
      <c r="C26" s="201"/>
      <c r="D26" s="201"/>
      <c r="E26" s="201"/>
      <c r="F26" s="201"/>
      <c r="G26" s="63">
        <v>19</v>
      </c>
      <c r="H26" s="64">
        <v>0</v>
      </c>
      <c r="I26" s="64">
        <v>-1264453</v>
      </c>
    </row>
    <row r="27" spans="1:9" ht="25.9" customHeight="1" x14ac:dyDescent="0.2">
      <c r="A27" s="261" t="s">
        <v>188</v>
      </c>
      <c r="B27" s="261"/>
      <c r="C27" s="261"/>
      <c r="D27" s="261"/>
      <c r="E27" s="261"/>
      <c r="F27" s="261"/>
      <c r="G27" s="65">
        <v>20</v>
      </c>
      <c r="H27" s="66">
        <f>H24+H25+H26</f>
        <v>-8161082</v>
      </c>
      <c r="I27" s="66">
        <f>I24+I25+I26</f>
        <v>13431945</v>
      </c>
    </row>
    <row r="28" spans="1:9" x14ac:dyDescent="0.2">
      <c r="A28" s="262" t="s">
        <v>189</v>
      </c>
      <c r="B28" s="262"/>
      <c r="C28" s="262"/>
      <c r="D28" s="262"/>
      <c r="E28" s="262"/>
      <c r="F28" s="262"/>
      <c r="G28" s="262"/>
      <c r="H28" s="262"/>
      <c r="I28" s="262"/>
    </row>
    <row r="29" spans="1:9" ht="30.6" customHeight="1" x14ac:dyDescent="0.2">
      <c r="A29" s="201" t="s">
        <v>190</v>
      </c>
      <c r="B29" s="201"/>
      <c r="C29" s="201"/>
      <c r="D29" s="201"/>
      <c r="E29" s="201"/>
      <c r="F29" s="201"/>
      <c r="G29" s="63">
        <v>21</v>
      </c>
      <c r="H29" s="67">
        <v>0</v>
      </c>
      <c r="I29" s="67">
        <v>13399</v>
      </c>
    </row>
    <row r="30" spans="1:9" ht="12.75" customHeight="1" x14ac:dyDescent="0.2">
      <c r="A30" s="201" t="s">
        <v>191</v>
      </c>
      <c r="B30" s="201"/>
      <c r="C30" s="201"/>
      <c r="D30" s="201"/>
      <c r="E30" s="201"/>
      <c r="F30" s="201"/>
      <c r="G30" s="63">
        <v>22</v>
      </c>
      <c r="H30" s="67">
        <v>0</v>
      </c>
      <c r="I30" s="67">
        <v>0</v>
      </c>
    </row>
    <row r="31" spans="1:9" ht="12.75" customHeight="1" x14ac:dyDescent="0.2">
      <c r="A31" s="201" t="s">
        <v>192</v>
      </c>
      <c r="B31" s="201"/>
      <c r="C31" s="201"/>
      <c r="D31" s="201"/>
      <c r="E31" s="201"/>
      <c r="F31" s="201"/>
      <c r="G31" s="63">
        <v>23</v>
      </c>
      <c r="H31" s="67">
        <v>311936</v>
      </c>
      <c r="I31" s="67">
        <v>187267</v>
      </c>
    </row>
    <row r="32" spans="1:9" ht="12.75" customHeight="1" x14ac:dyDescent="0.2">
      <c r="A32" s="201" t="s">
        <v>193</v>
      </c>
      <c r="B32" s="201"/>
      <c r="C32" s="201"/>
      <c r="D32" s="201"/>
      <c r="E32" s="201"/>
      <c r="F32" s="201"/>
      <c r="G32" s="63">
        <v>24</v>
      </c>
      <c r="H32" s="67">
        <v>0</v>
      </c>
      <c r="I32" s="67">
        <v>0</v>
      </c>
    </row>
    <row r="33" spans="1:9" ht="12.75" customHeight="1" x14ac:dyDescent="0.2">
      <c r="A33" s="201" t="s">
        <v>194</v>
      </c>
      <c r="B33" s="201"/>
      <c r="C33" s="201"/>
      <c r="D33" s="201"/>
      <c r="E33" s="201"/>
      <c r="F33" s="201"/>
      <c r="G33" s="63">
        <v>25</v>
      </c>
      <c r="H33" s="67">
        <v>142588165</v>
      </c>
      <c r="I33" s="67">
        <v>151012696</v>
      </c>
    </row>
    <row r="34" spans="1:9" ht="12.75" customHeight="1" x14ac:dyDescent="0.2">
      <c r="A34" s="201" t="s">
        <v>195</v>
      </c>
      <c r="B34" s="201"/>
      <c r="C34" s="201"/>
      <c r="D34" s="201"/>
      <c r="E34" s="201"/>
      <c r="F34" s="201"/>
      <c r="G34" s="63">
        <v>26</v>
      </c>
      <c r="H34" s="67">
        <v>0</v>
      </c>
      <c r="I34" s="67">
        <v>0</v>
      </c>
    </row>
    <row r="35" spans="1:9" ht="26.45" customHeight="1" x14ac:dyDescent="0.2">
      <c r="A35" s="258" t="s">
        <v>196</v>
      </c>
      <c r="B35" s="258"/>
      <c r="C35" s="258"/>
      <c r="D35" s="258"/>
      <c r="E35" s="258"/>
      <c r="F35" s="258"/>
      <c r="G35" s="65">
        <v>27</v>
      </c>
      <c r="H35" s="68">
        <f>H29+H30+H31+H32+H33+H34</f>
        <v>142900101</v>
      </c>
      <c r="I35" s="68">
        <f>I29+I30+I31+I32+I33+I34</f>
        <v>151213362</v>
      </c>
    </row>
    <row r="36" spans="1:9" ht="22.9" customHeight="1" x14ac:dyDescent="0.2">
      <c r="A36" s="201" t="s">
        <v>197</v>
      </c>
      <c r="B36" s="201"/>
      <c r="C36" s="201"/>
      <c r="D36" s="201"/>
      <c r="E36" s="201"/>
      <c r="F36" s="201"/>
      <c r="G36" s="63">
        <v>28</v>
      </c>
      <c r="H36" s="67">
        <v>-595669</v>
      </c>
      <c r="I36" s="67">
        <v>-591401</v>
      </c>
    </row>
    <row r="37" spans="1:9" ht="12.75" customHeight="1" x14ac:dyDescent="0.2">
      <c r="A37" s="201" t="s">
        <v>198</v>
      </c>
      <c r="B37" s="201"/>
      <c r="C37" s="201"/>
      <c r="D37" s="201"/>
      <c r="E37" s="201"/>
      <c r="F37" s="201"/>
      <c r="G37" s="63">
        <v>29</v>
      </c>
      <c r="H37" s="67">
        <v>0</v>
      </c>
      <c r="I37" s="67">
        <v>0</v>
      </c>
    </row>
    <row r="38" spans="1:9" ht="12.75" customHeight="1" x14ac:dyDescent="0.2">
      <c r="A38" s="201" t="s">
        <v>199</v>
      </c>
      <c r="B38" s="201"/>
      <c r="C38" s="201"/>
      <c r="D38" s="201"/>
      <c r="E38" s="201"/>
      <c r="F38" s="201"/>
      <c r="G38" s="63">
        <v>30</v>
      </c>
      <c r="H38" s="67">
        <v>-144984111</v>
      </c>
      <c r="I38" s="67">
        <v>-212972200</v>
      </c>
    </row>
    <row r="39" spans="1:9" ht="12.75" customHeight="1" x14ac:dyDescent="0.2">
      <c r="A39" s="201" t="s">
        <v>200</v>
      </c>
      <c r="B39" s="201"/>
      <c r="C39" s="201"/>
      <c r="D39" s="201"/>
      <c r="E39" s="201"/>
      <c r="F39" s="201"/>
      <c r="G39" s="63">
        <v>31</v>
      </c>
      <c r="H39" s="67">
        <v>0</v>
      </c>
      <c r="I39" s="67">
        <v>0</v>
      </c>
    </row>
    <row r="40" spans="1:9" ht="12.75" customHeight="1" x14ac:dyDescent="0.2">
      <c r="A40" s="201" t="s">
        <v>201</v>
      </c>
      <c r="B40" s="201"/>
      <c r="C40" s="201"/>
      <c r="D40" s="201"/>
      <c r="E40" s="201"/>
      <c r="F40" s="201"/>
      <c r="G40" s="63">
        <v>32</v>
      </c>
      <c r="H40" s="67">
        <v>0</v>
      </c>
      <c r="I40" s="67">
        <v>0</v>
      </c>
    </row>
    <row r="41" spans="1:9" ht="24" customHeight="1" x14ac:dyDescent="0.2">
      <c r="A41" s="258" t="s">
        <v>202</v>
      </c>
      <c r="B41" s="258"/>
      <c r="C41" s="258"/>
      <c r="D41" s="258"/>
      <c r="E41" s="258"/>
      <c r="F41" s="258"/>
      <c r="G41" s="65">
        <v>33</v>
      </c>
      <c r="H41" s="68">
        <f>H36+H37+H38+H39+H40</f>
        <v>-145579780</v>
      </c>
      <c r="I41" s="68">
        <f>I36+I37+I38+I39+I40</f>
        <v>-213563601</v>
      </c>
    </row>
    <row r="42" spans="1:9" ht="29.45" customHeight="1" x14ac:dyDescent="0.2">
      <c r="A42" s="261" t="s">
        <v>203</v>
      </c>
      <c r="B42" s="261"/>
      <c r="C42" s="261"/>
      <c r="D42" s="261"/>
      <c r="E42" s="261"/>
      <c r="F42" s="261"/>
      <c r="G42" s="65">
        <v>34</v>
      </c>
      <c r="H42" s="68">
        <f>H35+H41</f>
        <v>-2679679</v>
      </c>
      <c r="I42" s="68">
        <f>I35+I41</f>
        <v>-62350239</v>
      </c>
    </row>
    <row r="43" spans="1:9" x14ac:dyDescent="0.2">
      <c r="A43" s="262" t="s">
        <v>204</v>
      </c>
      <c r="B43" s="262"/>
      <c r="C43" s="262"/>
      <c r="D43" s="262"/>
      <c r="E43" s="262"/>
      <c r="F43" s="262"/>
      <c r="G43" s="262"/>
      <c r="H43" s="262"/>
      <c r="I43" s="262"/>
    </row>
    <row r="44" spans="1:9" ht="12.75" customHeight="1" x14ac:dyDescent="0.2">
      <c r="A44" s="201" t="s">
        <v>205</v>
      </c>
      <c r="B44" s="201"/>
      <c r="C44" s="201"/>
      <c r="D44" s="201"/>
      <c r="E44" s="201"/>
      <c r="F44" s="201"/>
      <c r="G44" s="63">
        <v>35</v>
      </c>
      <c r="H44" s="67">
        <v>0</v>
      </c>
      <c r="I44" s="67">
        <v>0</v>
      </c>
    </row>
    <row r="45" spans="1:9" ht="25.15" customHeight="1" x14ac:dyDescent="0.2">
      <c r="A45" s="201" t="s">
        <v>206</v>
      </c>
      <c r="B45" s="201"/>
      <c r="C45" s="201"/>
      <c r="D45" s="201"/>
      <c r="E45" s="201"/>
      <c r="F45" s="201"/>
      <c r="G45" s="63">
        <v>36</v>
      </c>
      <c r="H45" s="67">
        <v>0</v>
      </c>
      <c r="I45" s="67">
        <v>55200000</v>
      </c>
    </row>
    <row r="46" spans="1:9" ht="12.75" customHeight="1" x14ac:dyDescent="0.2">
      <c r="A46" s="201" t="s">
        <v>207</v>
      </c>
      <c r="B46" s="201"/>
      <c r="C46" s="201"/>
      <c r="D46" s="201"/>
      <c r="E46" s="201"/>
      <c r="F46" s="201"/>
      <c r="G46" s="63">
        <v>37</v>
      </c>
      <c r="H46" s="67">
        <v>9832601</v>
      </c>
      <c r="I46" s="67">
        <v>787062</v>
      </c>
    </row>
    <row r="47" spans="1:9" ht="12.75" customHeight="1" x14ac:dyDescent="0.2">
      <c r="A47" s="201" t="s">
        <v>208</v>
      </c>
      <c r="B47" s="201"/>
      <c r="C47" s="201"/>
      <c r="D47" s="201"/>
      <c r="E47" s="201"/>
      <c r="F47" s="201"/>
      <c r="G47" s="63">
        <v>38</v>
      </c>
      <c r="H47" s="67">
        <v>0</v>
      </c>
      <c r="I47" s="67">
        <v>0</v>
      </c>
    </row>
    <row r="48" spans="1:9" ht="22.15" customHeight="1" x14ac:dyDescent="0.2">
      <c r="A48" s="258" t="s">
        <v>209</v>
      </c>
      <c r="B48" s="258"/>
      <c r="C48" s="258"/>
      <c r="D48" s="258"/>
      <c r="E48" s="258"/>
      <c r="F48" s="258"/>
      <c r="G48" s="65">
        <v>39</v>
      </c>
      <c r="H48" s="68">
        <f>H44+H45+H46+H47</f>
        <v>9832601</v>
      </c>
      <c r="I48" s="68">
        <f>I44+I45+I46+I47</f>
        <v>55987062</v>
      </c>
    </row>
    <row r="49" spans="1:9" ht="24.6" customHeight="1" x14ac:dyDescent="0.2">
      <c r="A49" s="201" t="s">
        <v>305</v>
      </c>
      <c r="B49" s="201"/>
      <c r="C49" s="201"/>
      <c r="D49" s="201"/>
      <c r="E49" s="201"/>
      <c r="F49" s="201"/>
      <c r="G49" s="63">
        <v>40</v>
      </c>
      <c r="H49" s="67">
        <v>-599482</v>
      </c>
      <c r="I49" s="67">
        <v>-8606353</v>
      </c>
    </row>
    <row r="50" spans="1:9" ht="12.75" customHeight="1" x14ac:dyDescent="0.2">
      <c r="A50" s="201" t="s">
        <v>210</v>
      </c>
      <c r="B50" s="201"/>
      <c r="C50" s="201"/>
      <c r="D50" s="201"/>
      <c r="E50" s="201"/>
      <c r="F50" s="201"/>
      <c r="G50" s="63">
        <v>41</v>
      </c>
      <c r="H50" s="67">
        <v>-24732076</v>
      </c>
      <c r="I50" s="67">
        <v>0</v>
      </c>
    </row>
    <row r="51" spans="1:9" ht="12.75" customHeight="1" x14ac:dyDescent="0.2">
      <c r="A51" s="201" t="s">
        <v>211</v>
      </c>
      <c r="B51" s="201"/>
      <c r="C51" s="201"/>
      <c r="D51" s="201"/>
      <c r="E51" s="201"/>
      <c r="F51" s="201"/>
      <c r="G51" s="63">
        <v>42</v>
      </c>
      <c r="H51" s="67">
        <v>0</v>
      </c>
      <c r="I51" s="67">
        <v>0</v>
      </c>
    </row>
    <row r="52" spans="1:9" ht="22.9" customHeight="1" x14ac:dyDescent="0.2">
      <c r="A52" s="201" t="s">
        <v>212</v>
      </c>
      <c r="B52" s="201"/>
      <c r="C52" s="201"/>
      <c r="D52" s="201"/>
      <c r="E52" s="201"/>
      <c r="F52" s="201"/>
      <c r="G52" s="63">
        <v>43</v>
      </c>
      <c r="H52" s="67">
        <v>0</v>
      </c>
      <c r="I52" s="67">
        <v>0</v>
      </c>
    </row>
    <row r="53" spans="1:9" ht="12.75" customHeight="1" x14ac:dyDescent="0.2">
      <c r="A53" s="201" t="s">
        <v>213</v>
      </c>
      <c r="B53" s="201"/>
      <c r="C53" s="201"/>
      <c r="D53" s="201"/>
      <c r="E53" s="201"/>
      <c r="F53" s="201"/>
      <c r="G53" s="63">
        <v>44</v>
      </c>
      <c r="H53" s="67">
        <v>0</v>
      </c>
      <c r="I53" s="67">
        <v>-1071139</v>
      </c>
    </row>
    <row r="54" spans="1:9" ht="30.6" customHeight="1" x14ac:dyDescent="0.2">
      <c r="A54" s="258" t="s">
        <v>214</v>
      </c>
      <c r="B54" s="258"/>
      <c r="C54" s="258"/>
      <c r="D54" s="258"/>
      <c r="E54" s="258"/>
      <c r="F54" s="258"/>
      <c r="G54" s="65">
        <v>45</v>
      </c>
      <c r="H54" s="68">
        <f>H49+H50+H51+H52+H53</f>
        <v>-25331558</v>
      </c>
      <c r="I54" s="68">
        <f>I49+I50+I51+I52+I53</f>
        <v>-9677492</v>
      </c>
    </row>
    <row r="55" spans="1:9" ht="29.45" customHeight="1" x14ac:dyDescent="0.2">
      <c r="A55" s="261" t="s">
        <v>215</v>
      </c>
      <c r="B55" s="261"/>
      <c r="C55" s="261"/>
      <c r="D55" s="261"/>
      <c r="E55" s="261"/>
      <c r="F55" s="261"/>
      <c r="G55" s="65">
        <v>46</v>
      </c>
      <c r="H55" s="68">
        <f>H48+H54</f>
        <v>-15498957</v>
      </c>
      <c r="I55" s="68">
        <f>I48+I54</f>
        <v>46309570</v>
      </c>
    </row>
    <row r="56" spans="1:9" x14ac:dyDescent="0.2">
      <c r="A56" s="201" t="s">
        <v>216</v>
      </c>
      <c r="B56" s="201"/>
      <c r="C56" s="201"/>
      <c r="D56" s="201"/>
      <c r="E56" s="201"/>
      <c r="F56" s="201"/>
      <c r="G56" s="63">
        <v>47</v>
      </c>
      <c r="H56" s="67">
        <v>0</v>
      </c>
      <c r="I56" s="67">
        <v>0</v>
      </c>
    </row>
    <row r="57" spans="1:9" ht="26.45" customHeight="1" x14ac:dyDescent="0.2">
      <c r="A57" s="261" t="s">
        <v>217</v>
      </c>
      <c r="B57" s="261"/>
      <c r="C57" s="261"/>
      <c r="D57" s="261"/>
      <c r="E57" s="261"/>
      <c r="F57" s="261"/>
      <c r="G57" s="65">
        <v>48</v>
      </c>
      <c r="H57" s="68">
        <f>H27+H42+H55+H56</f>
        <v>-26339718</v>
      </c>
      <c r="I57" s="68">
        <f>I27+I42+I55+I56</f>
        <v>-2608724</v>
      </c>
    </row>
    <row r="58" spans="1:9" x14ac:dyDescent="0.2">
      <c r="A58" s="264" t="s">
        <v>218</v>
      </c>
      <c r="B58" s="264"/>
      <c r="C58" s="264"/>
      <c r="D58" s="264"/>
      <c r="E58" s="264"/>
      <c r="F58" s="264"/>
      <c r="G58" s="63">
        <v>49</v>
      </c>
      <c r="H58" s="67">
        <v>28475650</v>
      </c>
      <c r="I58" s="67">
        <v>3661564</v>
      </c>
    </row>
    <row r="59" spans="1:9" ht="31.15" customHeight="1" x14ac:dyDescent="0.2">
      <c r="A59" s="261" t="s">
        <v>219</v>
      </c>
      <c r="B59" s="261"/>
      <c r="C59" s="261"/>
      <c r="D59" s="261"/>
      <c r="E59" s="261"/>
      <c r="F59" s="261"/>
      <c r="G59" s="65">
        <v>50</v>
      </c>
      <c r="H59" s="68">
        <f>H57+H58</f>
        <v>2135932</v>
      </c>
      <c r="I59" s="68">
        <f>I57+I58</f>
        <v>1052840</v>
      </c>
    </row>
  </sheetData>
  <sheetProtection sheet="1" objects="1" scenarios="1"/>
  <mergeCells count="59">
    <mergeCell ref="A47:F47"/>
    <mergeCell ref="A41:F41"/>
    <mergeCell ref="A42:F42"/>
    <mergeCell ref="A43:I43"/>
    <mergeCell ref="A44:F44"/>
    <mergeCell ref="A45:F45"/>
    <mergeCell ref="A46:F46"/>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28:I28"/>
    <mergeCell ref="A23:F23"/>
    <mergeCell ref="A24:F24"/>
    <mergeCell ref="A37:F37"/>
    <mergeCell ref="A48:F48"/>
    <mergeCell ref="A39:F39"/>
    <mergeCell ref="A40:F40"/>
    <mergeCell ref="A35:F35"/>
    <mergeCell ref="A36:F36"/>
    <mergeCell ref="A38:F38"/>
    <mergeCell ref="A27:F27"/>
    <mergeCell ref="A16:F16"/>
    <mergeCell ref="A12:F12"/>
    <mergeCell ref="A7:I7"/>
    <mergeCell ref="A8:F8"/>
    <mergeCell ref="A9:F9"/>
    <mergeCell ref="A10:F10"/>
    <mergeCell ref="A11:F11"/>
    <mergeCell ref="A19:F19"/>
    <mergeCell ref="A22:F22"/>
    <mergeCell ref="A17:F17"/>
    <mergeCell ref="A18:F18"/>
    <mergeCell ref="A5:F5"/>
    <mergeCell ref="A6:F6"/>
    <mergeCell ref="A26:F26"/>
    <mergeCell ref="A13:F13"/>
    <mergeCell ref="A14:F14"/>
    <mergeCell ref="A15:F15"/>
    <mergeCell ref="A1:I1"/>
    <mergeCell ref="A2:I2"/>
    <mergeCell ref="A25:F25"/>
    <mergeCell ref="A4:I4"/>
    <mergeCell ref="A20:F20"/>
    <mergeCell ref="A21:F21"/>
    <mergeCell ref="A3:I3"/>
  </mergeCells>
  <dataValidations count="4">
    <dataValidation type="whole" operator="greaterThanOrEqual" allowBlank="1" showInputMessage="1" showErrorMessage="1" errorTitle="Pogrešan unos" error="Mogu se unijeti samo cjelobrojne pozitivne vrijednosti." sqref="H65521:I65523" xr:uid="{83580953-B293-4CB8-89D3-9ECC3F016EC7}">
      <formula1>0</formula1>
    </dataValidation>
    <dataValidation type="whole" operator="notEqual" allowBlank="1" showInputMessage="1" showErrorMessage="1" errorTitle="Pogrešan upis" error="Dopušten je upis samo cjelobrojnih vrijednosti ili nule" sqref="H39:I39 H42:I42 H55:I57 H8:I27" xr:uid="{71DAF553-6150-44F7-A909-25CCB6A41D31}">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BC3B4861-8325-44BC-BC00-2B47079CB88E}">
      <formula1>0</formula1>
    </dataValidation>
    <dataValidation type="whole" operator="greaterThanOrEqual" allowBlank="1" showInputMessage="1" showErrorMessage="1" errorTitle="Pogrešan upis" error="Dopušten je upis samo pozitivnih cjelobrojnih vrijednosti ili nule" sqref="H29:I35 H14:I14 H44:I48 H58:I59 H10:I10" xr:uid="{6B1E5637-3DFD-4C63-AF6A-961111D99DA9}">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2CC0D-370F-4E68-890F-C47152ACAE50}">
  <dimension ref="A1:I53"/>
  <sheetViews>
    <sheetView view="pageBreakPreview" topLeftCell="A22" zoomScale="85" zoomScaleNormal="100" zoomScaleSheetLayoutView="85" workbookViewId="0">
      <selection activeCell="A4" sqref="A4:I4"/>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16384" width="9.140625" style="1"/>
  </cols>
  <sheetData>
    <row r="1" spans="1:9" ht="12.75" customHeight="1" x14ac:dyDescent="0.2">
      <c r="A1" s="252" t="s">
        <v>220</v>
      </c>
      <c r="B1" s="253"/>
      <c r="C1" s="253"/>
      <c r="D1" s="253"/>
      <c r="E1" s="253"/>
      <c r="F1" s="253"/>
      <c r="G1" s="253"/>
      <c r="H1" s="253"/>
      <c r="I1" s="253"/>
    </row>
    <row r="2" spans="1:9" ht="12.75" customHeight="1" x14ac:dyDescent="0.2">
      <c r="A2" s="254" t="s">
        <v>453</v>
      </c>
      <c r="B2" s="216"/>
      <c r="C2" s="216"/>
      <c r="D2" s="216"/>
      <c r="E2" s="216"/>
      <c r="F2" s="216"/>
      <c r="G2" s="216"/>
      <c r="H2" s="216"/>
      <c r="I2" s="216"/>
    </row>
    <row r="3" spans="1:9" x14ac:dyDescent="0.2">
      <c r="A3" s="282" t="s">
        <v>446</v>
      </c>
      <c r="B3" s="283"/>
      <c r="C3" s="283"/>
      <c r="D3" s="283"/>
      <c r="E3" s="283"/>
      <c r="F3" s="283"/>
      <c r="G3" s="283"/>
      <c r="H3" s="283"/>
      <c r="I3" s="283"/>
    </row>
    <row r="4" spans="1:9" x14ac:dyDescent="0.2">
      <c r="A4" s="255" t="s">
        <v>454</v>
      </c>
      <c r="B4" s="205"/>
      <c r="C4" s="205"/>
      <c r="D4" s="205"/>
      <c r="E4" s="205"/>
      <c r="F4" s="205"/>
      <c r="G4" s="205"/>
      <c r="H4" s="205"/>
      <c r="I4" s="206"/>
    </row>
    <row r="5" spans="1:9" ht="24" thickBot="1" x14ac:dyDescent="0.25">
      <c r="A5" s="272" t="s">
        <v>2</v>
      </c>
      <c r="B5" s="273"/>
      <c r="C5" s="273"/>
      <c r="D5" s="273"/>
      <c r="E5" s="273"/>
      <c r="F5" s="274"/>
      <c r="G5" s="14" t="s">
        <v>103</v>
      </c>
      <c r="H5" s="20" t="s">
        <v>301</v>
      </c>
      <c r="I5" s="20" t="s">
        <v>279</v>
      </c>
    </row>
    <row r="6" spans="1:9" x14ac:dyDescent="0.2">
      <c r="A6" s="277">
        <v>1</v>
      </c>
      <c r="B6" s="278"/>
      <c r="C6" s="278"/>
      <c r="D6" s="278"/>
      <c r="E6" s="278"/>
      <c r="F6" s="279"/>
      <c r="G6" s="15">
        <v>2</v>
      </c>
      <c r="H6" s="21" t="s">
        <v>167</v>
      </c>
      <c r="I6" s="21" t="s">
        <v>168</v>
      </c>
    </row>
    <row r="7" spans="1:9" x14ac:dyDescent="0.2">
      <c r="A7" s="269" t="s">
        <v>169</v>
      </c>
      <c r="B7" s="270"/>
      <c r="C7" s="270"/>
      <c r="D7" s="270"/>
      <c r="E7" s="270"/>
      <c r="F7" s="270"/>
      <c r="G7" s="270"/>
      <c r="H7" s="270"/>
      <c r="I7" s="271"/>
    </row>
    <row r="8" spans="1:9" x14ac:dyDescent="0.2">
      <c r="A8" s="275" t="s">
        <v>221</v>
      </c>
      <c r="B8" s="275"/>
      <c r="C8" s="275"/>
      <c r="D8" s="275"/>
      <c r="E8" s="275"/>
      <c r="F8" s="275"/>
      <c r="G8" s="16">
        <v>1</v>
      </c>
      <c r="H8" s="23">
        <v>0</v>
      </c>
      <c r="I8" s="23">
        <v>0</v>
      </c>
    </row>
    <row r="9" spans="1:9" x14ac:dyDescent="0.2">
      <c r="A9" s="268" t="s">
        <v>222</v>
      </c>
      <c r="B9" s="268"/>
      <c r="C9" s="268"/>
      <c r="D9" s="268"/>
      <c r="E9" s="268"/>
      <c r="F9" s="268"/>
      <c r="G9" s="17">
        <v>2</v>
      </c>
      <c r="H9" s="24">
        <v>0</v>
      </c>
      <c r="I9" s="24">
        <v>0</v>
      </c>
    </row>
    <row r="10" spans="1:9" x14ac:dyDescent="0.2">
      <c r="A10" s="268" t="s">
        <v>223</v>
      </c>
      <c r="B10" s="268"/>
      <c r="C10" s="268"/>
      <c r="D10" s="268"/>
      <c r="E10" s="268"/>
      <c r="F10" s="268"/>
      <c r="G10" s="17">
        <v>3</v>
      </c>
      <c r="H10" s="24">
        <v>0</v>
      </c>
      <c r="I10" s="24">
        <v>0</v>
      </c>
    </row>
    <row r="11" spans="1:9" x14ac:dyDescent="0.2">
      <c r="A11" s="268" t="s">
        <v>224</v>
      </c>
      <c r="B11" s="268"/>
      <c r="C11" s="268"/>
      <c r="D11" s="268"/>
      <c r="E11" s="268"/>
      <c r="F11" s="268"/>
      <c r="G11" s="17">
        <v>4</v>
      </c>
      <c r="H11" s="24">
        <v>0</v>
      </c>
      <c r="I11" s="24">
        <v>0</v>
      </c>
    </row>
    <row r="12" spans="1:9" x14ac:dyDescent="0.2">
      <c r="A12" s="268" t="s">
        <v>393</v>
      </c>
      <c r="B12" s="268"/>
      <c r="C12" s="268"/>
      <c r="D12" s="268"/>
      <c r="E12" s="268"/>
      <c r="F12" s="268"/>
      <c r="G12" s="17">
        <v>5</v>
      </c>
      <c r="H12" s="24">
        <v>0</v>
      </c>
      <c r="I12" s="24">
        <v>0</v>
      </c>
    </row>
    <row r="13" spans="1:9" x14ac:dyDescent="0.2">
      <c r="A13" s="280" t="s">
        <v>394</v>
      </c>
      <c r="B13" s="280"/>
      <c r="C13" s="280"/>
      <c r="D13" s="280"/>
      <c r="E13" s="280"/>
      <c r="F13" s="280"/>
      <c r="G13" s="53">
        <v>6</v>
      </c>
      <c r="H13" s="56">
        <v>0</v>
      </c>
      <c r="I13" s="56">
        <f>SUM(I8:I12)</f>
        <v>0</v>
      </c>
    </row>
    <row r="14" spans="1:9" ht="12.75" customHeight="1" x14ac:dyDescent="0.2">
      <c r="A14" s="268" t="s">
        <v>395</v>
      </c>
      <c r="B14" s="268"/>
      <c r="C14" s="268"/>
      <c r="D14" s="268"/>
      <c r="E14" s="268"/>
      <c r="F14" s="268"/>
      <c r="G14" s="17">
        <v>7</v>
      </c>
      <c r="H14" s="24">
        <v>0</v>
      </c>
      <c r="I14" s="24">
        <v>0</v>
      </c>
    </row>
    <row r="15" spans="1:9" ht="12.75" customHeight="1" x14ac:dyDescent="0.2">
      <c r="A15" s="268" t="s">
        <v>396</v>
      </c>
      <c r="B15" s="268"/>
      <c r="C15" s="268"/>
      <c r="D15" s="268"/>
      <c r="E15" s="268"/>
      <c r="F15" s="268"/>
      <c r="G15" s="17">
        <v>8</v>
      </c>
      <c r="H15" s="24">
        <v>0</v>
      </c>
      <c r="I15" s="24">
        <v>0</v>
      </c>
    </row>
    <row r="16" spans="1:9" ht="12.75" customHeight="1" x14ac:dyDescent="0.2">
      <c r="A16" s="268" t="s">
        <v>397</v>
      </c>
      <c r="B16" s="268"/>
      <c r="C16" s="268"/>
      <c r="D16" s="268"/>
      <c r="E16" s="268"/>
      <c r="F16" s="268"/>
      <c r="G16" s="17">
        <v>9</v>
      </c>
      <c r="H16" s="24">
        <v>0</v>
      </c>
      <c r="I16" s="24">
        <v>0</v>
      </c>
    </row>
    <row r="17" spans="1:9" ht="12.75" customHeight="1" x14ac:dyDescent="0.2">
      <c r="A17" s="268" t="s">
        <v>398</v>
      </c>
      <c r="B17" s="268"/>
      <c r="C17" s="268"/>
      <c r="D17" s="268"/>
      <c r="E17" s="268"/>
      <c r="F17" s="268"/>
      <c r="G17" s="17">
        <v>10</v>
      </c>
      <c r="H17" s="24">
        <v>0</v>
      </c>
      <c r="I17" s="24">
        <v>0</v>
      </c>
    </row>
    <row r="18" spans="1:9" ht="12.75" customHeight="1" x14ac:dyDescent="0.2">
      <c r="A18" s="268" t="s">
        <v>399</v>
      </c>
      <c r="B18" s="268"/>
      <c r="C18" s="268"/>
      <c r="D18" s="268"/>
      <c r="E18" s="268"/>
      <c r="F18" s="268"/>
      <c r="G18" s="17">
        <v>11</v>
      </c>
      <c r="H18" s="24">
        <v>0</v>
      </c>
      <c r="I18" s="24">
        <v>0</v>
      </c>
    </row>
    <row r="19" spans="1:9" ht="12.75" customHeight="1" x14ac:dyDescent="0.2">
      <c r="A19" s="268" t="s">
        <v>400</v>
      </c>
      <c r="B19" s="268"/>
      <c r="C19" s="268"/>
      <c r="D19" s="268"/>
      <c r="E19" s="268"/>
      <c r="F19" s="268"/>
      <c r="G19" s="17">
        <v>12</v>
      </c>
      <c r="H19" s="24">
        <v>0</v>
      </c>
      <c r="I19" s="24">
        <v>0</v>
      </c>
    </row>
    <row r="20" spans="1:9" ht="26.25" customHeight="1" x14ac:dyDescent="0.2">
      <c r="A20" s="280" t="s">
        <v>401</v>
      </c>
      <c r="B20" s="280"/>
      <c r="C20" s="280"/>
      <c r="D20" s="280"/>
      <c r="E20" s="280"/>
      <c r="F20" s="280"/>
      <c r="G20" s="53">
        <v>13</v>
      </c>
      <c r="H20" s="56">
        <f>SUM(H14:H19)</f>
        <v>0</v>
      </c>
      <c r="I20" s="56">
        <f>SUM(I14:I19)</f>
        <v>0</v>
      </c>
    </row>
    <row r="21" spans="1:9" ht="27.6" customHeight="1" x14ac:dyDescent="0.2">
      <c r="A21" s="281" t="s">
        <v>402</v>
      </c>
      <c r="B21" s="281"/>
      <c r="C21" s="281"/>
      <c r="D21" s="281"/>
      <c r="E21" s="281"/>
      <c r="F21" s="281"/>
      <c r="G21" s="54">
        <v>14</v>
      </c>
      <c r="H21" s="25">
        <f>H13+H20</f>
        <v>0</v>
      </c>
      <c r="I21" s="25">
        <f>I13+I20</f>
        <v>0</v>
      </c>
    </row>
    <row r="22" spans="1:9" x14ac:dyDescent="0.2">
      <c r="A22" s="269" t="s">
        <v>189</v>
      </c>
      <c r="B22" s="270"/>
      <c r="C22" s="270"/>
      <c r="D22" s="270"/>
      <c r="E22" s="270"/>
      <c r="F22" s="270"/>
      <c r="G22" s="270"/>
      <c r="H22" s="270"/>
      <c r="I22" s="271"/>
    </row>
    <row r="23" spans="1:9" ht="26.45" customHeight="1" x14ac:dyDescent="0.2">
      <c r="A23" s="275" t="s">
        <v>225</v>
      </c>
      <c r="B23" s="275"/>
      <c r="C23" s="275"/>
      <c r="D23" s="275"/>
      <c r="E23" s="275"/>
      <c r="F23" s="275"/>
      <c r="G23" s="16">
        <v>15</v>
      </c>
      <c r="H23" s="23">
        <v>0</v>
      </c>
      <c r="I23" s="23">
        <v>0</v>
      </c>
    </row>
    <row r="24" spans="1:9" ht="12.75" customHeight="1" x14ac:dyDescent="0.2">
      <c r="A24" s="268" t="s">
        <v>226</v>
      </c>
      <c r="B24" s="268"/>
      <c r="C24" s="268"/>
      <c r="D24" s="268"/>
      <c r="E24" s="268"/>
      <c r="F24" s="268"/>
      <c r="G24" s="16">
        <v>16</v>
      </c>
      <c r="H24" s="24">
        <v>0</v>
      </c>
      <c r="I24" s="24">
        <v>0</v>
      </c>
    </row>
    <row r="25" spans="1:9" ht="12.75" customHeight="1" x14ac:dyDescent="0.2">
      <c r="A25" s="268" t="s">
        <v>227</v>
      </c>
      <c r="B25" s="268"/>
      <c r="C25" s="268"/>
      <c r="D25" s="268"/>
      <c r="E25" s="268"/>
      <c r="F25" s="268"/>
      <c r="G25" s="16">
        <v>17</v>
      </c>
      <c r="H25" s="24">
        <v>0</v>
      </c>
      <c r="I25" s="24">
        <v>0</v>
      </c>
    </row>
    <row r="26" spans="1:9" ht="12.75" customHeight="1" x14ac:dyDescent="0.2">
      <c r="A26" s="268" t="s">
        <v>228</v>
      </c>
      <c r="B26" s="268"/>
      <c r="C26" s="268"/>
      <c r="D26" s="268"/>
      <c r="E26" s="268"/>
      <c r="F26" s="268"/>
      <c r="G26" s="16">
        <v>18</v>
      </c>
      <c r="H26" s="24">
        <v>0</v>
      </c>
      <c r="I26" s="24">
        <v>0</v>
      </c>
    </row>
    <row r="27" spans="1:9" ht="12.75" customHeight="1" x14ac:dyDescent="0.2">
      <c r="A27" s="268" t="s">
        <v>229</v>
      </c>
      <c r="B27" s="268"/>
      <c r="C27" s="268"/>
      <c r="D27" s="268"/>
      <c r="E27" s="268"/>
      <c r="F27" s="268"/>
      <c r="G27" s="16">
        <v>19</v>
      </c>
      <c r="H27" s="24">
        <v>0</v>
      </c>
      <c r="I27" s="24">
        <v>0</v>
      </c>
    </row>
    <row r="28" spans="1:9" ht="12.75" customHeight="1" x14ac:dyDescent="0.2">
      <c r="A28" s="268" t="s">
        <v>230</v>
      </c>
      <c r="B28" s="268"/>
      <c r="C28" s="268"/>
      <c r="D28" s="268"/>
      <c r="E28" s="268"/>
      <c r="F28" s="268"/>
      <c r="G28" s="16">
        <v>20</v>
      </c>
      <c r="H28" s="24">
        <v>0</v>
      </c>
      <c r="I28" s="24">
        <v>0</v>
      </c>
    </row>
    <row r="29" spans="1:9" ht="24" customHeight="1" x14ac:dyDescent="0.2">
      <c r="A29" s="265" t="s">
        <v>403</v>
      </c>
      <c r="B29" s="265"/>
      <c r="C29" s="265"/>
      <c r="D29" s="265"/>
      <c r="E29" s="265"/>
      <c r="F29" s="265"/>
      <c r="G29" s="53">
        <v>21</v>
      </c>
      <c r="H29" s="57">
        <f>SUM(H23:H28)</f>
        <v>0</v>
      </c>
      <c r="I29" s="57">
        <f>SUM(I23:I28)</f>
        <v>0</v>
      </c>
    </row>
    <row r="30" spans="1:9" ht="27" customHeight="1" x14ac:dyDescent="0.2">
      <c r="A30" s="268" t="s">
        <v>231</v>
      </c>
      <c r="B30" s="268"/>
      <c r="C30" s="268"/>
      <c r="D30" s="268"/>
      <c r="E30" s="268"/>
      <c r="F30" s="268"/>
      <c r="G30" s="17">
        <v>22</v>
      </c>
      <c r="H30" s="24">
        <v>0</v>
      </c>
      <c r="I30" s="24">
        <v>0</v>
      </c>
    </row>
    <row r="31" spans="1:9" ht="12.75" customHeight="1" x14ac:dyDescent="0.2">
      <c r="A31" s="268" t="s">
        <v>232</v>
      </c>
      <c r="B31" s="268"/>
      <c r="C31" s="268"/>
      <c r="D31" s="268"/>
      <c r="E31" s="268"/>
      <c r="F31" s="268"/>
      <c r="G31" s="17">
        <v>23</v>
      </c>
      <c r="H31" s="24">
        <v>0</v>
      </c>
      <c r="I31" s="24">
        <v>0</v>
      </c>
    </row>
    <row r="32" spans="1:9" ht="12.75" customHeight="1" x14ac:dyDescent="0.2">
      <c r="A32" s="268" t="s">
        <v>404</v>
      </c>
      <c r="B32" s="268"/>
      <c r="C32" s="268"/>
      <c r="D32" s="268"/>
      <c r="E32" s="268"/>
      <c r="F32" s="268"/>
      <c r="G32" s="17">
        <v>24</v>
      </c>
      <c r="H32" s="24">
        <v>0</v>
      </c>
      <c r="I32" s="24">
        <v>0</v>
      </c>
    </row>
    <row r="33" spans="1:9" ht="12.75" customHeight="1" x14ac:dyDescent="0.2">
      <c r="A33" s="268" t="s">
        <v>233</v>
      </c>
      <c r="B33" s="268"/>
      <c r="C33" s="268"/>
      <c r="D33" s="268"/>
      <c r="E33" s="268"/>
      <c r="F33" s="268"/>
      <c r="G33" s="17">
        <v>25</v>
      </c>
      <c r="H33" s="24">
        <v>0</v>
      </c>
      <c r="I33" s="24">
        <v>0</v>
      </c>
    </row>
    <row r="34" spans="1:9" ht="12.75" customHeight="1" x14ac:dyDescent="0.2">
      <c r="A34" s="268" t="s">
        <v>234</v>
      </c>
      <c r="B34" s="268"/>
      <c r="C34" s="268"/>
      <c r="D34" s="268"/>
      <c r="E34" s="268"/>
      <c r="F34" s="268"/>
      <c r="G34" s="17">
        <v>26</v>
      </c>
      <c r="H34" s="24">
        <v>0</v>
      </c>
      <c r="I34" s="24">
        <v>0</v>
      </c>
    </row>
    <row r="35" spans="1:9" ht="25.9" customHeight="1" x14ac:dyDescent="0.2">
      <c r="A35" s="265" t="s">
        <v>405</v>
      </c>
      <c r="B35" s="265"/>
      <c r="C35" s="265"/>
      <c r="D35" s="265"/>
      <c r="E35" s="265"/>
      <c r="F35" s="265"/>
      <c r="G35" s="53">
        <v>27</v>
      </c>
      <c r="H35" s="57">
        <f>SUM(H30:H34)</f>
        <v>0</v>
      </c>
      <c r="I35" s="57">
        <f>SUM(I30:I34)</f>
        <v>0</v>
      </c>
    </row>
    <row r="36" spans="1:9" ht="28.15" customHeight="1" x14ac:dyDescent="0.2">
      <c r="A36" s="281" t="s">
        <v>406</v>
      </c>
      <c r="B36" s="281"/>
      <c r="C36" s="281"/>
      <c r="D36" s="281"/>
      <c r="E36" s="281"/>
      <c r="F36" s="281"/>
      <c r="G36" s="54">
        <v>28</v>
      </c>
      <c r="H36" s="58">
        <f>H29+H35</f>
        <v>0</v>
      </c>
      <c r="I36" s="58">
        <f>I29+I35</f>
        <v>0</v>
      </c>
    </row>
    <row r="37" spans="1:9" x14ac:dyDescent="0.2">
      <c r="A37" s="269" t="s">
        <v>204</v>
      </c>
      <c r="B37" s="270"/>
      <c r="C37" s="270"/>
      <c r="D37" s="270"/>
      <c r="E37" s="270"/>
      <c r="F37" s="270"/>
      <c r="G37" s="270">
        <v>0</v>
      </c>
      <c r="H37" s="270"/>
      <c r="I37" s="271"/>
    </row>
    <row r="38" spans="1:9" ht="12.75" customHeight="1" x14ac:dyDescent="0.2">
      <c r="A38" s="266" t="s">
        <v>235</v>
      </c>
      <c r="B38" s="266"/>
      <c r="C38" s="266"/>
      <c r="D38" s="266"/>
      <c r="E38" s="266"/>
      <c r="F38" s="266"/>
      <c r="G38" s="16">
        <v>29</v>
      </c>
      <c r="H38" s="23">
        <v>0</v>
      </c>
      <c r="I38" s="23">
        <v>0</v>
      </c>
    </row>
    <row r="39" spans="1:9" ht="25.15" customHeight="1" x14ac:dyDescent="0.2">
      <c r="A39" s="267" t="s">
        <v>236</v>
      </c>
      <c r="B39" s="267"/>
      <c r="C39" s="267"/>
      <c r="D39" s="267"/>
      <c r="E39" s="267"/>
      <c r="F39" s="267"/>
      <c r="G39" s="17">
        <v>30</v>
      </c>
      <c r="H39" s="24">
        <v>0</v>
      </c>
      <c r="I39" s="24">
        <v>0</v>
      </c>
    </row>
    <row r="40" spans="1:9" ht="12.75" customHeight="1" x14ac:dyDescent="0.2">
      <c r="A40" s="267" t="s">
        <v>237</v>
      </c>
      <c r="B40" s="267"/>
      <c r="C40" s="267"/>
      <c r="D40" s="267"/>
      <c r="E40" s="267"/>
      <c r="F40" s="267"/>
      <c r="G40" s="17">
        <v>31</v>
      </c>
      <c r="H40" s="24">
        <v>0</v>
      </c>
      <c r="I40" s="24">
        <v>0</v>
      </c>
    </row>
    <row r="41" spans="1:9" ht="12.75" customHeight="1" x14ac:dyDescent="0.2">
      <c r="A41" s="267" t="s">
        <v>238</v>
      </c>
      <c r="B41" s="267"/>
      <c r="C41" s="267"/>
      <c r="D41" s="267"/>
      <c r="E41" s="267"/>
      <c r="F41" s="267"/>
      <c r="G41" s="17">
        <v>32</v>
      </c>
      <c r="H41" s="24">
        <v>0</v>
      </c>
      <c r="I41" s="24">
        <v>0</v>
      </c>
    </row>
    <row r="42" spans="1:9" ht="25.9" customHeight="1" x14ac:dyDescent="0.2">
      <c r="A42" s="265" t="s">
        <v>407</v>
      </c>
      <c r="B42" s="265"/>
      <c r="C42" s="265"/>
      <c r="D42" s="265"/>
      <c r="E42" s="265"/>
      <c r="F42" s="265"/>
      <c r="G42" s="53">
        <v>33</v>
      </c>
      <c r="H42" s="57">
        <f>H41+H40+H39+H38</f>
        <v>0</v>
      </c>
      <c r="I42" s="57">
        <f>I41+I40+I39+I38</f>
        <v>0</v>
      </c>
    </row>
    <row r="43" spans="1:9" ht="24.6" customHeight="1" x14ac:dyDescent="0.2">
      <c r="A43" s="267" t="s">
        <v>239</v>
      </c>
      <c r="B43" s="267"/>
      <c r="C43" s="267"/>
      <c r="D43" s="267"/>
      <c r="E43" s="267"/>
      <c r="F43" s="267"/>
      <c r="G43" s="17">
        <v>34</v>
      </c>
      <c r="H43" s="24">
        <v>0</v>
      </c>
      <c r="I43" s="24">
        <v>0</v>
      </c>
    </row>
    <row r="44" spans="1:9" ht="12.75" customHeight="1" x14ac:dyDescent="0.2">
      <c r="A44" s="267" t="s">
        <v>240</v>
      </c>
      <c r="B44" s="267"/>
      <c r="C44" s="267"/>
      <c r="D44" s="267"/>
      <c r="E44" s="267"/>
      <c r="F44" s="267"/>
      <c r="G44" s="17">
        <v>35</v>
      </c>
      <c r="H44" s="24">
        <v>0</v>
      </c>
      <c r="I44" s="24">
        <v>0</v>
      </c>
    </row>
    <row r="45" spans="1:9" ht="12.75" customHeight="1" x14ac:dyDescent="0.2">
      <c r="A45" s="267" t="s">
        <v>241</v>
      </c>
      <c r="B45" s="267"/>
      <c r="C45" s="267"/>
      <c r="D45" s="267"/>
      <c r="E45" s="267"/>
      <c r="F45" s="267"/>
      <c r="G45" s="17">
        <v>36</v>
      </c>
      <c r="H45" s="24">
        <v>0</v>
      </c>
      <c r="I45" s="24">
        <v>0</v>
      </c>
    </row>
    <row r="46" spans="1:9" ht="21" customHeight="1" x14ac:dyDescent="0.2">
      <c r="A46" s="267" t="s">
        <v>242</v>
      </c>
      <c r="B46" s="267"/>
      <c r="C46" s="267"/>
      <c r="D46" s="267"/>
      <c r="E46" s="267"/>
      <c r="F46" s="267"/>
      <c r="G46" s="17">
        <v>37</v>
      </c>
      <c r="H46" s="24">
        <v>0</v>
      </c>
      <c r="I46" s="24">
        <v>0</v>
      </c>
    </row>
    <row r="47" spans="1:9" ht="12.75" customHeight="1" x14ac:dyDescent="0.2">
      <c r="A47" s="267" t="s">
        <v>243</v>
      </c>
      <c r="B47" s="267"/>
      <c r="C47" s="267"/>
      <c r="D47" s="267"/>
      <c r="E47" s="267"/>
      <c r="F47" s="267"/>
      <c r="G47" s="17">
        <v>38</v>
      </c>
      <c r="H47" s="24">
        <v>0</v>
      </c>
      <c r="I47" s="24">
        <v>0</v>
      </c>
    </row>
    <row r="48" spans="1:9" ht="22.9" customHeight="1" x14ac:dyDescent="0.2">
      <c r="A48" s="265" t="s">
        <v>408</v>
      </c>
      <c r="B48" s="265"/>
      <c r="C48" s="265"/>
      <c r="D48" s="265"/>
      <c r="E48" s="265"/>
      <c r="F48" s="265"/>
      <c r="G48" s="53">
        <v>39</v>
      </c>
      <c r="H48" s="57">
        <f>H47+H46+H45+H44+H43</f>
        <v>0</v>
      </c>
      <c r="I48" s="57">
        <f>I47+I46+I45+I44+I43</f>
        <v>0</v>
      </c>
    </row>
    <row r="49" spans="1:9" ht="25.9" customHeight="1" x14ac:dyDescent="0.2">
      <c r="A49" s="276" t="s">
        <v>443</v>
      </c>
      <c r="B49" s="276"/>
      <c r="C49" s="276"/>
      <c r="D49" s="276"/>
      <c r="E49" s="276"/>
      <c r="F49" s="276"/>
      <c r="G49" s="53">
        <v>40</v>
      </c>
      <c r="H49" s="57">
        <f>H48+H42</f>
        <v>0</v>
      </c>
      <c r="I49" s="57">
        <f>I48+I42</f>
        <v>0</v>
      </c>
    </row>
    <row r="50" spans="1:9" ht="12.75" customHeight="1" x14ac:dyDescent="0.2">
      <c r="A50" s="268" t="s">
        <v>244</v>
      </c>
      <c r="B50" s="268"/>
      <c r="C50" s="268"/>
      <c r="D50" s="268"/>
      <c r="E50" s="268"/>
      <c r="F50" s="268"/>
      <c r="G50" s="17">
        <v>41</v>
      </c>
      <c r="H50" s="24">
        <v>0</v>
      </c>
      <c r="I50" s="24">
        <v>0</v>
      </c>
    </row>
    <row r="51" spans="1:9" ht="25.9" customHeight="1" x14ac:dyDescent="0.2">
      <c r="A51" s="276" t="s">
        <v>409</v>
      </c>
      <c r="B51" s="276"/>
      <c r="C51" s="276"/>
      <c r="D51" s="276"/>
      <c r="E51" s="276"/>
      <c r="F51" s="276"/>
      <c r="G51" s="53">
        <v>42</v>
      </c>
      <c r="H51" s="57">
        <f>H21+H36+H49+H50</f>
        <v>0</v>
      </c>
      <c r="I51" s="57">
        <f>I21+I36+I49+I50</f>
        <v>0</v>
      </c>
    </row>
    <row r="52" spans="1:9" ht="12.75" customHeight="1" x14ac:dyDescent="0.2">
      <c r="A52" s="285" t="s">
        <v>218</v>
      </c>
      <c r="B52" s="285"/>
      <c r="C52" s="285"/>
      <c r="D52" s="285"/>
      <c r="E52" s="285"/>
      <c r="F52" s="285"/>
      <c r="G52" s="17">
        <v>43</v>
      </c>
      <c r="H52" s="24">
        <v>0</v>
      </c>
      <c r="I52" s="24">
        <v>0</v>
      </c>
    </row>
    <row r="53" spans="1:9" ht="31.9" customHeight="1" x14ac:dyDescent="0.2">
      <c r="A53" s="284" t="s">
        <v>410</v>
      </c>
      <c r="B53" s="284"/>
      <c r="C53" s="284"/>
      <c r="D53" s="284"/>
      <c r="E53" s="284"/>
      <c r="F53" s="284"/>
      <c r="G53" s="55">
        <v>44</v>
      </c>
      <c r="H53" s="59">
        <f>H52+H51</f>
        <v>0</v>
      </c>
      <c r="I53" s="59">
        <f>I52+I51</f>
        <v>0</v>
      </c>
    </row>
  </sheetData>
  <sheetProtection sheet="1" objects="1" scenarios="1"/>
  <mergeCells count="53">
    <mergeCell ref="A50:F50"/>
    <mergeCell ref="A51:F51"/>
    <mergeCell ref="A52:F52"/>
    <mergeCell ref="A15:F15"/>
    <mergeCell ref="A16:F16"/>
    <mergeCell ref="A17:F17"/>
    <mergeCell ref="A3:I3"/>
    <mergeCell ref="A53:F53"/>
    <mergeCell ref="A44:F44"/>
    <mergeCell ref="A45:F45"/>
    <mergeCell ref="A46:F46"/>
    <mergeCell ref="A47:F47"/>
    <mergeCell ref="A48:F48"/>
    <mergeCell ref="A49:F49"/>
    <mergeCell ref="A25:F25"/>
    <mergeCell ref="A6:F6"/>
    <mergeCell ref="A12:F12"/>
    <mergeCell ref="A13:F13"/>
    <mergeCell ref="A19:F19"/>
    <mergeCell ref="A35:F35"/>
    <mergeCell ref="A36:F36"/>
    <mergeCell ref="A32:F32"/>
    <mergeCell ref="A33:F33"/>
    <mergeCell ref="A24:F24"/>
    <mergeCell ref="A7:I7"/>
    <mergeCell ref="A8:F8"/>
    <mergeCell ref="A9:F9"/>
    <mergeCell ref="A10:F10"/>
    <mergeCell ref="A11:F11"/>
    <mergeCell ref="A20:F20"/>
    <mergeCell ref="A21:F21"/>
    <mergeCell ref="A22:I22"/>
    <mergeCell ref="A23:F23"/>
    <mergeCell ref="A1:I1"/>
    <mergeCell ref="A4:I4"/>
    <mergeCell ref="A5:F5"/>
    <mergeCell ref="A43:F43"/>
    <mergeCell ref="A30:F30"/>
    <mergeCell ref="A31:F31"/>
    <mergeCell ref="A18:F18"/>
    <mergeCell ref="A14:F14"/>
    <mergeCell ref="A41:F41"/>
    <mergeCell ref="A26:F26"/>
    <mergeCell ref="A42:F42"/>
    <mergeCell ref="A38:F38"/>
    <mergeCell ref="A39:F39"/>
    <mergeCell ref="A40:F40"/>
    <mergeCell ref="A34:F34"/>
    <mergeCell ref="A2:I2"/>
    <mergeCell ref="A27:F27"/>
    <mergeCell ref="A28:F28"/>
    <mergeCell ref="A29:F29"/>
    <mergeCell ref="A37:I37"/>
  </mergeCells>
  <dataValidations count="4">
    <dataValidation type="whole" operator="greaterThanOrEqual" allowBlank="1" showInputMessage="1" showErrorMessage="1" errorTitle="Pogrešan unos" error="Mogu se unijeti samo cjelobrojne pozitivne vrijednosti." sqref="H65529:I65529" xr:uid="{4CE00791-64FC-494D-87C4-3001191758B8}">
      <formula1>0</formula1>
    </dataValidation>
    <dataValidation type="whole" operator="notEqual" allowBlank="1" showInputMessage="1" showErrorMessage="1" errorTitle="Pogrešan upis" error="Dopušten je upis samo cjelobrojnih vrijednosti" sqref="H17:I17 H20:I21 H33:I33 H36:I36 H49:I51" xr:uid="{1A5F7FB8-45C6-4C08-92B7-06001BD19F82}">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6159E19B-0FD3-4B14-B95B-5ABECA3EDBCA}">
      <formula1>0</formula1>
    </dataValidation>
    <dataValidation type="whole" operator="greaterThanOrEqual" allowBlank="1" showInputMessage="1" showErrorMessage="1" errorTitle="Pogrešan upis" error="Dopušten je upis samo pozitivnih cjelobrojnih vrijednosti" sqref="H8:I13 H23:I29 H52:I53 H38:I42" xr:uid="{706A6276-864C-4642-B2E4-A7768CD3288E}">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84C8D-CFEC-4FA7-BC8F-BA9F0169A874}">
  <dimension ref="A1:Y63"/>
  <sheetViews>
    <sheetView tabSelected="1" view="pageBreakPreview" topLeftCell="A34" zoomScale="80" zoomScaleNormal="100" zoomScaleSheetLayoutView="80" workbookViewId="0">
      <selection activeCell="Y63" sqref="Y6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16384" width="9.140625" style="1"/>
  </cols>
  <sheetData>
    <row r="1" spans="1:25" x14ac:dyDescent="0.2">
      <c r="A1" s="286" t="s">
        <v>245</v>
      </c>
      <c r="B1" s="287"/>
      <c r="C1" s="287"/>
      <c r="D1" s="287"/>
      <c r="E1" s="287"/>
      <c r="F1" s="287"/>
      <c r="G1" s="287"/>
      <c r="H1" s="287"/>
      <c r="I1" s="287"/>
      <c r="J1" s="287"/>
      <c r="K1" s="26"/>
    </row>
    <row r="2" spans="1:25" ht="15.75" x14ac:dyDescent="0.2">
      <c r="A2" s="2"/>
      <c r="B2" s="3"/>
      <c r="C2" s="288" t="s">
        <v>246</v>
      </c>
      <c r="D2" s="288"/>
      <c r="E2" s="9">
        <v>45658</v>
      </c>
      <c r="F2" s="4" t="s">
        <v>0</v>
      </c>
      <c r="G2" s="9">
        <v>45838</v>
      </c>
      <c r="H2" s="27"/>
      <c r="I2" s="27"/>
      <c r="J2" s="27"/>
      <c r="K2" s="26"/>
      <c r="X2" s="28" t="s">
        <v>446</v>
      </c>
    </row>
    <row r="3" spans="1:25" ht="13.5" customHeight="1" thickBot="1" x14ac:dyDescent="0.25">
      <c r="A3" s="291" t="s">
        <v>247</v>
      </c>
      <c r="B3" s="292"/>
      <c r="C3" s="292"/>
      <c r="D3" s="292"/>
      <c r="E3" s="292"/>
      <c r="F3" s="292"/>
      <c r="G3" s="295" t="s">
        <v>3</v>
      </c>
      <c r="H3" s="297" t="s">
        <v>248</v>
      </c>
      <c r="I3" s="297"/>
      <c r="J3" s="297"/>
      <c r="K3" s="297"/>
      <c r="L3" s="297"/>
      <c r="M3" s="297"/>
      <c r="N3" s="297"/>
      <c r="O3" s="297"/>
      <c r="P3" s="297"/>
      <c r="Q3" s="297"/>
      <c r="R3" s="297"/>
      <c r="S3" s="297"/>
      <c r="T3" s="297"/>
      <c r="U3" s="297"/>
      <c r="V3" s="297"/>
      <c r="W3" s="297"/>
      <c r="X3" s="297" t="s">
        <v>249</v>
      </c>
      <c r="Y3" s="299" t="s">
        <v>250</v>
      </c>
    </row>
    <row r="4" spans="1:25" ht="90.75" thickBot="1" x14ac:dyDescent="0.25">
      <c r="A4" s="293"/>
      <c r="B4" s="294"/>
      <c r="C4" s="294"/>
      <c r="D4" s="294"/>
      <c r="E4" s="294"/>
      <c r="F4" s="294"/>
      <c r="G4" s="296"/>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98"/>
      <c r="Y4" s="300"/>
    </row>
    <row r="5" spans="1:25" ht="22.5" x14ac:dyDescent="0.2">
      <c r="A5" s="301">
        <v>1</v>
      </c>
      <c r="B5" s="302"/>
      <c r="C5" s="302"/>
      <c r="D5" s="302"/>
      <c r="E5" s="302"/>
      <c r="F5" s="30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303" t="s">
        <v>264</v>
      </c>
      <c r="B6" s="303"/>
      <c r="C6" s="303"/>
      <c r="D6" s="303"/>
      <c r="E6" s="303"/>
      <c r="F6" s="303"/>
      <c r="G6" s="303"/>
      <c r="H6" s="303"/>
      <c r="I6" s="303"/>
      <c r="J6" s="303"/>
      <c r="K6" s="303"/>
      <c r="L6" s="303"/>
      <c r="M6" s="303"/>
      <c r="N6" s="304"/>
      <c r="O6" s="304"/>
      <c r="P6" s="304"/>
      <c r="Q6" s="304"/>
      <c r="R6" s="304"/>
      <c r="S6" s="304"/>
      <c r="T6" s="304"/>
      <c r="U6" s="304"/>
      <c r="V6" s="304"/>
      <c r="W6" s="304"/>
      <c r="X6" s="304"/>
      <c r="Y6" s="305"/>
    </row>
    <row r="7" spans="1:25" x14ac:dyDescent="0.2">
      <c r="A7" s="306" t="s">
        <v>298</v>
      </c>
      <c r="B7" s="306"/>
      <c r="C7" s="306"/>
      <c r="D7" s="306"/>
      <c r="E7" s="306"/>
      <c r="F7" s="306"/>
      <c r="G7" s="6">
        <v>1</v>
      </c>
      <c r="H7" s="33">
        <v>3990000</v>
      </c>
      <c r="I7" s="33">
        <v>0</v>
      </c>
      <c r="J7" s="33">
        <v>0</v>
      </c>
      <c r="K7" s="33">
        <v>0</v>
      </c>
      <c r="L7" s="33">
        <v>0</v>
      </c>
      <c r="M7" s="33">
        <v>0</v>
      </c>
      <c r="N7" s="33">
        <v>0</v>
      </c>
      <c r="O7" s="33">
        <v>0</v>
      </c>
      <c r="P7" s="33">
        <v>0</v>
      </c>
      <c r="Q7" s="33">
        <v>0</v>
      </c>
      <c r="R7" s="33">
        <v>0</v>
      </c>
      <c r="S7" s="33">
        <v>0</v>
      </c>
      <c r="T7" s="33">
        <v>0</v>
      </c>
      <c r="U7" s="33">
        <v>13446500</v>
      </c>
      <c r="V7" s="33">
        <v>11504856</v>
      </c>
      <c r="W7" s="34">
        <f>H7+I7+J7+K7-L7+M7+N7+O7+P7+Q7+R7+U7+V7+S7+T7</f>
        <v>28941356</v>
      </c>
      <c r="X7" s="33">
        <v>0</v>
      </c>
      <c r="Y7" s="34">
        <f>W7+X7</f>
        <v>28941356</v>
      </c>
    </row>
    <row r="8" spans="1:25" x14ac:dyDescent="0.2">
      <c r="A8" s="289" t="s">
        <v>265</v>
      </c>
      <c r="B8" s="289"/>
      <c r="C8" s="289"/>
      <c r="D8" s="289"/>
      <c r="E8" s="289"/>
      <c r="F8" s="289"/>
      <c r="G8" s="6">
        <v>2</v>
      </c>
      <c r="H8" s="33">
        <v>0</v>
      </c>
      <c r="I8" s="33">
        <v>0</v>
      </c>
      <c r="J8" s="33">
        <v>0</v>
      </c>
      <c r="K8" s="33">
        <v>0</v>
      </c>
      <c r="L8" s="33">
        <v>0</v>
      </c>
      <c r="M8" s="33">
        <v>0</v>
      </c>
      <c r="N8" s="33">
        <v>0</v>
      </c>
      <c r="O8" s="33">
        <v>0</v>
      </c>
      <c r="P8" s="33">
        <v>0</v>
      </c>
      <c r="Q8" s="33">
        <v>0</v>
      </c>
      <c r="R8" s="33">
        <v>0</v>
      </c>
      <c r="S8" s="33">
        <v>0</v>
      </c>
      <c r="T8" s="33">
        <v>0</v>
      </c>
      <c r="U8" s="33">
        <v>0</v>
      </c>
      <c r="V8" s="33">
        <v>0</v>
      </c>
      <c r="W8" s="34">
        <f>H8+I8+J8+K8-L8+M8+N8+O8+P8+Q8+R8+U8+V8+S8+T8</f>
        <v>0</v>
      </c>
      <c r="X8" s="33">
        <v>0</v>
      </c>
      <c r="Y8" s="34">
        <f>W8+X8</f>
        <v>0</v>
      </c>
    </row>
    <row r="9" spans="1:25" x14ac:dyDescent="0.2">
      <c r="A9" s="289" t="s">
        <v>266</v>
      </c>
      <c r="B9" s="289"/>
      <c r="C9" s="289"/>
      <c r="D9" s="289"/>
      <c r="E9" s="289"/>
      <c r="F9" s="289"/>
      <c r="G9" s="6">
        <v>3</v>
      </c>
      <c r="H9" s="33">
        <v>0</v>
      </c>
      <c r="I9" s="33">
        <v>0</v>
      </c>
      <c r="J9" s="33">
        <v>0</v>
      </c>
      <c r="K9" s="33">
        <v>0</v>
      </c>
      <c r="L9" s="33">
        <v>0</v>
      </c>
      <c r="M9" s="33">
        <v>0</v>
      </c>
      <c r="N9" s="33">
        <v>0</v>
      </c>
      <c r="O9" s="33">
        <v>0</v>
      </c>
      <c r="P9" s="33">
        <v>0</v>
      </c>
      <c r="Q9" s="33">
        <v>0</v>
      </c>
      <c r="R9" s="33">
        <v>0</v>
      </c>
      <c r="S9" s="33">
        <v>0</v>
      </c>
      <c r="T9" s="33">
        <v>0</v>
      </c>
      <c r="U9" s="33">
        <v>0</v>
      </c>
      <c r="V9" s="33">
        <v>0</v>
      </c>
      <c r="W9" s="34">
        <f>H9+I9+J9+K9-L9+M9+N9+O9+P9+Q9+R9+U9+V9+S9+T9</f>
        <v>0</v>
      </c>
      <c r="X9" s="33">
        <v>0</v>
      </c>
      <c r="Y9" s="34">
        <f>W9+X9</f>
        <v>0</v>
      </c>
    </row>
    <row r="10" spans="1:25" ht="24" customHeight="1" x14ac:dyDescent="0.2">
      <c r="A10" s="290" t="s">
        <v>299</v>
      </c>
      <c r="B10" s="290"/>
      <c r="C10" s="290"/>
      <c r="D10" s="290"/>
      <c r="E10" s="290"/>
      <c r="F10" s="290"/>
      <c r="G10" s="7">
        <v>4</v>
      </c>
      <c r="H10" s="34">
        <f>H7+H8+H9</f>
        <v>3990000</v>
      </c>
      <c r="I10" s="34">
        <f t="shared" ref="I10:Y10" si="0">I7+I8+I9</f>
        <v>0</v>
      </c>
      <c r="J10" s="34">
        <f t="shared" si="0"/>
        <v>0</v>
      </c>
      <c r="K10" s="34">
        <f>K7+K8+K9</f>
        <v>0</v>
      </c>
      <c r="L10" s="34">
        <f t="shared" si="0"/>
        <v>0</v>
      </c>
      <c r="M10" s="34">
        <f t="shared" si="0"/>
        <v>0</v>
      </c>
      <c r="N10" s="34">
        <f t="shared" si="0"/>
        <v>0</v>
      </c>
      <c r="O10" s="34">
        <f t="shared" si="0"/>
        <v>0</v>
      </c>
      <c r="P10" s="34">
        <f t="shared" si="0"/>
        <v>0</v>
      </c>
      <c r="Q10" s="34">
        <f t="shared" si="0"/>
        <v>0</v>
      </c>
      <c r="R10" s="34">
        <f t="shared" si="0"/>
        <v>0</v>
      </c>
      <c r="S10" s="34">
        <f t="shared" si="0"/>
        <v>0</v>
      </c>
      <c r="T10" s="34">
        <f t="shared" si="0"/>
        <v>0</v>
      </c>
      <c r="U10" s="34">
        <f t="shared" si="0"/>
        <v>13446500</v>
      </c>
      <c r="V10" s="34">
        <f t="shared" si="0"/>
        <v>11504856</v>
      </c>
      <c r="W10" s="34">
        <f t="shared" si="0"/>
        <v>28941356</v>
      </c>
      <c r="X10" s="34">
        <f t="shared" si="0"/>
        <v>0</v>
      </c>
      <c r="Y10" s="34">
        <f t="shared" si="0"/>
        <v>28941356</v>
      </c>
    </row>
    <row r="11" spans="1:25" x14ac:dyDescent="0.2">
      <c r="A11" s="289" t="s">
        <v>267</v>
      </c>
      <c r="B11" s="289"/>
      <c r="C11" s="289"/>
      <c r="D11" s="289"/>
      <c r="E11" s="289"/>
      <c r="F11" s="289"/>
      <c r="G11" s="6">
        <v>5</v>
      </c>
      <c r="H11" s="35">
        <v>0</v>
      </c>
      <c r="I11" s="35">
        <v>0</v>
      </c>
      <c r="J11" s="35">
        <v>0</v>
      </c>
      <c r="K11" s="35">
        <v>0</v>
      </c>
      <c r="L11" s="35">
        <v>0</v>
      </c>
      <c r="M11" s="35">
        <v>0</v>
      </c>
      <c r="N11" s="35">
        <v>0</v>
      </c>
      <c r="O11" s="35">
        <v>0</v>
      </c>
      <c r="P11" s="35">
        <v>0</v>
      </c>
      <c r="Q11" s="35">
        <v>0</v>
      </c>
      <c r="R11" s="35">
        <v>0</v>
      </c>
      <c r="S11" s="33">
        <v>0</v>
      </c>
      <c r="T11" s="33">
        <v>0</v>
      </c>
      <c r="U11" s="35">
        <v>0</v>
      </c>
      <c r="V11" s="33">
        <v>7354464</v>
      </c>
      <c r="W11" s="34">
        <f t="shared" ref="W11:W29" si="1">H11+I11+J11+K11-L11+M11+N11+O11+P11+Q11+R11+U11+V11+S11+T11</f>
        <v>7354464</v>
      </c>
      <c r="X11" s="33">
        <v>0</v>
      </c>
      <c r="Y11" s="34">
        <f t="shared" ref="Y11:Y29" si="2">W11+X11</f>
        <v>7354464</v>
      </c>
    </row>
    <row r="12" spans="1:25" x14ac:dyDescent="0.2">
      <c r="A12" s="289" t="s">
        <v>268</v>
      </c>
      <c r="B12" s="289"/>
      <c r="C12" s="289"/>
      <c r="D12" s="289"/>
      <c r="E12" s="289"/>
      <c r="F12" s="28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1"/>
        <v>0</v>
      </c>
      <c r="X12" s="33">
        <v>0</v>
      </c>
      <c r="Y12" s="34">
        <f t="shared" si="2"/>
        <v>0</v>
      </c>
    </row>
    <row r="13" spans="1:25" ht="26.25" customHeight="1" x14ac:dyDescent="0.2">
      <c r="A13" s="289" t="s">
        <v>269</v>
      </c>
      <c r="B13" s="289"/>
      <c r="C13" s="289"/>
      <c r="D13" s="289"/>
      <c r="E13" s="289"/>
      <c r="F13" s="28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1"/>
        <v>0</v>
      </c>
      <c r="X13" s="33">
        <v>0</v>
      </c>
      <c r="Y13" s="34">
        <f t="shared" si="2"/>
        <v>0</v>
      </c>
    </row>
    <row r="14" spans="1:25" ht="39" customHeight="1" x14ac:dyDescent="0.2">
      <c r="A14" s="289" t="s">
        <v>417</v>
      </c>
      <c r="B14" s="289"/>
      <c r="C14" s="289"/>
      <c r="D14" s="289"/>
      <c r="E14" s="289"/>
      <c r="F14" s="28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1"/>
        <v>0</v>
      </c>
      <c r="X14" s="33">
        <v>0</v>
      </c>
      <c r="Y14" s="34">
        <f t="shared" si="2"/>
        <v>0</v>
      </c>
    </row>
    <row r="15" spans="1:25" x14ac:dyDescent="0.2">
      <c r="A15" s="289" t="s">
        <v>270</v>
      </c>
      <c r="B15" s="289"/>
      <c r="C15" s="289"/>
      <c r="D15" s="289"/>
      <c r="E15" s="289"/>
      <c r="F15" s="28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1"/>
        <v>0</v>
      </c>
      <c r="X15" s="33">
        <v>0</v>
      </c>
      <c r="Y15" s="34">
        <f t="shared" si="2"/>
        <v>0</v>
      </c>
    </row>
    <row r="16" spans="1:25" ht="28.5" customHeight="1" x14ac:dyDescent="0.2">
      <c r="A16" s="289" t="s">
        <v>271</v>
      </c>
      <c r="B16" s="289"/>
      <c r="C16" s="289"/>
      <c r="D16" s="289"/>
      <c r="E16" s="289"/>
      <c r="F16" s="28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1"/>
        <v>0</v>
      </c>
      <c r="X16" s="33">
        <v>0</v>
      </c>
      <c r="Y16" s="34">
        <f t="shared" si="2"/>
        <v>0</v>
      </c>
    </row>
    <row r="17" spans="1:25" ht="23.25" customHeight="1" x14ac:dyDescent="0.2">
      <c r="A17" s="289" t="s">
        <v>272</v>
      </c>
      <c r="B17" s="289"/>
      <c r="C17" s="289"/>
      <c r="D17" s="289"/>
      <c r="E17" s="289"/>
      <c r="F17" s="28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1"/>
        <v>0</v>
      </c>
      <c r="X17" s="33">
        <v>0</v>
      </c>
      <c r="Y17" s="34">
        <f t="shared" si="2"/>
        <v>0</v>
      </c>
    </row>
    <row r="18" spans="1:25" x14ac:dyDescent="0.2">
      <c r="A18" s="289" t="s">
        <v>273</v>
      </c>
      <c r="B18" s="289"/>
      <c r="C18" s="289"/>
      <c r="D18" s="289"/>
      <c r="E18" s="289"/>
      <c r="F18" s="28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1"/>
        <v>0</v>
      </c>
      <c r="X18" s="33">
        <v>0</v>
      </c>
      <c r="Y18" s="34">
        <f t="shared" si="2"/>
        <v>0</v>
      </c>
    </row>
    <row r="19" spans="1:25" x14ac:dyDescent="0.2">
      <c r="A19" s="289" t="s">
        <v>274</v>
      </c>
      <c r="B19" s="289"/>
      <c r="C19" s="289"/>
      <c r="D19" s="289"/>
      <c r="E19" s="289"/>
      <c r="F19" s="28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1"/>
        <v>0</v>
      </c>
      <c r="X19" s="33">
        <v>0</v>
      </c>
      <c r="Y19" s="34">
        <f t="shared" si="2"/>
        <v>0</v>
      </c>
    </row>
    <row r="20" spans="1:25" x14ac:dyDescent="0.2">
      <c r="A20" s="289" t="s">
        <v>275</v>
      </c>
      <c r="B20" s="289"/>
      <c r="C20" s="289"/>
      <c r="D20" s="289"/>
      <c r="E20" s="289"/>
      <c r="F20" s="28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1"/>
        <v>0</v>
      </c>
      <c r="X20" s="33">
        <v>0</v>
      </c>
      <c r="Y20" s="34">
        <f t="shared" si="2"/>
        <v>0</v>
      </c>
    </row>
    <row r="21" spans="1:25" ht="30.75" customHeight="1" x14ac:dyDescent="0.2">
      <c r="A21" s="289" t="s">
        <v>418</v>
      </c>
      <c r="B21" s="289"/>
      <c r="C21" s="289"/>
      <c r="D21" s="289"/>
      <c r="E21" s="289"/>
      <c r="F21" s="28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1"/>
        <v>0</v>
      </c>
      <c r="X21" s="33">
        <v>0</v>
      </c>
      <c r="Y21" s="34">
        <f t="shared" si="2"/>
        <v>0</v>
      </c>
    </row>
    <row r="22" spans="1:25" ht="28.5" customHeight="1" x14ac:dyDescent="0.2">
      <c r="A22" s="289" t="s">
        <v>419</v>
      </c>
      <c r="B22" s="289"/>
      <c r="C22" s="289"/>
      <c r="D22" s="289"/>
      <c r="E22" s="289"/>
      <c r="F22" s="28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1"/>
        <v>0</v>
      </c>
      <c r="X22" s="33">
        <v>0</v>
      </c>
      <c r="Y22" s="34">
        <f t="shared" si="2"/>
        <v>0</v>
      </c>
    </row>
    <row r="23" spans="1:25" ht="26.25" customHeight="1" x14ac:dyDescent="0.2">
      <c r="A23" s="289" t="s">
        <v>420</v>
      </c>
      <c r="B23" s="289"/>
      <c r="C23" s="289"/>
      <c r="D23" s="289"/>
      <c r="E23" s="289"/>
      <c r="F23" s="28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1"/>
        <v>0</v>
      </c>
      <c r="X23" s="33">
        <v>0</v>
      </c>
      <c r="Y23" s="34">
        <f t="shared" si="2"/>
        <v>0</v>
      </c>
    </row>
    <row r="24" spans="1:25" x14ac:dyDescent="0.2">
      <c r="A24" s="289" t="s">
        <v>276</v>
      </c>
      <c r="B24" s="289"/>
      <c r="C24" s="289"/>
      <c r="D24" s="289"/>
      <c r="E24" s="289"/>
      <c r="F24" s="289"/>
      <c r="G24" s="6">
        <v>18</v>
      </c>
      <c r="H24" s="33">
        <v>0</v>
      </c>
      <c r="I24" s="33">
        <v>0</v>
      </c>
      <c r="J24" s="33">
        <v>0</v>
      </c>
      <c r="K24" s="33">
        <v>23018000</v>
      </c>
      <c r="L24" s="33">
        <v>23018000</v>
      </c>
      <c r="M24" s="33">
        <v>0</v>
      </c>
      <c r="N24" s="33">
        <v>0</v>
      </c>
      <c r="O24" s="33">
        <v>0</v>
      </c>
      <c r="P24" s="33">
        <v>0</v>
      </c>
      <c r="Q24" s="33">
        <v>0</v>
      </c>
      <c r="R24" s="33">
        <v>0</v>
      </c>
      <c r="S24" s="33">
        <v>0</v>
      </c>
      <c r="T24" s="33">
        <v>0</v>
      </c>
      <c r="U24" s="33">
        <v>-23018000</v>
      </c>
      <c r="V24" s="33">
        <v>0</v>
      </c>
      <c r="W24" s="34">
        <f t="shared" si="1"/>
        <v>-23018000</v>
      </c>
      <c r="X24" s="33">
        <v>0</v>
      </c>
      <c r="Y24" s="34">
        <f t="shared" si="2"/>
        <v>-23018000</v>
      </c>
    </row>
    <row r="25" spans="1:25" x14ac:dyDescent="0.2">
      <c r="A25" s="289" t="s">
        <v>421</v>
      </c>
      <c r="B25" s="289"/>
      <c r="C25" s="289"/>
      <c r="D25" s="289"/>
      <c r="E25" s="289"/>
      <c r="F25" s="28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1"/>
        <v>0</v>
      </c>
      <c r="X25" s="33">
        <v>0</v>
      </c>
      <c r="Y25" s="34">
        <f t="shared" si="2"/>
        <v>0</v>
      </c>
    </row>
    <row r="26" spans="1:25" ht="12.75" customHeight="1" x14ac:dyDescent="0.2">
      <c r="A26" s="289" t="s">
        <v>429</v>
      </c>
      <c r="B26" s="289"/>
      <c r="C26" s="289"/>
      <c r="D26" s="289"/>
      <c r="E26" s="289"/>
      <c r="F26" s="289"/>
      <c r="G26" s="6">
        <v>20</v>
      </c>
      <c r="H26" s="33">
        <v>0</v>
      </c>
      <c r="I26" s="33">
        <v>0</v>
      </c>
      <c r="J26" s="33">
        <v>0</v>
      </c>
      <c r="K26" s="33">
        <v>0</v>
      </c>
      <c r="L26" s="33">
        <v>0</v>
      </c>
      <c r="M26" s="33">
        <v>0</v>
      </c>
      <c r="N26" s="33">
        <v>0</v>
      </c>
      <c r="O26" s="33">
        <v>0</v>
      </c>
      <c r="P26" s="33">
        <v>0</v>
      </c>
      <c r="Q26" s="33">
        <v>0</v>
      </c>
      <c r="R26" s="33">
        <v>0</v>
      </c>
      <c r="S26" s="33">
        <v>0</v>
      </c>
      <c r="T26" s="33">
        <v>0</v>
      </c>
      <c r="U26" s="33">
        <v>-1714077</v>
      </c>
      <c r="V26" s="33">
        <v>0</v>
      </c>
      <c r="W26" s="34">
        <f t="shared" si="1"/>
        <v>-1714077</v>
      </c>
      <c r="X26" s="33">
        <v>0</v>
      </c>
      <c r="Y26" s="34">
        <f t="shared" si="2"/>
        <v>-1714077</v>
      </c>
    </row>
    <row r="27" spans="1:25" ht="12.75" customHeight="1" x14ac:dyDescent="0.2">
      <c r="A27" s="289" t="s">
        <v>422</v>
      </c>
      <c r="B27" s="289"/>
      <c r="C27" s="289"/>
      <c r="D27" s="289"/>
      <c r="E27" s="289"/>
      <c r="F27" s="289"/>
      <c r="G27" s="6">
        <v>21</v>
      </c>
      <c r="H27" s="33">
        <v>0</v>
      </c>
      <c r="I27" s="33">
        <v>0</v>
      </c>
      <c r="J27" s="33">
        <v>0</v>
      </c>
      <c r="K27" s="33">
        <v>0</v>
      </c>
      <c r="L27" s="33">
        <v>0</v>
      </c>
      <c r="M27" s="33">
        <v>0</v>
      </c>
      <c r="N27" s="33">
        <v>0</v>
      </c>
      <c r="O27" s="33">
        <v>0</v>
      </c>
      <c r="P27" s="33">
        <v>0</v>
      </c>
      <c r="Q27" s="33">
        <v>0</v>
      </c>
      <c r="R27" s="33">
        <v>0</v>
      </c>
      <c r="S27" s="33">
        <v>0</v>
      </c>
      <c r="T27" s="33">
        <v>0</v>
      </c>
      <c r="U27" s="33">
        <v>11504856</v>
      </c>
      <c r="V27" s="33">
        <v>-11504856</v>
      </c>
      <c r="W27" s="34">
        <f t="shared" si="1"/>
        <v>0</v>
      </c>
      <c r="X27" s="33">
        <v>0</v>
      </c>
      <c r="Y27" s="34">
        <f t="shared" si="2"/>
        <v>0</v>
      </c>
    </row>
    <row r="28" spans="1:25" ht="12.75" customHeight="1" x14ac:dyDescent="0.2">
      <c r="A28" s="289" t="s">
        <v>423</v>
      </c>
      <c r="B28" s="289"/>
      <c r="C28" s="289"/>
      <c r="D28" s="289"/>
      <c r="E28" s="289"/>
      <c r="F28" s="289"/>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1"/>
        <v>0</v>
      </c>
      <c r="X28" s="33">
        <v>0</v>
      </c>
      <c r="Y28" s="34">
        <f t="shared" si="2"/>
        <v>0</v>
      </c>
    </row>
    <row r="29" spans="1:25" ht="12.75" customHeight="1" x14ac:dyDescent="0.2">
      <c r="A29" s="289" t="s">
        <v>424</v>
      </c>
      <c r="B29" s="289"/>
      <c r="C29" s="289"/>
      <c r="D29" s="289"/>
      <c r="E29" s="289"/>
      <c r="F29" s="28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1"/>
        <v>0</v>
      </c>
      <c r="X29" s="33">
        <v>0</v>
      </c>
      <c r="Y29" s="34">
        <f t="shared" si="2"/>
        <v>0</v>
      </c>
    </row>
    <row r="30" spans="1:25" ht="21.75" customHeight="1" x14ac:dyDescent="0.2">
      <c r="A30" s="309" t="s">
        <v>425</v>
      </c>
      <c r="B30" s="309"/>
      <c r="C30" s="309"/>
      <c r="D30" s="309"/>
      <c r="E30" s="309"/>
      <c r="F30" s="309"/>
      <c r="G30" s="8">
        <v>24</v>
      </c>
      <c r="H30" s="36">
        <f>SUM(H10:H29)</f>
        <v>3990000</v>
      </c>
      <c r="I30" s="36">
        <f t="shared" ref="I30:Y30" si="3">SUM(I10:I29)</f>
        <v>0</v>
      </c>
      <c r="J30" s="36">
        <f t="shared" si="3"/>
        <v>0</v>
      </c>
      <c r="K30" s="36">
        <f t="shared" si="3"/>
        <v>23018000</v>
      </c>
      <c r="L30" s="36">
        <f t="shared" si="3"/>
        <v>23018000</v>
      </c>
      <c r="M30" s="36">
        <f t="shared" si="3"/>
        <v>0</v>
      </c>
      <c r="N30" s="36">
        <f t="shared" si="3"/>
        <v>0</v>
      </c>
      <c r="O30" s="36">
        <f t="shared" si="3"/>
        <v>0</v>
      </c>
      <c r="P30" s="36">
        <f t="shared" si="3"/>
        <v>0</v>
      </c>
      <c r="Q30" s="36">
        <f t="shared" si="3"/>
        <v>0</v>
      </c>
      <c r="R30" s="36">
        <f t="shared" si="3"/>
        <v>0</v>
      </c>
      <c r="S30" s="36">
        <f t="shared" si="3"/>
        <v>0</v>
      </c>
      <c r="T30" s="36">
        <f t="shared" si="3"/>
        <v>0</v>
      </c>
      <c r="U30" s="36">
        <f t="shared" si="3"/>
        <v>219279</v>
      </c>
      <c r="V30" s="36">
        <f t="shared" si="3"/>
        <v>7354464</v>
      </c>
      <c r="W30" s="36">
        <f t="shared" si="3"/>
        <v>11563743</v>
      </c>
      <c r="X30" s="36">
        <f t="shared" si="3"/>
        <v>0</v>
      </c>
      <c r="Y30" s="36">
        <f t="shared" si="3"/>
        <v>11563743</v>
      </c>
    </row>
    <row r="31" spans="1:25" x14ac:dyDescent="0.2">
      <c r="A31" s="307" t="s">
        <v>277</v>
      </c>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row>
    <row r="32" spans="1:25" ht="36.75" customHeight="1" x14ac:dyDescent="0.2">
      <c r="A32" s="311" t="s">
        <v>278</v>
      </c>
      <c r="B32" s="311"/>
      <c r="C32" s="311"/>
      <c r="D32" s="311"/>
      <c r="E32" s="311"/>
      <c r="F32" s="311"/>
      <c r="G32" s="7">
        <v>25</v>
      </c>
      <c r="H32" s="34">
        <f>SUM(H12:H20)</f>
        <v>0</v>
      </c>
      <c r="I32" s="34">
        <f t="shared" ref="I32:Y32" si="4">SUM(I12:I20)</f>
        <v>0</v>
      </c>
      <c r="J32" s="34">
        <f t="shared" si="4"/>
        <v>0</v>
      </c>
      <c r="K32" s="34">
        <f t="shared" si="4"/>
        <v>0</v>
      </c>
      <c r="L32" s="34">
        <f t="shared" si="4"/>
        <v>0</v>
      </c>
      <c r="M32" s="34">
        <f t="shared" si="4"/>
        <v>0</v>
      </c>
      <c r="N32" s="34">
        <f t="shared" si="4"/>
        <v>0</v>
      </c>
      <c r="O32" s="34">
        <f t="shared" si="4"/>
        <v>0</v>
      </c>
      <c r="P32" s="34">
        <f t="shared" si="4"/>
        <v>0</v>
      </c>
      <c r="Q32" s="34">
        <f t="shared" si="4"/>
        <v>0</v>
      </c>
      <c r="R32" s="34">
        <f t="shared" si="4"/>
        <v>0</v>
      </c>
      <c r="S32" s="34">
        <f>SUM(S12:S20)</f>
        <v>0</v>
      </c>
      <c r="T32" s="34">
        <f>SUM(T12:T20)</f>
        <v>0</v>
      </c>
      <c r="U32" s="34">
        <f t="shared" si="4"/>
        <v>0</v>
      </c>
      <c r="V32" s="34">
        <f t="shared" si="4"/>
        <v>0</v>
      </c>
      <c r="W32" s="34">
        <f t="shared" si="4"/>
        <v>0</v>
      </c>
      <c r="X32" s="34">
        <f t="shared" si="4"/>
        <v>0</v>
      </c>
      <c r="Y32" s="34">
        <f t="shared" si="4"/>
        <v>0</v>
      </c>
    </row>
    <row r="33" spans="1:25" ht="31.5" customHeight="1" x14ac:dyDescent="0.2">
      <c r="A33" s="311" t="s">
        <v>426</v>
      </c>
      <c r="B33" s="311"/>
      <c r="C33" s="311"/>
      <c r="D33" s="311"/>
      <c r="E33" s="311"/>
      <c r="F33" s="311"/>
      <c r="G33" s="7">
        <v>26</v>
      </c>
      <c r="H33" s="34">
        <f>H11+H32</f>
        <v>0</v>
      </c>
      <c r="I33" s="34">
        <f t="shared" ref="I33:Y33" si="5">I11+I32</f>
        <v>0</v>
      </c>
      <c r="J33" s="34">
        <f t="shared" si="5"/>
        <v>0</v>
      </c>
      <c r="K33" s="34">
        <f t="shared" si="5"/>
        <v>0</v>
      </c>
      <c r="L33" s="34">
        <f t="shared" si="5"/>
        <v>0</v>
      </c>
      <c r="M33" s="34">
        <f t="shared" si="5"/>
        <v>0</v>
      </c>
      <c r="N33" s="34">
        <f t="shared" si="5"/>
        <v>0</v>
      </c>
      <c r="O33" s="34">
        <f t="shared" si="5"/>
        <v>0</v>
      </c>
      <c r="P33" s="34">
        <f t="shared" si="5"/>
        <v>0</v>
      </c>
      <c r="Q33" s="34">
        <f t="shared" si="5"/>
        <v>0</v>
      </c>
      <c r="R33" s="34">
        <f t="shared" si="5"/>
        <v>0</v>
      </c>
      <c r="S33" s="34">
        <f>S11+S32</f>
        <v>0</v>
      </c>
      <c r="T33" s="34">
        <f>T11+T32</f>
        <v>0</v>
      </c>
      <c r="U33" s="34">
        <f t="shared" si="5"/>
        <v>0</v>
      </c>
      <c r="V33" s="34">
        <f t="shared" si="5"/>
        <v>7354464</v>
      </c>
      <c r="W33" s="34">
        <f t="shared" si="5"/>
        <v>7354464</v>
      </c>
      <c r="X33" s="34">
        <f t="shared" si="5"/>
        <v>0</v>
      </c>
      <c r="Y33" s="34">
        <f t="shared" si="5"/>
        <v>7354464</v>
      </c>
    </row>
    <row r="34" spans="1:25" ht="30.75" customHeight="1" x14ac:dyDescent="0.2">
      <c r="A34" s="312" t="s">
        <v>427</v>
      </c>
      <c r="B34" s="312"/>
      <c r="C34" s="312"/>
      <c r="D34" s="312"/>
      <c r="E34" s="312"/>
      <c r="F34" s="312"/>
      <c r="G34" s="8">
        <v>27</v>
      </c>
      <c r="H34" s="36">
        <f>SUM(H21:H29)</f>
        <v>0</v>
      </c>
      <c r="I34" s="36">
        <f t="shared" ref="I34:Y34" si="6">SUM(I21:I29)</f>
        <v>0</v>
      </c>
      <c r="J34" s="36">
        <f t="shared" si="6"/>
        <v>0</v>
      </c>
      <c r="K34" s="36">
        <f t="shared" si="6"/>
        <v>23018000</v>
      </c>
      <c r="L34" s="36">
        <f t="shared" si="6"/>
        <v>23018000</v>
      </c>
      <c r="M34" s="36">
        <f t="shared" si="6"/>
        <v>0</v>
      </c>
      <c r="N34" s="36">
        <f t="shared" si="6"/>
        <v>0</v>
      </c>
      <c r="O34" s="36">
        <f t="shared" si="6"/>
        <v>0</v>
      </c>
      <c r="P34" s="36">
        <f t="shared" si="6"/>
        <v>0</v>
      </c>
      <c r="Q34" s="36">
        <f t="shared" si="6"/>
        <v>0</v>
      </c>
      <c r="R34" s="36">
        <f t="shared" si="6"/>
        <v>0</v>
      </c>
      <c r="S34" s="36">
        <f>SUM(S21:S29)</f>
        <v>0</v>
      </c>
      <c r="T34" s="36">
        <f>SUM(T21:T29)</f>
        <v>0</v>
      </c>
      <c r="U34" s="36">
        <f t="shared" si="6"/>
        <v>-13227221</v>
      </c>
      <c r="V34" s="36">
        <f t="shared" si="6"/>
        <v>-11504856</v>
      </c>
      <c r="W34" s="36">
        <f t="shared" si="6"/>
        <v>-24732077</v>
      </c>
      <c r="X34" s="36">
        <f t="shared" si="6"/>
        <v>0</v>
      </c>
      <c r="Y34" s="36">
        <f t="shared" si="6"/>
        <v>-24732077</v>
      </c>
    </row>
    <row r="35" spans="1:25" x14ac:dyDescent="0.2">
      <c r="A35" s="307" t="s">
        <v>279</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row>
    <row r="36" spans="1:25" ht="12.75" customHeight="1" x14ac:dyDescent="0.2">
      <c r="A36" s="306" t="s">
        <v>300</v>
      </c>
      <c r="B36" s="306"/>
      <c r="C36" s="306"/>
      <c r="D36" s="306"/>
      <c r="E36" s="306"/>
      <c r="F36" s="306"/>
      <c r="G36" s="6">
        <v>28</v>
      </c>
      <c r="H36" s="33">
        <v>3990000</v>
      </c>
      <c r="I36" s="33">
        <v>0</v>
      </c>
      <c r="J36" s="33">
        <v>0</v>
      </c>
      <c r="K36" s="33">
        <v>23018000</v>
      </c>
      <c r="L36" s="33">
        <v>23018000</v>
      </c>
      <c r="M36" s="33">
        <v>0</v>
      </c>
      <c r="N36" s="33">
        <v>0</v>
      </c>
      <c r="O36" s="33">
        <v>0</v>
      </c>
      <c r="P36" s="33">
        <v>0</v>
      </c>
      <c r="Q36" s="33">
        <v>0</v>
      </c>
      <c r="R36" s="33">
        <v>0</v>
      </c>
      <c r="S36" s="33">
        <v>0</v>
      </c>
      <c r="T36" s="33">
        <v>0</v>
      </c>
      <c r="U36" s="33">
        <v>219279</v>
      </c>
      <c r="V36" s="33">
        <v>16820945</v>
      </c>
      <c r="W36" s="37">
        <f>H36+I36+J36+K36-L36+M36+N36+O36+P36+Q36+R36+U36+V36+S36+T36</f>
        <v>21030224</v>
      </c>
      <c r="X36" s="33">
        <v>0</v>
      </c>
      <c r="Y36" s="37">
        <f>W36+X36</f>
        <v>21030224</v>
      </c>
    </row>
    <row r="37" spans="1:25" ht="12.75" customHeight="1" x14ac:dyDescent="0.2">
      <c r="A37" s="289" t="s">
        <v>265</v>
      </c>
      <c r="B37" s="289"/>
      <c r="C37" s="289"/>
      <c r="D37" s="289"/>
      <c r="E37" s="289"/>
      <c r="F37" s="28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H37+I37+J37+K37-L37+M37+N37+O37+P37+Q37+R37+U37+V37+S37+T37</f>
        <v>0</v>
      </c>
      <c r="X37" s="33">
        <v>0</v>
      </c>
      <c r="Y37" s="37">
        <f>W37+X37</f>
        <v>0</v>
      </c>
    </row>
    <row r="38" spans="1:25" ht="12.75" customHeight="1" x14ac:dyDescent="0.2">
      <c r="A38" s="289" t="s">
        <v>266</v>
      </c>
      <c r="B38" s="289"/>
      <c r="C38" s="289"/>
      <c r="D38" s="289"/>
      <c r="E38" s="289"/>
      <c r="F38" s="28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H38+I38+J38+K38-L38+M38+N38+O38+P38+Q38+R38+U38+V38+S38+T38</f>
        <v>0</v>
      </c>
      <c r="X38" s="33">
        <v>0</v>
      </c>
      <c r="Y38" s="37">
        <f>W38+X38</f>
        <v>0</v>
      </c>
    </row>
    <row r="39" spans="1:25" ht="25.5" customHeight="1" x14ac:dyDescent="0.2">
      <c r="A39" s="290" t="s">
        <v>428</v>
      </c>
      <c r="B39" s="290"/>
      <c r="C39" s="290"/>
      <c r="D39" s="290"/>
      <c r="E39" s="290"/>
      <c r="F39" s="290"/>
      <c r="G39" s="7">
        <v>31</v>
      </c>
      <c r="H39" s="34">
        <f>H36+H37+H38</f>
        <v>3990000</v>
      </c>
      <c r="I39" s="34">
        <f t="shared" ref="I39:Y39" si="7">I36+I37+I38</f>
        <v>0</v>
      </c>
      <c r="J39" s="34">
        <f t="shared" si="7"/>
        <v>0</v>
      </c>
      <c r="K39" s="34">
        <f t="shared" si="7"/>
        <v>23018000</v>
      </c>
      <c r="L39" s="34">
        <f t="shared" si="7"/>
        <v>23018000</v>
      </c>
      <c r="M39" s="34">
        <f t="shared" si="7"/>
        <v>0</v>
      </c>
      <c r="N39" s="34">
        <f t="shared" si="7"/>
        <v>0</v>
      </c>
      <c r="O39" s="34">
        <f t="shared" si="7"/>
        <v>0</v>
      </c>
      <c r="P39" s="34">
        <f t="shared" si="7"/>
        <v>0</v>
      </c>
      <c r="Q39" s="34">
        <f t="shared" si="7"/>
        <v>0</v>
      </c>
      <c r="R39" s="34">
        <f t="shared" si="7"/>
        <v>0</v>
      </c>
      <c r="S39" s="34">
        <f t="shared" si="7"/>
        <v>0</v>
      </c>
      <c r="T39" s="34">
        <f t="shared" si="7"/>
        <v>0</v>
      </c>
      <c r="U39" s="34">
        <f t="shared" si="7"/>
        <v>219279</v>
      </c>
      <c r="V39" s="34">
        <f t="shared" si="7"/>
        <v>16820945</v>
      </c>
      <c r="W39" s="34">
        <f t="shared" si="7"/>
        <v>21030224</v>
      </c>
      <c r="X39" s="34">
        <f t="shared" si="7"/>
        <v>0</v>
      </c>
      <c r="Y39" s="34">
        <f t="shared" si="7"/>
        <v>21030224</v>
      </c>
    </row>
    <row r="40" spans="1:25" ht="12.75" customHeight="1" x14ac:dyDescent="0.2">
      <c r="A40" s="289" t="s">
        <v>267</v>
      </c>
      <c r="B40" s="289"/>
      <c r="C40" s="289"/>
      <c r="D40" s="289"/>
      <c r="E40" s="289"/>
      <c r="F40" s="289"/>
      <c r="G40" s="6">
        <v>32</v>
      </c>
      <c r="H40" s="35">
        <v>0</v>
      </c>
      <c r="I40" s="35">
        <v>0</v>
      </c>
      <c r="J40" s="35">
        <v>0</v>
      </c>
      <c r="K40" s="35">
        <v>0</v>
      </c>
      <c r="L40" s="35">
        <v>0</v>
      </c>
      <c r="M40" s="35">
        <v>0</v>
      </c>
      <c r="N40" s="35">
        <v>0</v>
      </c>
      <c r="O40" s="35">
        <v>0</v>
      </c>
      <c r="P40" s="35">
        <v>0</v>
      </c>
      <c r="Q40" s="35">
        <v>0</v>
      </c>
      <c r="R40" s="35">
        <v>0</v>
      </c>
      <c r="S40" s="33">
        <v>0</v>
      </c>
      <c r="T40" s="33">
        <v>0</v>
      </c>
      <c r="U40" s="35">
        <v>0</v>
      </c>
      <c r="V40" s="33">
        <v>11363148</v>
      </c>
      <c r="W40" s="37">
        <f t="shared" ref="W40:W58" si="8">H40+I40+J40+K40-L40+M40+N40+O40+P40+Q40+R40+U40+V40+S40+T40</f>
        <v>11363148</v>
      </c>
      <c r="X40" s="33">
        <v>0</v>
      </c>
      <c r="Y40" s="37">
        <f t="shared" ref="Y40:Y58" si="9">W40+X40</f>
        <v>11363148</v>
      </c>
    </row>
    <row r="41" spans="1:25" ht="12.75" customHeight="1" x14ac:dyDescent="0.2">
      <c r="A41" s="289" t="s">
        <v>268</v>
      </c>
      <c r="B41" s="289"/>
      <c r="C41" s="289"/>
      <c r="D41" s="289"/>
      <c r="E41" s="289"/>
      <c r="F41" s="28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8"/>
        <v>0</v>
      </c>
      <c r="X41" s="33">
        <v>0</v>
      </c>
      <c r="Y41" s="37">
        <f t="shared" si="9"/>
        <v>0</v>
      </c>
    </row>
    <row r="42" spans="1:25" ht="27" customHeight="1" x14ac:dyDescent="0.2">
      <c r="A42" s="289" t="s">
        <v>280</v>
      </c>
      <c r="B42" s="289"/>
      <c r="C42" s="289"/>
      <c r="D42" s="289"/>
      <c r="E42" s="289"/>
      <c r="F42" s="28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8"/>
        <v>0</v>
      </c>
      <c r="X42" s="33">
        <v>0</v>
      </c>
      <c r="Y42" s="37">
        <f t="shared" si="9"/>
        <v>0</v>
      </c>
    </row>
    <row r="43" spans="1:25" ht="20.25" customHeight="1" x14ac:dyDescent="0.2">
      <c r="A43" s="289" t="s">
        <v>417</v>
      </c>
      <c r="B43" s="289"/>
      <c r="C43" s="289"/>
      <c r="D43" s="289"/>
      <c r="E43" s="289"/>
      <c r="F43" s="28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8"/>
        <v>0</v>
      </c>
      <c r="X43" s="33">
        <v>0</v>
      </c>
      <c r="Y43" s="37">
        <f t="shared" si="9"/>
        <v>0</v>
      </c>
    </row>
    <row r="44" spans="1:25" ht="21" customHeight="1" x14ac:dyDescent="0.2">
      <c r="A44" s="289" t="s">
        <v>270</v>
      </c>
      <c r="B44" s="289"/>
      <c r="C44" s="289"/>
      <c r="D44" s="289"/>
      <c r="E44" s="289"/>
      <c r="F44" s="28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8"/>
        <v>0</v>
      </c>
      <c r="X44" s="33">
        <v>0</v>
      </c>
      <c r="Y44" s="37">
        <f t="shared" si="9"/>
        <v>0</v>
      </c>
    </row>
    <row r="45" spans="1:25" ht="29.25" customHeight="1" x14ac:dyDescent="0.2">
      <c r="A45" s="289" t="s">
        <v>271</v>
      </c>
      <c r="B45" s="289"/>
      <c r="C45" s="289"/>
      <c r="D45" s="289"/>
      <c r="E45" s="289"/>
      <c r="F45" s="28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8"/>
        <v>0</v>
      </c>
      <c r="X45" s="33">
        <v>0</v>
      </c>
      <c r="Y45" s="37">
        <f t="shared" si="9"/>
        <v>0</v>
      </c>
    </row>
    <row r="46" spans="1:25" ht="21" customHeight="1" x14ac:dyDescent="0.2">
      <c r="A46" s="289" t="s">
        <v>281</v>
      </c>
      <c r="B46" s="289"/>
      <c r="C46" s="289"/>
      <c r="D46" s="289"/>
      <c r="E46" s="289"/>
      <c r="F46" s="28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8"/>
        <v>0</v>
      </c>
      <c r="X46" s="33">
        <v>0</v>
      </c>
      <c r="Y46" s="37">
        <f t="shared" si="9"/>
        <v>0</v>
      </c>
    </row>
    <row r="47" spans="1:25" ht="12.75" customHeight="1" x14ac:dyDescent="0.2">
      <c r="A47" s="289" t="s">
        <v>273</v>
      </c>
      <c r="B47" s="289"/>
      <c r="C47" s="289"/>
      <c r="D47" s="289"/>
      <c r="E47" s="289"/>
      <c r="F47" s="28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8"/>
        <v>0</v>
      </c>
      <c r="X47" s="33">
        <v>0</v>
      </c>
      <c r="Y47" s="37">
        <f t="shared" si="9"/>
        <v>0</v>
      </c>
    </row>
    <row r="48" spans="1:25" ht="12.75" customHeight="1" x14ac:dyDescent="0.2">
      <c r="A48" s="289" t="s">
        <v>274</v>
      </c>
      <c r="B48" s="289"/>
      <c r="C48" s="289"/>
      <c r="D48" s="289"/>
      <c r="E48" s="289"/>
      <c r="F48" s="28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8"/>
        <v>0</v>
      </c>
      <c r="X48" s="33">
        <v>0</v>
      </c>
      <c r="Y48" s="37">
        <f t="shared" si="9"/>
        <v>0</v>
      </c>
    </row>
    <row r="49" spans="1:25" ht="12.75" customHeight="1" x14ac:dyDescent="0.2">
      <c r="A49" s="289" t="s">
        <v>275</v>
      </c>
      <c r="B49" s="289"/>
      <c r="C49" s="289"/>
      <c r="D49" s="289"/>
      <c r="E49" s="289"/>
      <c r="F49" s="28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8"/>
        <v>0</v>
      </c>
      <c r="X49" s="33">
        <v>0</v>
      </c>
      <c r="Y49" s="37">
        <f t="shared" si="9"/>
        <v>0</v>
      </c>
    </row>
    <row r="50" spans="1:25" ht="24" customHeight="1" x14ac:dyDescent="0.2">
      <c r="A50" s="289" t="s">
        <v>418</v>
      </c>
      <c r="B50" s="289"/>
      <c r="C50" s="289"/>
      <c r="D50" s="289"/>
      <c r="E50" s="289"/>
      <c r="F50" s="28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8"/>
        <v>0</v>
      </c>
      <c r="X50" s="33">
        <v>0</v>
      </c>
      <c r="Y50" s="37">
        <f t="shared" si="9"/>
        <v>0</v>
      </c>
    </row>
    <row r="51" spans="1:25" ht="26.25" customHeight="1" x14ac:dyDescent="0.2">
      <c r="A51" s="289" t="s">
        <v>419</v>
      </c>
      <c r="B51" s="289"/>
      <c r="C51" s="289"/>
      <c r="D51" s="289"/>
      <c r="E51" s="289"/>
      <c r="F51" s="28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8"/>
        <v>0</v>
      </c>
      <c r="X51" s="33">
        <v>0</v>
      </c>
      <c r="Y51" s="37">
        <f t="shared" si="9"/>
        <v>0</v>
      </c>
    </row>
    <row r="52" spans="1:25" ht="22.5" customHeight="1" x14ac:dyDescent="0.2">
      <c r="A52" s="289" t="s">
        <v>420</v>
      </c>
      <c r="B52" s="289"/>
      <c r="C52" s="289"/>
      <c r="D52" s="289"/>
      <c r="E52" s="289"/>
      <c r="F52" s="28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8"/>
        <v>0</v>
      </c>
      <c r="X52" s="33">
        <v>0</v>
      </c>
      <c r="Y52" s="37">
        <f t="shared" si="9"/>
        <v>0</v>
      </c>
    </row>
    <row r="53" spans="1:25" ht="12.75" customHeight="1" x14ac:dyDescent="0.2">
      <c r="A53" s="289" t="s">
        <v>276</v>
      </c>
      <c r="B53" s="289"/>
      <c r="C53" s="289"/>
      <c r="D53" s="289"/>
      <c r="E53" s="289"/>
      <c r="F53" s="289"/>
      <c r="G53" s="6">
        <v>45</v>
      </c>
      <c r="H53" s="33">
        <v>0</v>
      </c>
      <c r="I53" s="33">
        <v>0</v>
      </c>
      <c r="J53" s="33">
        <v>0</v>
      </c>
      <c r="K53" s="33">
        <v>-20360902</v>
      </c>
      <c r="L53" s="33">
        <v>-20360902</v>
      </c>
      <c r="M53" s="33">
        <v>0</v>
      </c>
      <c r="N53" s="33">
        <v>0</v>
      </c>
      <c r="O53" s="33">
        <v>0</v>
      </c>
      <c r="P53" s="33">
        <v>0</v>
      </c>
      <c r="Q53" s="33">
        <v>0</v>
      </c>
      <c r="R53" s="33">
        <v>0</v>
      </c>
      <c r="S53" s="33">
        <v>0</v>
      </c>
      <c r="T53" s="33">
        <v>0</v>
      </c>
      <c r="U53" s="33">
        <v>19687563</v>
      </c>
      <c r="V53" s="33">
        <v>0</v>
      </c>
      <c r="W53" s="37">
        <f t="shared" si="8"/>
        <v>19687563</v>
      </c>
      <c r="X53" s="33">
        <v>0</v>
      </c>
      <c r="Y53" s="37">
        <f t="shared" si="9"/>
        <v>19687563</v>
      </c>
    </row>
    <row r="54" spans="1:25" ht="12.75" customHeight="1" x14ac:dyDescent="0.2">
      <c r="A54" s="289" t="s">
        <v>421</v>
      </c>
      <c r="B54" s="289"/>
      <c r="C54" s="289"/>
      <c r="D54" s="289"/>
      <c r="E54" s="289"/>
      <c r="F54" s="289"/>
      <c r="G54" s="6">
        <v>46</v>
      </c>
      <c r="H54" s="33">
        <v>0</v>
      </c>
      <c r="I54" s="33">
        <v>33767959</v>
      </c>
      <c r="J54" s="33">
        <v>0</v>
      </c>
      <c r="K54" s="33">
        <v>0</v>
      </c>
      <c r="L54" s="33">
        <v>0</v>
      </c>
      <c r="M54" s="33">
        <v>0</v>
      </c>
      <c r="N54" s="33">
        <v>0</v>
      </c>
      <c r="O54" s="33">
        <v>0</v>
      </c>
      <c r="P54" s="33">
        <v>0</v>
      </c>
      <c r="Q54" s="33">
        <v>0</v>
      </c>
      <c r="R54" s="33">
        <v>0</v>
      </c>
      <c r="S54" s="33">
        <v>0</v>
      </c>
      <c r="T54" s="33">
        <v>0</v>
      </c>
      <c r="U54" s="33">
        <v>16820945</v>
      </c>
      <c r="V54" s="33">
        <v>-16820945</v>
      </c>
      <c r="W54" s="37">
        <f t="shared" si="8"/>
        <v>33767959</v>
      </c>
      <c r="X54" s="33">
        <v>0</v>
      </c>
      <c r="Y54" s="37">
        <f t="shared" si="9"/>
        <v>33767959</v>
      </c>
    </row>
    <row r="55" spans="1:25" ht="12.75" customHeight="1" x14ac:dyDescent="0.2">
      <c r="A55" s="289" t="s">
        <v>429</v>
      </c>
      <c r="B55" s="289"/>
      <c r="C55" s="289"/>
      <c r="D55" s="289"/>
      <c r="E55" s="289"/>
      <c r="F55" s="28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8"/>
        <v>0</v>
      </c>
      <c r="X55" s="33">
        <v>0</v>
      </c>
      <c r="Y55" s="37">
        <f t="shared" si="9"/>
        <v>0</v>
      </c>
    </row>
    <row r="56" spans="1:25" ht="12.75" customHeight="1" x14ac:dyDescent="0.2">
      <c r="A56" s="289" t="s">
        <v>422</v>
      </c>
      <c r="B56" s="289"/>
      <c r="C56" s="289"/>
      <c r="D56" s="289"/>
      <c r="E56" s="289"/>
      <c r="F56" s="28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8"/>
        <v>0</v>
      </c>
      <c r="X56" s="33">
        <v>0</v>
      </c>
      <c r="Y56" s="37">
        <f t="shared" si="9"/>
        <v>0</v>
      </c>
    </row>
    <row r="57" spans="1:25" ht="12.75" customHeight="1" x14ac:dyDescent="0.2">
      <c r="A57" s="289" t="s">
        <v>430</v>
      </c>
      <c r="B57" s="289"/>
      <c r="C57" s="289"/>
      <c r="D57" s="289"/>
      <c r="E57" s="289"/>
      <c r="F57" s="289"/>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8"/>
        <v>0</v>
      </c>
      <c r="X57" s="33">
        <v>0</v>
      </c>
      <c r="Y57" s="37">
        <f t="shared" si="9"/>
        <v>0</v>
      </c>
    </row>
    <row r="58" spans="1:25" ht="12.75" customHeight="1" x14ac:dyDescent="0.2">
      <c r="A58" s="289" t="s">
        <v>424</v>
      </c>
      <c r="B58" s="289"/>
      <c r="C58" s="289"/>
      <c r="D58" s="289"/>
      <c r="E58" s="289"/>
      <c r="F58" s="28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8"/>
        <v>0</v>
      </c>
      <c r="X58" s="33">
        <v>0</v>
      </c>
      <c r="Y58" s="37">
        <f t="shared" si="9"/>
        <v>0</v>
      </c>
    </row>
    <row r="59" spans="1:25" ht="25.5" customHeight="1" x14ac:dyDescent="0.2">
      <c r="A59" s="309" t="s">
        <v>431</v>
      </c>
      <c r="B59" s="309"/>
      <c r="C59" s="309"/>
      <c r="D59" s="309"/>
      <c r="E59" s="309"/>
      <c r="F59" s="309"/>
      <c r="G59" s="8">
        <v>51</v>
      </c>
      <c r="H59" s="36">
        <f>SUM(H39:H58)</f>
        <v>3990000</v>
      </c>
      <c r="I59" s="36">
        <f t="shared" ref="I59:Y59" si="10">SUM(I39:I58)</f>
        <v>33767959</v>
      </c>
      <c r="J59" s="36">
        <f t="shared" si="10"/>
        <v>0</v>
      </c>
      <c r="K59" s="36">
        <f t="shared" si="10"/>
        <v>2657098</v>
      </c>
      <c r="L59" s="36">
        <f t="shared" si="10"/>
        <v>2657098</v>
      </c>
      <c r="M59" s="36">
        <f t="shared" si="10"/>
        <v>0</v>
      </c>
      <c r="N59" s="36">
        <f t="shared" si="10"/>
        <v>0</v>
      </c>
      <c r="O59" s="36">
        <f t="shared" si="10"/>
        <v>0</v>
      </c>
      <c r="P59" s="36">
        <f t="shared" si="10"/>
        <v>0</v>
      </c>
      <c r="Q59" s="36">
        <f t="shared" si="10"/>
        <v>0</v>
      </c>
      <c r="R59" s="36">
        <f t="shared" si="10"/>
        <v>0</v>
      </c>
      <c r="S59" s="36">
        <f t="shared" si="10"/>
        <v>0</v>
      </c>
      <c r="T59" s="36">
        <f t="shared" si="10"/>
        <v>0</v>
      </c>
      <c r="U59" s="36">
        <f t="shared" si="10"/>
        <v>36727787</v>
      </c>
      <c r="V59" s="36">
        <f t="shared" si="10"/>
        <v>11363148</v>
      </c>
      <c r="W59" s="36">
        <f t="shared" si="10"/>
        <v>85848894</v>
      </c>
      <c r="X59" s="36">
        <f t="shared" si="10"/>
        <v>0</v>
      </c>
      <c r="Y59" s="36">
        <f t="shared" si="10"/>
        <v>85848894</v>
      </c>
    </row>
    <row r="60" spans="1:25" x14ac:dyDescent="0.2">
      <c r="A60" s="307" t="s">
        <v>277</v>
      </c>
      <c r="B60" s="310"/>
      <c r="C60" s="310"/>
      <c r="D60" s="310"/>
      <c r="E60" s="310"/>
      <c r="F60" s="310"/>
      <c r="G60" s="310"/>
      <c r="H60" s="310"/>
      <c r="I60" s="310"/>
      <c r="J60" s="310"/>
      <c r="K60" s="310"/>
      <c r="L60" s="310"/>
      <c r="M60" s="310"/>
      <c r="N60" s="310"/>
      <c r="O60" s="310"/>
      <c r="P60" s="310"/>
      <c r="Q60" s="310"/>
      <c r="R60" s="310"/>
      <c r="S60" s="310"/>
      <c r="T60" s="310"/>
      <c r="U60" s="310"/>
      <c r="V60" s="310"/>
      <c r="W60" s="310"/>
      <c r="X60" s="310"/>
      <c r="Y60" s="310"/>
    </row>
    <row r="61" spans="1:25" ht="31.5" customHeight="1" x14ac:dyDescent="0.2">
      <c r="A61" s="311" t="s">
        <v>432</v>
      </c>
      <c r="B61" s="311"/>
      <c r="C61" s="311"/>
      <c r="D61" s="311"/>
      <c r="E61" s="311"/>
      <c r="F61" s="311"/>
      <c r="G61" s="7">
        <v>52</v>
      </c>
      <c r="H61" s="37">
        <f>SUM(H41:H49)</f>
        <v>0</v>
      </c>
      <c r="I61" s="37">
        <f t="shared" ref="I61:Y61" si="11">SUM(I41:I49)</f>
        <v>0</v>
      </c>
      <c r="J61" s="37">
        <f t="shared" si="11"/>
        <v>0</v>
      </c>
      <c r="K61" s="37">
        <f t="shared" si="11"/>
        <v>0</v>
      </c>
      <c r="L61" s="37">
        <f t="shared" si="11"/>
        <v>0</v>
      </c>
      <c r="M61" s="37">
        <f t="shared" si="11"/>
        <v>0</v>
      </c>
      <c r="N61" s="37">
        <f t="shared" si="11"/>
        <v>0</v>
      </c>
      <c r="O61" s="37">
        <f t="shared" si="11"/>
        <v>0</v>
      </c>
      <c r="P61" s="37">
        <f t="shared" si="11"/>
        <v>0</v>
      </c>
      <c r="Q61" s="37">
        <f t="shared" si="11"/>
        <v>0</v>
      </c>
      <c r="R61" s="37">
        <f t="shared" si="11"/>
        <v>0</v>
      </c>
      <c r="S61" s="37">
        <f>SUM(S41:S49)</f>
        <v>0</v>
      </c>
      <c r="T61" s="37">
        <f>SUM(T41:T49)</f>
        <v>0</v>
      </c>
      <c r="U61" s="37">
        <f t="shared" si="11"/>
        <v>0</v>
      </c>
      <c r="V61" s="37">
        <f t="shared" si="11"/>
        <v>0</v>
      </c>
      <c r="W61" s="37">
        <f t="shared" si="11"/>
        <v>0</v>
      </c>
      <c r="X61" s="37">
        <f t="shared" si="11"/>
        <v>0</v>
      </c>
      <c r="Y61" s="37">
        <f t="shared" si="11"/>
        <v>0</v>
      </c>
    </row>
    <row r="62" spans="1:25" ht="27.75" customHeight="1" x14ac:dyDescent="0.2">
      <c r="A62" s="311" t="s">
        <v>433</v>
      </c>
      <c r="B62" s="311"/>
      <c r="C62" s="311"/>
      <c r="D62" s="311"/>
      <c r="E62" s="311"/>
      <c r="F62" s="311"/>
      <c r="G62" s="7">
        <v>53</v>
      </c>
      <c r="H62" s="37">
        <f>H40+H61</f>
        <v>0</v>
      </c>
      <c r="I62" s="37">
        <f t="shared" ref="I62:Y62" si="12">I40+I61</f>
        <v>0</v>
      </c>
      <c r="J62" s="37">
        <f t="shared" si="12"/>
        <v>0</v>
      </c>
      <c r="K62" s="37">
        <f t="shared" si="12"/>
        <v>0</v>
      </c>
      <c r="L62" s="37">
        <f t="shared" si="12"/>
        <v>0</v>
      </c>
      <c r="M62" s="37">
        <f t="shared" si="12"/>
        <v>0</v>
      </c>
      <c r="N62" s="37">
        <f t="shared" si="12"/>
        <v>0</v>
      </c>
      <c r="O62" s="37">
        <f t="shared" si="12"/>
        <v>0</v>
      </c>
      <c r="P62" s="37">
        <f t="shared" si="12"/>
        <v>0</v>
      </c>
      <c r="Q62" s="37">
        <f t="shared" si="12"/>
        <v>0</v>
      </c>
      <c r="R62" s="37">
        <f t="shared" si="12"/>
        <v>0</v>
      </c>
      <c r="S62" s="37">
        <f>S40+S61</f>
        <v>0</v>
      </c>
      <c r="T62" s="37">
        <f>T40+T61</f>
        <v>0</v>
      </c>
      <c r="U62" s="37">
        <f t="shared" si="12"/>
        <v>0</v>
      </c>
      <c r="V62" s="37">
        <f t="shared" si="12"/>
        <v>11363148</v>
      </c>
      <c r="W62" s="37">
        <f t="shared" si="12"/>
        <v>11363148</v>
      </c>
      <c r="X62" s="37">
        <f t="shared" si="12"/>
        <v>0</v>
      </c>
      <c r="Y62" s="37">
        <f t="shared" si="12"/>
        <v>11363148</v>
      </c>
    </row>
    <row r="63" spans="1:25" ht="29.25" customHeight="1" x14ac:dyDescent="0.2">
      <c r="A63" s="312" t="s">
        <v>434</v>
      </c>
      <c r="B63" s="312"/>
      <c r="C63" s="312"/>
      <c r="D63" s="312"/>
      <c r="E63" s="312"/>
      <c r="F63" s="312"/>
      <c r="G63" s="8">
        <v>54</v>
      </c>
      <c r="H63" s="38">
        <f>SUM(H50:H58)</f>
        <v>0</v>
      </c>
      <c r="I63" s="38">
        <f t="shared" ref="I63:Y63" si="13">SUM(I50:I58)</f>
        <v>33767959</v>
      </c>
      <c r="J63" s="38">
        <f t="shared" si="13"/>
        <v>0</v>
      </c>
      <c r="K63" s="38">
        <f t="shared" si="13"/>
        <v>-20360902</v>
      </c>
      <c r="L63" s="38">
        <f t="shared" si="13"/>
        <v>-20360902</v>
      </c>
      <c r="M63" s="38">
        <f t="shared" si="13"/>
        <v>0</v>
      </c>
      <c r="N63" s="38">
        <f t="shared" si="13"/>
        <v>0</v>
      </c>
      <c r="O63" s="38">
        <f t="shared" si="13"/>
        <v>0</v>
      </c>
      <c r="P63" s="38">
        <f t="shared" si="13"/>
        <v>0</v>
      </c>
      <c r="Q63" s="38">
        <f t="shared" si="13"/>
        <v>0</v>
      </c>
      <c r="R63" s="38">
        <f t="shared" si="13"/>
        <v>0</v>
      </c>
      <c r="S63" s="38">
        <f>SUM(S50:S58)</f>
        <v>0</v>
      </c>
      <c r="T63" s="38">
        <f>SUM(T50:T58)</f>
        <v>0</v>
      </c>
      <c r="U63" s="38">
        <f t="shared" si="13"/>
        <v>36508508</v>
      </c>
      <c r="V63" s="38">
        <f t="shared" si="13"/>
        <v>-16820945</v>
      </c>
      <c r="W63" s="38">
        <f t="shared" si="13"/>
        <v>53455522</v>
      </c>
      <c r="X63" s="38">
        <f t="shared" si="13"/>
        <v>0</v>
      </c>
      <c r="Y63" s="38">
        <f t="shared" si="13"/>
        <v>53455522</v>
      </c>
    </row>
  </sheetData>
  <sheetProtection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41:F41"/>
    <mergeCell ref="A30:F30"/>
    <mergeCell ref="A52:F52"/>
    <mergeCell ref="A53:F53"/>
    <mergeCell ref="A54:F54"/>
    <mergeCell ref="A42:F42"/>
    <mergeCell ref="A31:Y31"/>
    <mergeCell ref="A32:F32"/>
    <mergeCell ref="A33:F33"/>
    <mergeCell ref="A34:F34"/>
    <mergeCell ref="A21:F21"/>
    <mergeCell ref="A22:F22"/>
    <mergeCell ref="A37:F37"/>
    <mergeCell ref="A38:F38"/>
    <mergeCell ref="A39:F39"/>
    <mergeCell ref="A40:F40"/>
    <mergeCell ref="A35:Y35"/>
    <mergeCell ref="A36:F36"/>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7:F17"/>
    <mergeCell ref="A18:F18"/>
    <mergeCell ref="A19:F19"/>
    <mergeCell ref="A20:F20"/>
    <mergeCell ref="A1:J1"/>
    <mergeCell ref="C2:D2"/>
    <mergeCell ref="A9:F9"/>
    <mergeCell ref="A10:F10"/>
    <mergeCell ref="A8:F8"/>
    <mergeCell ref="A3:F4"/>
    <mergeCell ref="G3:G4"/>
    <mergeCell ref="H3:W3"/>
  </mergeCells>
  <dataValidations count="4">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E65517" xr:uid="{BF2491EF-7792-428B-889F-BE238C3E3332}">
      <formula1>39448</formula1>
    </dataValidation>
    <dataValidation type="whole" operator="greaterThanOrEqual" allowBlank="1" showInputMessage="1" showErrorMessage="1" errorTitle="Pogrešan unos" error="Mogu se unijeti samo cjelobrojne pozitivne vrijednosti." sqref="I65529:J65529" xr:uid="{5810B949-809E-4EC3-82B2-5FFCBF61737F}">
      <formula1>0</formula1>
    </dataValidation>
    <dataValidation type="whole" operator="notEqual" allowBlank="1" showInputMessage="1" showErrorMessage="1" errorTitle="Pogrešan unos" error="Mogu se unijeti samo cjelobrojne vrijednosti." sqref="I65520:J65528" xr:uid="{B9FD47F5-08D7-4882-8AFF-2192FCC359F7}">
      <formula1>999999999999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DD52D96F-42CF-4B6D-9239-8EA42EA65DCB}">
      <formula1>9999999999</formula1>
    </dataValidation>
  </dataValidations>
  <pageMargins left="0.74803149606299213" right="0.74803149606299213" top="0.98425196850393704" bottom="0.98425196850393704" header="0.51181102362204722" footer="0.51181102362204722"/>
  <pageSetup paperSize="9" scale="42"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9AC75-93E0-40B1-A8F2-5D8BE9435D3B}">
  <dimension ref="A1:I99"/>
  <sheetViews>
    <sheetView topLeftCell="A61" zoomScale="66" zoomScaleNormal="66" zoomScaleSheetLayoutView="76" workbookViewId="0">
      <selection sqref="A1:I40"/>
    </sheetView>
  </sheetViews>
  <sheetFormatPr defaultRowHeight="12.75" x14ac:dyDescent="0.2"/>
  <cols>
    <col min="2" max="2" width="11.7109375" customWidth="1"/>
    <col min="3" max="3" width="13.140625" customWidth="1"/>
    <col min="9" max="9" width="95" customWidth="1"/>
  </cols>
  <sheetData>
    <row r="1" spans="1:9" x14ac:dyDescent="0.2">
      <c r="A1" s="318" t="s">
        <v>507</v>
      </c>
      <c r="B1" s="319"/>
      <c r="C1" s="319"/>
      <c r="D1" s="319"/>
      <c r="E1" s="319"/>
      <c r="F1" s="319"/>
      <c r="G1" s="319"/>
      <c r="H1" s="319"/>
      <c r="I1" s="319"/>
    </row>
    <row r="2" spans="1:9" x14ac:dyDescent="0.2">
      <c r="A2" s="319"/>
      <c r="B2" s="319"/>
      <c r="C2" s="319"/>
      <c r="D2" s="319"/>
      <c r="E2" s="319"/>
      <c r="F2" s="319"/>
      <c r="G2" s="319"/>
      <c r="H2" s="319"/>
      <c r="I2" s="319"/>
    </row>
    <row r="3" spans="1:9" x14ac:dyDescent="0.2">
      <c r="A3" s="319"/>
      <c r="B3" s="319"/>
      <c r="C3" s="319"/>
      <c r="D3" s="319"/>
      <c r="E3" s="319"/>
      <c r="F3" s="319"/>
      <c r="G3" s="319"/>
      <c r="H3" s="319"/>
      <c r="I3" s="319"/>
    </row>
    <row r="4" spans="1:9" x14ac:dyDescent="0.2">
      <c r="A4" s="319"/>
      <c r="B4" s="319"/>
      <c r="C4" s="319"/>
      <c r="D4" s="319"/>
      <c r="E4" s="319"/>
      <c r="F4" s="319"/>
      <c r="G4" s="319"/>
      <c r="H4" s="319"/>
      <c r="I4" s="319"/>
    </row>
    <row r="5" spans="1:9" x14ac:dyDescent="0.2">
      <c r="A5" s="319"/>
      <c r="B5" s="319"/>
      <c r="C5" s="319"/>
      <c r="D5" s="319"/>
      <c r="E5" s="319"/>
      <c r="F5" s="319"/>
      <c r="G5" s="319"/>
      <c r="H5" s="319"/>
      <c r="I5" s="319"/>
    </row>
    <row r="6" spans="1:9" x14ac:dyDescent="0.2">
      <c r="A6" s="319"/>
      <c r="B6" s="319"/>
      <c r="C6" s="319"/>
      <c r="D6" s="319"/>
      <c r="E6" s="319"/>
      <c r="F6" s="319"/>
      <c r="G6" s="319"/>
      <c r="H6" s="319"/>
      <c r="I6" s="319"/>
    </row>
    <row r="7" spans="1:9" x14ac:dyDescent="0.2">
      <c r="A7" s="319"/>
      <c r="B7" s="319"/>
      <c r="C7" s="319"/>
      <c r="D7" s="319"/>
      <c r="E7" s="319"/>
      <c r="F7" s="319"/>
      <c r="G7" s="319"/>
      <c r="H7" s="319"/>
      <c r="I7" s="319"/>
    </row>
    <row r="8" spans="1:9" x14ac:dyDescent="0.2">
      <c r="A8" s="319"/>
      <c r="B8" s="319"/>
      <c r="C8" s="319"/>
      <c r="D8" s="319"/>
      <c r="E8" s="319"/>
      <c r="F8" s="319"/>
      <c r="G8" s="319"/>
      <c r="H8" s="319"/>
      <c r="I8" s="319"/>
    </row>
    <row r="9" spans="1:9" x14ac:dyDescent="0.2">
      <c r="A9" s="319"/>
      <c r="B9" s="319"/>
      <c r="C9" s="319"/>
      <c r="D9" s="319"/>
      <c r="E9" s="319"/>
      <c r="F9" s="319"/>
      <c r="G9" s="319"/>
      <c r="H9" s="319"/>
      <c r="I9" s="319"/>
    </row>
    <row r="10" spans="1:9" x14ac:dyDescent="0.2">
      <c r="A10" s="319"/>
      <c r="B10" s="319"/>
      <c r="C10" s="319"/>
      <c r="D10" s="319"/>
      <c r="E10" s="319"/>
      <c r="F10" s="319"/>
      <c r="G10" s="319"/>
      <c r="H10" s="319"/>
      <c r="I10" s="319"/>
    </row>
    <row r="11" spans="1:9" x14ac:dyDescent="0.2">
      <c r="A11" s="319"/>
      <c r="B11" s="319"/>
      <c r="C11" s="319"/>
      <c r="D11" s="319"/>
      <c r="E11" s="319"/>
      <c r="F11" s="319"/>
      <c r="G11" s="319"/>
      <c r="H11" s="319"/>
      <c r="I11" s="319"/>
    </row>
    <row r="12" spans="1:9" x14ac:dyDescent="0.2">
      <c r="A12" s="319"/>
      <c r="B12" s="319"/>
      <c r="C12" s="319"/>
      <c r="D12" s="319"/>
      <c r="E12" s="319"/>
      <c r="F12" s="319"/>
      <c r="G12" s="319"/>
      <c r="H12" s="319"/>
      <c r="I12" s="319"/>
    </row>
    <row r="13" spans="1:9" x14ac:dyDescent="0.2">
      <c r="A13" s="319"/>
      <c r="B13" s="319"/>
      <c r="C13" s="319"/>
      <c r="D13" s="319"/>
      <c r="E13" s="319"/>
      <c r="F13" s="319"/>
      <c r="G13" s="319"/>
      <c r="H13" s="319"/>
      <c r="I13" s="319"/>
    </row>
    <row r="14" spans="1:9" x14ac:dyDescent="0.2">
      <c r="A14" s="319"/>
      <c r="B14" s="319"/>
      <c r="C14" s="319"/>
      <c r="D14" s="319"/>
      <c r="E14" s="319"/>
      <c r="F14" s="319"/>
      <c r="G14" s="319"/>
      <c r="H14" s="319"/>
      <c r="I14" s="319"/>
    </row>
    <row r="15" spans="1:9" x14ac:dyDescent="0.2">
      <c r="A15" s="319"/>
      <c r="B15" s="319"/>
      <c r="C15" s="319"/>
      <c r="D15" s="319"/>
      <c r="E15" s="319"/>
      <c r="F15" s="319"/>
      <c r="G15" s="319"/>
      <c r="H15" s="319"/>
      <c r="I15" s="319"/>
    </row>
    <row r="16" spans="1:9" x14ac:dyDescent="0.2">
      <c r="A16" s="319"/>
      <c r="B16" s="319"/>
      <c r="C16" s="319"/>
      <c r="D16" s="319"/>
      <c r="E16" s="319"/>
      <c r="F16" s="319"/>
      <c r="G16" s="319"/>
      <c r="H16" s="319"/>
      <c r="I16" s="319"/>
    </row>
    <row r="17" spans="1:9" x14ac:dyDescent="0.2">
      <c r="A17" s="319"/>
      <c r="B17" s="319"/>
      <c r="C17" s="319"/>
      <c r="D17" s="319"/>
      <c r="E17" s="319"/>
      <c r="F17" s="319"/>
      <c r="G17" s="319"/>
      <c r="H17" s="319"/>
      <c r="I17" s="319"/>
    </row>
    <row r="18" spans="1:9" x14ac:dyDescent="0.2">
      <c r="A18" s="319"/>
      <c r="B18" s="319"/>
      <c r="C18" s="319"/>
      <c r="D18" s="319"/>
      <c r="E18" s="319"/>
      <c r="F18" s="319"/>
      <c r="G18" s="319"/>
      <c r="H18" s="319"/>
      <c r="I18" s="319"/>
    </row>
    <row r="19" spans="1:9" x14ac:dyDescent="0.2">
      <c r="A19" s="319"/>
      <c r="B19" s="319"/>
      <c r="C19" s="319"/>
      <c r="D19" s="319"/>
      <c r="E19" s="319"/>
      <c r="F19" s="319"/>
      <c r="G19" s="319"/>
      <c r="H19" s="319"/>
      <c r="I19" s="319"/>
    </row>
    <row r="20" spans="1:9" x14ac:dyDescent="0.2">
      <c r="A20" s="319"/>
      <c r="B20" s="319"/>
      <c r="C20" s="319"/>
      <c r="D20" s="319"/>
      <c r="E20" s="319"/>
      <c r="F20" s="319"/>
      <c r="G20" s="319"/>
      <c r="H20" s="319"/>
      <c r="I20" s="319"/>
    </row>
    <row r="21" spans="1:9" x14ac:dyDescent="0.2">
      <c r="A21" s="319"/>
      <c r="B21" s="319"/>
      <c r="C21" s="319"/>
      <c r="D21" s="319"/>
      <c r="E21" s="319"/>
      <c r="F21" s="319"/>
      <c r="G21" s="319"/>
      <c r="H21" s="319"/>
      <c r="I21" s="319"/>
    </row>
    <row r="22" spans="1:9" x14ac:dyDescent="0.2">
      <c r="A22" s="319"/>
      <c r="B22" s="319"/>
      <c r="C22" s="319"/>
      <c r="D22" s="319"/>
      <c r="E22" s="319"/>
      <c r="F22" s="319"/>
      <c r="G22" s="319"/>
      <c r="H22" s="319"/>
      <c r="I22" s="319"/>
    </row>
    <row r="23" spans="1:9" x14ac:dyDescent="0.2">
      <c r="A23" s="319"/>
      <c r="B23" s="319"/>
      <c r="C23" s="319"/>
      <c r="D23" s="319"/>
      <c r="E23" s="319"/>
      <c r="F23" s="319"/>
      <c r="G23" s="319"/>
      <c r="H23" s="319"/>
      <c r="I23" s="319"/>
    </row>
    <row r="24" spans="1:9" x14ac:dyDescent="0.2">
      <c r="A24" s="319"/>
      <c r="B24" s="319"/>
      <c r="C24" s="319"/>
      <c r="D24" s="319"/>
      <c r="E24" s="319"/>
      <c r="F24" s="319"/>
      <c r="G24" s="319"/>
      <c r="H24" s="319"/>
      <c r="I24" s="319"/>
    </row>
    <row r="25" spans="1:9" x14ac:dyDescent="0.2">
      <c r="A25" s="319"/>
      <c r="B25" s="319"/>
      <c r="C25" s="319"/>
      <c r="D25" s="319"/>
      <c r="E25" s="319"/>
      <c r="F25" s="319"/>
      <c r="G25" s="319"/>
      <c r="H25" s="319"/>
      <c r="I25" s="319"/>
    </row>
    <row r="26" spans="1:9" x14ac:dyDescent="0.2">
      <c r="A26" s="319"/>
      <c r="B26" s="319"/>
      <c r="C26" s="319"/>
      <c r="D26" s="319"/>
      <c r="E26" s="319"/>
      <c r="F26" s="319"/>
      <c r="G26" s="319"/>
      <c r="H26" s="319"/>
      <c r="I26" s="319"/>
    </row>
    <row r="27" spans="1:9" x14ac:dyDescent="0.2">
      <c r="A27" s="319"/>
      <c r="B27" s="319"/>
      <c r="C27" s="319"/>
      <c r="D27" s="319"/>
      <c r="E27" s="319"/>
      <c r="F27" s="319"/>
      <c r="G27" s="319"/>
      <c r="H27" s="319"/>
      <c r="I27" s="319"/>
    </row>
    <row r="28" spans="1:9" x14ac:dyDescent="0.2">
      <c r="A28" s="319"/>
      <c r="B28" s="319"/>
      <c r="C28" s="319"/>
      <c r="D28" s="319"/>
      <c r="E28" s="319"/>
      <c r="F28" s="319"/>
      <c r="G28" s="319"/>
      <c r="H28" s="319"/>
      <c r="I28" s="319"/>
    </row>
    <row r="29" spans="1:9" x14ac:dyDescent="0.2">
      <c r="A29" s="319"/>
      <c r="B29" s="319"/>
      <c r="C29" s="319"/>
      <c r="D29" s="319"/>
      <c r="E29" s="319"/>
      <c r="F29" s="319"/>
      <c r="G29" s="319"/>
      <c r="H29" s="319"/>
      <c r="I29" s="319"/>
    </row>
    <row r="30" spans="1:9" x14ac:dyDescent="0.2">
      <c r="A30" s="319"/>
      <c r="B30" s="319"/>
      <c r="C30" s="319"/>
      <c r="D30" s="319"/>
      <c r="E30" s="319"/>
      <c r="F30" s="319"/>
      <c r="G30" s="319"/>
      <c r="H30" s="319"/>
      <c r="I30" s="319"/>
    </row>
    <row r="31" spans="1:9" x14ac:dyDescent="0.2">
      <c r="A31" s="319"/>
      <c r="B31" s="319"/>
      <c r="C31" s="319"/>
      <c r="D31" s="319"/>
      <c r="E31" s="319"/>
      <c r="F31" s="319"/>
      <c r="G31" s="319"/>
      <c r="H31" s="319"/>
      <c r="I31" s="319"/>
    </row>
    <row r="32" spans="1:9" x14ac:dyDescent="0.2">
      <c r="A32" s="319"/>
      <c r="B32" s="319"/>
      <c r="C32" s="319"/>
      <c r="D32" s="319"/>
      <c r="E32" s="319"/>
      <c r="F32" s="319"/>
      <c r="G32" s="319"/>
      <c r="H32" s="319"/>
      <c r="I32" s="319"/>
    </row>
    <row r="33" spans="1:9" x14ac:dyDescent="0.2">
      <c r="A33" s="319"/>
      <c r="B33" s="319"/>
      <c r="C33" s="319"/>
      <c r="D33" s="319"/>
      <c r="E33" s="319"/>
      <c r="F33" s="319"/>
      <c r="G33" s="319"/>
      <c r="H33" s="319"/>
      <c r="I33" s="319"/>
    </row>
    <row r="34" spans="1:9" x14ac:dyDescent="0.2">
      <c r="A34" s="319"/>
      <c r="B34" s="319"/>
      <c r="C34" s="319"/>
      <c r="D34" s="319"/>
      <c r="E34" s="319"/>
      <c r="F34" s="319"/>
      <c r="G34" s="319"/>
      <c r="H34" s="319"/>
      <c r="I34" s="319"/>
    </row>
    <row r="35" spans="1:9" x14ac:dyDescent="0.2">
      <c r="A35" s="319"/>
      <c r="B35" s="319"/>
      <c r="C35" s="319"/>
      <c r="D35" s="319"/>
      <c r="E35" s="319"/>
      <c r="F35" s="319"/>
      <c r="G35" s="319"/>
      <c r="H35" s="319"/>
      <c r="I35" s="319"/>
    </row>
    <row r="36" spans="1:9" x14ac:dyDescent="0.2">
      <c r="A36" s="319"/>
      <c r="B36" s="319"/>
      <c r="C36" s="319"/>
      <c r="D36" s="319"/>
      <c r="E36" s="319"/>
      <c r="F36" s="319"/>
      <c r="G36" s="319"/>
      <c r="H36" s="319"/>
      <c r="I36" s="319"/>
    </row>
    <row r="37" spans="1:9" x14ac:dyDescent="0.2">
      <c r="A37" s="319"/>
      <c r="B37" s="319"/>
      <c r="C37" s="319"/>
      <c r="D37" s="319"/>
      <c r="E37" s="319"/>
      <c r="F37" s="319"/>
      <c r="G37" s="319"/>
      <c r="H37" s="319"/>
      <c r="I37" s="319"/>
    </row>
    <row r="38" spans="1:9" x14ac:dyDescent="0.2">
      <c r="A38" s="319"/>
      <c r="B38" s="319"/>
      <c r="C38" s="319"/>
      <c r="D38" s="319"/>
      <c r="E38" s="319"/>
      <c r="F38" s="319"/>
      <c r="G38" s="319"/>
      <c r="H38" s="319"/>
      <c r="I38" s="319"/>
    </row>
    <row r="39" spans="1:9" ht="185.25" customHeight="1" x14ac:dyDescent="0.2">
      <c r="A39" s="319"/>
      <c r="B39" s="319"/>
      <c r="C39" s="319"/>
      <c r="D39" s="319"/>
      <c r="E39" s="319"/>
      <c r="F39" s="319"/>
      <c r="G39" s="319"/>
      <c r="H39" s="319"/>
      <c r="I39" s="319"/>
    </row>
    <row r="40" spans="1:9" ht="223.5" customHeight="1" x14ac:dyDescent="0.2">
      <c r="A40" s="319"/>
      <c r="B40" s="319"/>
      <c r="C40" s="319"/>
      <c r="D40" s="319"/>
      <c r="E40" s="319"/>
      <c r="F40" s="319"/>
      <c r="G40" s="319"/>
      <c r="H40" s="319"/>
      <c r="I40" s="319"/>
    </row>
    <row r="42" spans="1:9" x14ac:dyDescent="0.2">
      <c r="A42" s="132" t="s">
        <v>464</v>
      </c>
    </row>
    <row r="43" spans="1:9" x14ac:dyDescent="0.2">
      <c r="A43" s="320"/>
      <c r="B43" s="317"/>
      <c r="C43" s="317"/>
      <c r="D43" s="317"/>
      <c r="E43" s="317"/>
      <c r="F43" s="317"/>
      <c r="G43" s="317"/>
      <c r="H43" s="317"/>
      <c r="I43" s="317"/>
    </row>
    <row r="44" spans="1:9" x14ac:dyDescent="0.2">
      <c r="A44" s="315" t="s">
        <v>498</v>
      </c>
      <c r="B44" s="316"/>
      <c r="C44" s="316"/>
      <c r="D44" s="316"/>
      <c r="E44" s="316"/>
      <c r="F44" s="316"/>
      <c r="G44" s="316"/>
      <c r="H44" s="316"/>
      <c r="I44" s="316"/>
    </row>
    <row r="45" spans="1:9" x14ac:dyDescent="0.2">
      <c r="A45" s="317"/>
      <c r="B45" s="317"/>
      <c r="C45" s="317"/>
      <c r="D45" s="317"/>
      <c r="E45" s="317"/>
      <c r="F45" s="317"/>
      <c r="G45" s="317"/>
      <c r="H45" s="317"/>
      <c r="I45" s="317"/>
    </row>
    <row r="46" spans="1:9" x14ac:dyDescent="0.2">
      <c r="A46" s="317"/>
      <c r="B46" s="317"/>
      <c r="C46" s="317"/>
      <c r="D46" s="317"/>
      <c r="E46" s="317"/>
      <c r="F46" s="317"/>
      <c r="G46" s="317"/>
      <c r="H46" s="317"/>
      <c r="I46" s="317"/>
    </row>
    <row r="47" spans="1:9" x14ac:dyDescent="0.2">
      <c r="A47" s="317"/>
      <c r="B47" s="317"/>
      <c r="C47" s="317"/>
      <c r="D47" s="317"/>
      <c r="E47" s="317"/>
      <c r="F47" s="317"/>
      <c r="G47" s="317"/>
      <c r="H47" s="317"/>
      <c r="I47" s="317"/>
    </row>
    <row r="48" spans="1:9" x14ac:dyDescent="0.2">
      <c r="A48" s="317"/>
      <c r="B48" s="317"/>
      <c r="C48" s="317"/>
      <c r="D48" s="317"/>
      <c r="E48" s="317"/>
      <c r="F48" s="317"/>
      <c r="G48" s="317"/>
      <c r="H48" s="317"/>
      <c r="I48" s="317"/>
    </row>
    <row r="49" spans="1:9" ht="28.5" customHeight="1" x14ac:dyDescent="0.2">
      <c r="A49" s="317"/>
      <c r="B49" s="317"/>
      <c r="C49" s="317"/>
      <c r="D49" s="317"/>
      <c r="E49" s="317"/>
      <c r="F49" s="317"/>
      <c r="G49" s="317"/>
      <c r="H49" s="317"/>
      <c r="I49" s="317"/>
    </row>
    <row r="50" spans="1:9" x14ac:dyDescent="0.2">
      <c r="A50" s="321" t="s">
        <v>465</v>
      </c>
      <c r="B50" s="322"/>
      <c r="C50" s="322"/>
      <c r="D50" s="322"/>
      <c r="E50" s="322"/>
      <c r="F50" s="322"/>
      <c r="G50" s="322"/>
      <c r="H50" s="322"/>
      <c r="I50" s="322"/>
    </row>
    <row r="51" spans="1:9" x14ac:dyDescent="0.2">
      <c r="A51" s="322"/>
      <c r="B51" s="322"/>
      <c r="C51" s="322"/>
      <c r="D51" s="322"/>
      <c r="E51" s="322"/>
      <c r="F51" s="322"/>
      <c r="G51" s="322"/>
      <c r="H51" s="322"/>
      <c r="I51" s="322"/>
    </row>
    <row r="52" spans="1:9" x14ac:dyDescent="0.2">
      <c r="A52" s="322"/>
      <c r="B52" s="322"/>
      <c r="C52" s="322"/>
      <c r="D52" s="322"/>
      <c r="E52" s="322"/>
      <c r="F52" s="322"/>
      <c r="G52" s="322"/>
      <c r="H52" s="322"/>
      <c r="I52" s="322"/>
    </row>
    <row r="53" spans="1:9" ht="16.5" customHeight="1" x14ac:dyDescent="0.2">
      <c r="A53" s="132" t="s">
        <v>466</v>
      </c>
    </row>
    <row r="54" spans="1:9" ht="21.75" customHeight="1" x14ac:dyDescent="0.2">
      <c r="A54" s="132" t="s">
        <v>467</v>
      </c>
    </row>
    <row r="55" spans="1:9" x14ac:dyDescent="0.2">
      <c r="A55" s="320" t="s">
        <v>499</v>
      </c>
      <c r="B55" s="316"/>
      <c r="C55" s="316"/>
      <c r="D55" s="316"/>
      <c r="E55" s="316"/>
      <c r="F55" s="316"/>
      <c r="G55" s="316"/>
      <c r="H55" s="316"/>
      <c r="I55" s="316"/>
    </row>
    <row r="56" spans="1:9" x14ac:dyDescent="0.2">
      <c r="A56" s="316"/>
      <c r="B56" s="316"/>
      <c r="C56" s="316"/>
      <c r="D56" s="316"/>
      <c r="E56" s="316"/>
      <c r="F56" s="316"/>
      <c r="G56" s="316"/>
      <c r="H56" s="316"/>
      <c r="I56" s="316"/>
    </row>
    <row r="57" spans="1:9" ht="25.5" customHeight="1" x14ac:dyDescent="0.2">
      <c r="A57" s="316"/>
      <c r="B57" s="316"/>
      <c r="C57" s="316"/>
      <c r="D57" s="316"/>
      <c r="E57" s="316"/>
      <c r="F57" s="316"/>
      <c r="G57" s="316"/>
      <c r="H57" s="316"/>
      <c r="I57" s="316"/>
    </row>
    <row r="58" spans="1:9" ht="25.5" customHeight="1" x14ac:dyDescent="0.25">
      <c r="A58" s="135"/>
      <c r="B58" s="136" t="s">
        <v>468</v>
      </c>
      <c r="C58" s="136" t="s">
        <v>500</v>
      </c>
      <c r="D58" s="133"/>
      <c r="F58" s="133"/>
    </row>
    <row r="59" spans="1:9" ht="15.75" thickBot="1" x14ac:dyDescent="0.25">
      <c r="A59" s="135"/>
      <c r="B59" s="137" t="s">
        <v>446</v>
      </c>
      <c r="C59" s="137" t="s">
        <v>446</v>
      </c>
    </row>
    <row r="60" spans="1:9" ht="14.25" x14ac:dyDescent="0.2">
      <c r="A60" s="138" t="s">
        <v>469</v>
      </c>
      <c r="B60" s="139">
        <v>1260080</v>
      </c>
      <c r="C60" s="139">
        <v>689038</v>
      </c>
    </row>
    <row r="61" spans="1:9" ht="28.5" x14ac:dyDescent="0.2">
      <c r="A61" s="138" t="s">
        <v>470</v>
      </c>
      <c r="B61" s="139">
        <v>45933277</v>
      </c>
      <c r="C61" s="139">
        <v>51210543</v>
      </c>
    </row>
    <row r="62" spans="1:9" ht="57" x14ac:dyDescent="0.2">
      <c r="A62" s="138" t="s">
        <v>471</v>
      </c>
      <c r="B62" s="139">
        <v>11616011</v>
      </c>
      <c r="C62" s="139">
        <v>73575515</v>
      </c>
    </row>
    <row r="63" spans="1:9" ht="43.5" thickBot="1" x14ac:dyDescent="0.25">
      <c r="A63" s="138" t="s">
        <v>472</v>
      </c>
      <c r="B63" s="139">
        <v>3661564</v>
      </c>
      <c r="C63" s="139">
        <v>1052840</v>
      </c>
    </row>
    <row r="64" spans="1:9" ht="43.5" thickBot="1" x14ac:dyDescent="0.25">
      <c r="A64" s="140" t="s">
        <v>473</v>
      </c>
      <c r="B64" s="141">
        <v>62470932</v>
      </c>
      <c r="C64" s="141">
        <v>126527936</v>
      </c>
    </row>
    <row r="65" spans="1:4" ht="14.25" x14ac:dyDescent="0.2">
      <c r="A65" s="134"/>
    </row>
    <row r="66" spans="1:4" ht="15.75" customHeight="1" x14ac:dyDescent="0.2">
      <c r="A66" s="313"/>
      <c r="B66" s="314" t="s">
        <v>468</v>
      </c>
      <c r="C66" s="314" t="s">
        <v>500</v>
      </c>
    </row>
    <row r="67" spans="1:4" x14ac:dyDescent="0.2">
      <c r="A67" s="313"/>
      <c r="B67" s="314"/>
      <c r="C67" s="314"/>
    </row>
    <row r="68" spans="1:4" ht="15.75" thickBot="1" x14ac:dyDescent="0.25">
      <c r="A68" s="135"/>
      <c r="B68" s="137" t="s">
        <v>446</v>
      </c>
      <c r="C68" s="137" t="s">
        <v>446</v>
      </c>
    </row>
    <row r="69" spans="1:4" ht="12.75" customHeight="1" x14ac:dyDescent="0.2">
      <c r="A69" s="138" t="s">
        <v>474</v>
      </c>
      <c r="B69" s="139">
        <v>8715195</v>
      </c>
      <c r="C69" s="139">
        <v>639077</v>
      </c>
    </row>
    <row r="70" spans="1:4" ht="57" x14ac:dyDescent="0.2">
      <c r="A70" s="138" t="s">
        <v>475</v>
      </c>
      <c r="B70" s="139">
        <v>18719155</v>
      </c>
      <c r="C70" s="139">
        <v>19192193</v>
      </c>
    </row>
    <row r="71" spans="1:4" ht="57" x14ac:dyDescent="0.2">
      <c r="A71" s="138" t="s">
        <v>476</v>
      </c>
      <c r="B71" s="139">
        <v>416847</v>
      </c>
      <c r="C71" s="139">
        <v>609778</v>
      </c>
    </row>
    <row r="72" spans="1:4" ht="57.75" thickBot="1" x14ac:dyDescent="0.25">
      <c r="A72" s="138" t="s">
        <v>477</v>
      </c>
      <c r="B72" s="139">
        <v>3396210</v>
      </c>
      <c r="C72" s="139">
        <v>4431507</v>
      </c>
    </row>
    <row r="73" spans="1:4" ht="43.5" thickBot="1" x14ac:dyDescent="0.25">
      <c r="A73" s="140" t="s">
        <v>478</v>
      </c>
      <c r="B73" s="141">
        <v>31247407</v>
      </c>
      <c r="C73" s="141">
        <v>24872555</v>
      </c>
    </row>
    <row r="74" spans="1:4" ht="12.75" customHeight="1" x14ac:dyDescent="0.2">
      <c r="A74" s="134" t="s">
        <v>486</v>
      </c>
      <c r="B74" s="324" t="s">
        <v>479</v>
      </c>
      <c r="C74" s="325"/>
    </row>
    <row r="75" spans="1:4" x14ac:dyDescent="0.2">
      <c r="B75" s="315" t="s">
        <v>480</v>
      </c>
      <c r="C75" s="316"/>
      <c r="D75" s="317"/>
    </row>
    <row r="76" spans="1:4" x14ac:dyDescent="0.2">
      <c r="B76" s="315" t="s">
        <v>481</v>
      </c>
      <c r="C76" s="316"/>
    </row>
    <row r="77" spans="1:4" x14ac:dyDescent="0.2">
      <c r="B77" s="315" t="s">
        <v>482</v>
      </c>
      <c r="C77" s="316"/>
    </row>
    <row r="78" spans="1:4" x14ac:dyDescent="0.2">
      <c r="B78" s="315" t="s">
        <v>483</v>
      </c>
      <c r="C78" s="316"/>
    </row>
    <row r="79" spans="1:4" x14ac:dyDescent="0.2">
      <c r="B79" s="315" t="s">
        <v>484</v>
      </c>
      <c r="C79" s="316"/>
    </row>
    <row r="80" spans="1:4" x14ac:dyDescent="0.2">
      <c r="B80" s="315" t="s">
        <v>485</v>
      </c>
      <c r="C80" s="316"/>
      <c r="D80" s="317"/>
    </row>
    <row r="81" spans="1:9" ht="21" customHeight="1" x14ac:dyDescent="0.2">
      <c r="A81" s="132" t="s">
        <v>487</v>
      </c>
      <c r="B81" s="134"/>
    </row>
    <row r="82" spans="1:9" ht="19.5" customHeight="1" x14ac:dyDescent="0.2">
      <c r="A82" s="320" t="s">
        <v>488</v>
      </c>
      <c r="B82" s="316"/>
      <c r="C82" s="316"/>
      <c r="D82" s="316"/>
      <c r="E82" s="316"/>
      <c r="F82" s="316"/>
      <c r="G82" s="316"/>
      <c r="H82" s="316"/>
      <c r="I82" s="316"/>
    </row>
    <row r="83" spans="1:9" ht="21.75" customHeight="1" x14ac:dyDescent="0.2">
      <c r="A83" s="316"/>
      <c r="B83" s="316"/>
      <c r="C83" s="316"/>
      <c r="D83" s="316"/>
      <c r="E83" s="316"/>
      <c r="F83" s="316"/>
      <c r="G83" s="316"/>
      <c r="H83" s="316"/>
      <c r="I83" s="316"/>
    </row>
    <row r="84" spans="1:9" ht="252.75" customHeight="1" x14ac:dyDescent="0.2">
      <c r="A84" s="318" t="s">
        <v>501</v>
      </c>
      <c r="B84" s="323"/>
      <c r="C84" s="323"/>
      <c r="D84" s="323"/>
      <c r="E84" s="323"/>
    </row>
    <row r="85" spans="1:9" ht="16.5" customHeight="1" x14ac:dyDescent="0.2">
      <c r="A85" s="132"/>
    </row>
    <row r="86" spans="1:9" ht="18" customHeight="1" x14ac:dyDescent="0.2">
      <c r="A86" s="132" t="s">
        <v>502</v>
      </c>
    </row>
    <row r="87" spans="1:9" ht="16.5" customHeight="1" x14ac:dyDescent="0.2">
      <c r="A87" s="132" t="s">
        <v>489</v>
      </c>
    </row>
    <row r="88" spans="1:9" ht="21.75" customHeight="1" x14ac:dyDescent="0.2">
      <c r="A88" s="132" t="s">
        <v>503</v>
      </c>
    </row>
    <row r="89" spans="1:9" x14ac:dyDescent="0.2">
      <c r="A89" s="320" t="s">
        <v>504</v>
      </c>
      <c r="B89" s="316"/>
      <c r="C89" s="316"/>
      <c r="D89" s="316"/>
      <c r="E89" s="316"/>
      <c r="F89" s="316"/>
      <c r="G89" s="316"/>
      <c r="H89" s="316"/>
      <c r="I89" s="316"/>
    </row>
    <row r="90" spans="1:9" x14ac:dyDescent="0.2">
      <c r="A90" s="316"/>
      <c r="B90" s="316"/>
      <c r="C90" s="316"/>
      <c r="D90" s="316"/>
      <c r="E90" s="316"/>
      <c r="F90" s="316"/>
      <c r="G90" s="316"/>
      <c r="H90" s="316"/>
      <c r="I90" s="316"/>
    </row>
    <row r="91" spans="1:9" x14ac:dyDescent="0.2">
      <c r="A91" s="316"/>
      <c r="B91" s="316"/>
      <c r="C91" s="316"/>
      <c r="D91" s="316"/>
      <c r="E91" s="316"/>
      <c r="F91" s="316"/>
      <c r="G91" s="316"/>
      <c r="H91" s="316"/>
      <c r="I91" s="316"/>
    </row>
    <row r="92" spans="1:9" ht="18.75" customHeight="1" x14ac:dyDescent="0.2">
      <c r="A92" s="132" t="s">
        <v>505</v>
      </c>
    </row>
    <row r="93" spans="1:9" ht="19.5" customHeight="1" x14ac:dyDescent="0.2">
      <c r="A93" s="132" t="s">
        <v>490</v>
      </c>
    </row>
    <row r="94" spans="1:9" ht="21.75" customHeight="1" x14ac:dyDescent="0.2">
      <c r="A94" s="132" t="s">
        <v>491</v>
      </c>
    </row>
    <row r="95" spans="1:9" ht="15.75" customHeight="1" x14ac:dyDescent="0.2">
      <c r="A95" s="132" t="s">
        <v>492</v>
      </c>
    </row>
    <row r="96" spans="1:9" ht="19.5" customHeight="1" x14ac:dyDescent="0.2">
      <c r="A96" s="132" t="s">
        <v>493</v>
      </c>
    </row>
    <row r="97" spans="1:1" ht="18" customHeight="1" x14ac:dyDescent="0.2">
      <c r="A97" s="132" t="s">
        <v>494</v>
      </c>
    </row>
    <row r="98" spans="1:1" ht="18" customHeight="1" x14ac:dyDescent="0.2">
      <c r="A98" s="132" t="s">
        <v>506</v>
      </c>
    </row>
    <row r="99" spans="1:1" ht="21.75" customHeight="1" x14ac:dyDescent="0.2">
      <c r="A99" s="132" t="s">
        <v>495</v>
      </c>
    </row>
  </sheetData>
  <mergeCells count="18">
    <mergeCell ref="A82:I83"/>
    <mergeCell ref="A84:E84"/>
    <mergeCell ref="A89:I91"/>
    <mergeCell ref="B74:C74"/>
    <mergeCell ref="B76:C76"/>
    <mergeCell ref="B77:C77"/>
    <mergeCell ref="B78:C78"/>
    <mergeCell ref="B79:C79"/>
    <mergeCell ref="A66:A67"/>
    <mergeCell ref="B66:B67"/>
    <mergeCell ref="C66:C67"/>
    <mergeCell ref="B80:D80"/>
    <mergeCell ref="B75:D75"/>
    <mergeCell ref="A1:I40"/>
    <mergeCell ref="A43:I43"/>
    <mergeCell ref="A44:I49"/>
    <mergeCell ref="A50:I52"/>
    <mergeCell ref="A55:I57"/>
  </mergeCells>
  <pageMargins left="0.70866141732283472" right="0.70866141732283472" top="0.74803149606299213" bottom="0.74803149606299213" header="0.31496062992125984" footer="0.31496062992125984"/>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140D60756701D41B64E44618746AA88" ma:contentTypeVersion="13" ma:contentTypeDescription="Create a new document." ma:contentTypeScope="" ma:versionID="8dadca4df5e470fc76d390142cda6823">
  <xsd:schema xmlns:xsd="http://www.w3.org/2001/XMLSchema" xmlns:xs="http://www.w3.org/2001/XMLSchema" xmlns:p="http://schemas.microsoft.com/office/2006/metadata/properties" xmlns:ns2="4c288da2-9fc6-4eb5-b0a7-2c8e88ea3f73" xmlns:ns3="db8d59fa-7264-4ceb-bd42-37a4ee81c8fc" targetNamespace="http://schemas.microsoft.com/office/2006/metadata/properties" ma:root="true" ma:fieldsID="7e48d789ae3243bdfa67b954b10a0ecf" ns2:_="" ns3:_="">
    <xsd:import namespace="4c288da2-9fc6-4eb5-b0a7-2c8e88ea3f73"/>
    <xsd:import namespace="db8d59fa-7264-4ceb-bd42-37a4ee81c8f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288da2-9fc6-4eb5-b0a7-2c8e88ea3f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1ff282cf-c949-4a78-a0d6-dce894cdfc31"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8d59fa-7264-4ceb-bd42-37a4ee81c8f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980ce2e-a4f4-410f-aa8d-df498464f7a3}" ma:internalName="TaxCatchAll" ma:showField="CatchAllData" ma:web="db8d59fa-7264-4ceb-bd42-37a4ee81c8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c288da2-9fc6-4eb5-b0a7-2c8e88ea3f73">
      <Terms xmlns="http://schemas.microsoft.com/office/infopath/2007/PartnerControls"/>
    </lcf76f155ced4ddcb4097134ff3c332f>
    <TaxCatchAll xmlns="db8d59fa-7264-4ceb-bd42-37a4ee81c8fc"/>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FF1D1932-99EC-4CE7-AE34-A8B392535F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288da2-9fc6-4eb5-b0a7-2c8e88ea3f73"/>
    <ds:schemaRef ds:uri="db8d59fa-7264-4ceb-bd42-37a4ee81c8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C57BAB0-0BF0-45CC-BB2B-632A396E56D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Višnja Krpan</cp:lastModifiedBy>
  <cp:lastPrinted>2025-07-25T05:48:44Z</cp:lastPrinted>
  <dcterms:created xsi:type="dcterms:W3CDTF">2008-10-17T11:51:54Z</dcterms:created>
  <dcterms:modified xsi:type="dcterms:W3CDTF">2025-07-28T11:21:48Z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0x010100D140D60756701D41B64E44618746AA88</vt:lpwstr>
  </property>
  <property fmtid="{D5CDD505-2E9C-101B-9397-08002B2CF9AE}" pid="3" name="MediaServiceImageTags">
    <vt:lpwstr/>
  </property>
</Properties>
</file>