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K:\SharesHPB\RPA\SUF_svi\TFI KI\2026\TFI KI 2026 Q1\nekonsolidirano\"/>
    </mc:Choice>
  </mc:AlternateContent>
  <xr:revisionPtr revIDLastSave="0" documentId="13_ncr:1_{4D7583B3-C03E-4564-A91F-8A3AB260120D}" xr6:coauthVersionLast="47" xr6:coauthVersionMax="47" xr10:uidLastSave="{00000000-0000-0000-0000-000000000000}"/>
  <workbookProtection workbookAlgorithmName="SHA-512" workbookHashValue="bghjF/BxRqF8VJ1Uunb+vx8ggTOHmRU5kgnPbnkaWxv/rb0vu3n6FVag/XVf/F2Iopkz541FD7O/wAmhCqlY/g==" workbookSaltValue="Si+w9Otz04hXBlTuNC7erw==" workbookSpinCount="100000" lockStructure="1"/>
  <bookViews>
    <workbookView xWindow="38280" yWindow="-120" windowWidth="29040" windowHeight="15720" activeTab="5" xr2:uid="{00000000-000D-0000-FFFF-FFFF00000000}"/>
  </bookViews>
  <sheets>
    <sheet name="General data" sheetId="25" r:id="rId1"/>
    <sheet name="Balance sheet" sheetId="26" r:id="rId2"/>
    <sheet name="P&amp;L" sheetId="27" r:id="rId3"/>
    <sheet name="CF_D" sheetId="28" r:id="rId4"/>
    <sheet name="SOCE" sheetId="29" r:id="rId5"/>
    <sheet name="Notes" sheetId="24" r:id="rId6"/>
  </sheets>
  <definedNames>
    <definedName name="_xlnm.Print_Area" localSheetId="1">'Balance sheet'!$A$1:$I$76</definedName>
    <definedName name="_xlnm.Print_Area" localSheetId="3">CF_D!$A$1:$I$63</definedName>
    <definedName name="_xlnm.Print_Area" localSheetId="5">Notes!$A$1:$H$215</definedName>
    <definedName name="_xlnm.Print_Area" localSheetId="4">SOCE!$A$1:$R$26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3" i="24" l="1"/>
  <c r="F193" i="24"/>
  <c r="D193" i="24"/>
  <c r="B193" i="24"/>
  <c r="H215" i="24"/>
  <c r="F215" i="24"/>
  <c r="D215" i="24"/>
  <c r="B215" i="24"/>
  <c r="F165" i="24" l="1"/>
  <c r="F150" i="24"/>
  <c r="B150" i="24"/>
  <c r="F141" i="24"/>
  <c r="B141" i="24"/>
  <c r="F134" i="24"/>
  <c r="B134" i="24"/>
  <c r="F124" i="24"/>
  <c r="B124" i="24"/>
  <c r="B165" i="24" s="1"/>
  <c r="F114" i="24"/>
  <c r="B114" i="24"/>
  <c r="O215" i="24" l="1"/>
  <c r="N193" i="24"/>
  <c r="O170" i="24"/>
  <c r="N170" i="24"/>
  <c r="O161" i="24"/>
  <c r="N161" i="24"/>
  <c r="O138" i="24"/>
  <c r="N138" i="24"/>
  <c r="O146" i="24"/>
  <c r="N146" i="24"/>
  <c r="O131" i="24"/>
  <c r="N131" i="24"/>
  <c r="O121" i="24"/>
  <c r="N121" i="24"/>
  <c r="O111" i="24"/>
  <c r="N111" i="24"/>
  <c r="K11" i="27" l="1"/>
  <c r="J42" i="27"/>
  <c r="K42" i="27"/>
  <c r="J54" i="27"/>
  <c r="K54" i="27"/>
  <c r="J11" i="27"/>
  <c r="J20" i="27"/>
  <c r="K20" i="27"/>
  <c r="J25" i="27"/>
  <c r="K25" i="27"/>
  <c r="J35" i="27"/>
  <c r="K35" i="27"/>
  <c r="I54" i="27"/>
  <c r="H54" i="27"/>
  <c r="I42" i="27"/>
  <c r="I41" i="27" s="1"/>
  <c r="H42" i="27"/>
  <c r="I35" i="27"/>
  <c r="H35" i="27"/>
  <c r="I25" i="27"/>
  <c r="H25" i="27"/>
  <c r="I20" i="27"/>
  <c r="H20" i="27"/>
  <c r="I11" i="27"/>
  <c r="H11" i="27"/>
  <c r="I76" i="26"/>
  <c r="H76" i="26"/>
  <c r="I61" i="26"/>
  <c r="H61" i="26"/>
  <c r="I55" i="26"/>
  <c r="H55" i="26"/>
  <c r="I50" i="26"/>
  <c r="H50" i="26"/>
  <c r="I47" i="26"/>
  <c r="H47" i="26"/>
  <c r="I41" i="26"/>
  <c r="H41" i="26"/>
  <c r="I38" i="26"/>
  <c r="H38" i="26"/>
  <c r="I37" i="26"/>
  <c r="I34" i="26"/>
  <c r="H34" i="26"/>
  <c r="I26" i="26"/>
  <c r="H26" i="26"/>
  <c r="I23" i="26"/>
  <c r="H23" i="26"/>
  <c r="I16" i="26"/>
  <c r="H16" i="26"/>
  <c r="I12" i="26"/>
  <c r="H12" i="26"/>
  <c r="I9" i="26"/>
  <c r="H9" i="26"/>
  <c r="K30" i="27" l="1"/>
  <c r="K32" i="27" s="1"/>
  <c r="K36" i="27" s="1"/>
  <c r="I30" i="27"/>
  <c r="I32" i="27" s="1"/>
  <c r="I36" i="27" s="1"/>
  <c r="H30" i="27"/>
  <c r="H32" i="27" s="1"/>
  <c r="H36" i="27" s="1"/>
  <c r="I32" i="26"/>
  <c r="I71" i="26"/>
  <c r="K41" i="27"/>
  <c r="H32" i="26"/>
  <c r="J30" i="27"/>
  <c r="J32" i="27" s="1"/>
  <c r="J36" i="27" s="1"/>
  <c r="J41" i="27"/>
  <c r="H37" i="26"/>
  <c r="H71" i="26" s="1"/>
  <c r="H41" i="27"/>
  <c r="H40" i="27" l="1"/>
  <c r="H63" i="27" s="1"/>
  <c r="I40" i="27"/>
  <c r="I63" i="27" s="1"/>
  <c r="K40" i="27"/>
  <c r="K63" i="27" s="1"/>
  <c r="J40" i="27"/>
  <c r="J63" i="27"/>
  <c r="R25" i="29"/>
  <c r="R24" i="29"/>
  <c r="R23" i="29"/>
  <c r="R22" i="29"/>
  <c r="R21" i="29"/>
  <c r="R20" i="29"/>
  <c r="R19" i="29"/>
  <c r="R18" i="29"/>
  <c r="R17" i="29"/>
  <c r="R16" i="29"/>
  <c r="R15" i="29"/>
  <c r="R14" i="29"/>
  <c r="R13"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I51" i="28"/>
  <c r="H51" i="28"/>
  <c r="I44" i="28"/>
  <c r="H44" i="28"/>
  <c r="R26" i="29" l="1"/>
  <c r="H60" i="28"/>
  <c r="H63" i="28" s="1"/>
  <c r="I60" i="28"/>
  <c r="I63" i="28" s="1"/>
  <c r="R9" i="29"/>
</calcChain>
</file>

<file path=xl/sharedStrings.xml><?xml version="1.0" encoding="utf-8"?>
<sst xmlns="http://schemas.openxmlformats.org/spreadsheetml/2006/main" count="545" uniqueCount="421">
  <si>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</si>
  <si>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</si>
  <si>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</si>
  <si>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</si>
  <si>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</si>
  <si>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</si>
  <si>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</si>
  <si>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</si>
  <si>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</si>
  <si>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</si>
  <si>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</si>
  <si>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</si>
  <si>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</si>
  <si>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</si>
  <si>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</si>
  <si>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</si>
  <si>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</si>
  <si>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</si>
  <si>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</si>
  <si>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</si>
  <si>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</si>
  <si>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</si>
  <si>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</si>
  <si>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</si>
  <si>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</si>
  <si>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</si>
  <si>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</si>
  <si>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</si>
  <si>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</si>
  <si>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</si>
  <si>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</si>
  <si>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</si>
  <si>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</si>
  <si>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</si>
  <si>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</si>
  <si>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</si>
  <si>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</si>
  <si>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</si>
  <si>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</si>
  <si>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</si>
  <si>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</si>
  <si>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</si>
  <si>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</si>
  <si>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in EUR</t>
  </si>
  <si>
    <t>Item</t>
  </si>
  <si>
    <r>
      <rPr>
        <b/>
        <sz val="9"/>
        <rFont val="Arial"/>
        <family val="2"/>
        <charset val="238"/>
      </rPr>
      <t xml:space="preserve">ADP
</t>
    </r>
    <r>
      <rPr>
        <b/>
        <sz val="7"/>
        <color rgb="FF000000"/>
        <rFont val="Arial"/>
        <family val="2"/>
        <charset val="238"/>
      </rPr>
      <t>code</t>
    </r>
  </si>
  <si>
    <t>Last day of the preceding business year</t>
  </si>
  <si>
    <t>Current period</t>
  </si>
  <si>
    <t>ASSETS</t>
  </si>
  <si>
    <t>Cash in hand and balances at central banks</t>
  </si>
  <si>
    <t>Treasury bills and other short-term securities eligible for refinancing with central banks (003 + 004):</t>
  </si>
  <si>
    <t>(a) Treasury bills and similar securities</t>
  </si>
  <si>
    <t>(b) Other short-term securities</t>
  </si>
  <si>
    <t>Loans and advances to credit institutions (006 + 007):</t>
  </si>
  <si>
    <t>(a) Repayable on demand</t>
  </si>
  <si>
    <t>(b) Other loans and advances</t>
  </si>
  <si>
    <t>Loans and advances to customers</t>
  </si>
  <si>
    <t>Debt securities, including fixed-income securities (010 + 011):</t>
  </si>
  <si>
    <t>(a) Issued by public bodies</t>
  </si>
  <si>
    <t>(b) Other debt securities</t>
  </si>
  <si>
    <t>Shares and other variable-yield securities</t>
  </si>
  <si>
    <t>Participating interests</t>
  </si>
  <si>
    <t>Investments in associates</t>
  </si>
  <si>
    <t>Intangible assets</t>
  </si>
  <si>
    <t>Tangible assets (017+ 018):</t>
  </si>
  <si>
    <t>(a) Property, plant and equipment</t>
  </si>
  <si>
    <t>(b) Investment in real estate</t>
  </si>
  <si>
    <t>Tax assets (020+ 021):</t>
  </si>
  <si>
    <t>(a) Current tax assets</t>
  </si>
  <si>
    <t>(b) Deferred tax assets</t>
  </si>
  <si>
    <t>Other assets</t>
  </si>
  <si>
    <t>Prepayments and accrued income</t>
  </si>
  <si>
    <t>Fixed assets held for sale and discontinued operations</t>
  </si>
  <si>
    <t>TOTAL ASSETS (from 001 to 024)</t>
  </si>
  <si>
    <t>LIABILITIES AND EQUITY</t>
  </si>
  <si>
    <t>Amounts owed to credit institutions (027 + 028):</t>
  </si>
  <si>
    <t>(b) With agreed maturity dates or periods of notice</t>
  </si>
  <si>
    <t>Amounts owed to customers (030 + 033):</t>
  </si>
  <si>
    <t>(a) savings deposits (031 + 032):</t>
  </si>
  <si>
    <t>(aa) Repayable on demand</t>
  </si>
  <si>
    <t>(ab) With agreed maturity dates or periods of notice</t>
  </si>
  <si>
    <t>(b) Other amounts owed to customers (034 + 035):</t>
  </si>
  <si>
    <t>(ba) Repayable on demand</t>
  </si>
  <si>
    <t>(bb) With agreed maturity dates or periods of notice</t>
  </si>
  <si>
    <t>Debt securities issued</t>
  </si>
  <si>
    <t>Other liabilities</t>
  </si>
  <si>
    <t>Accruals and deferred income</t>
  </si>
  <si>
    <t>Provisions (040+ 041):</t>
  </si>
  <si>
    <t>(a) Provisions for pensions and similar obligations</t>
  </si>
  <si>
    <t>(b) Other provisions</t>
  </si>
  <si>
    <t>Tax liabilities (043 + 044):</t>
  </si>
  <si>
    <t>(a) Current tax liabilities</t>
  </si>
  <si>
    <t>(b) Deferred tax liabilities</t>
  </si>
  <si>
    <t>Liabilities included in disposal groups classified as held for sale</t>
  </si>
  <si>
    <t>Subordinated liabilities</t>
  </si>
  <si>
    <t>Capital (048 + 049):</t>
  </si>
  <si>
    <t>(a) Paid-in capital</t>
  </si>
  <si>
    <t>(b) Unpaid capital which has been called up</t>
  </si>
  <si>
    <t>Share premium</t>
  </si>
  <si>
    <t>Other equity</t>
  </si>
  <si>
    <t>( – ) Treasury shares</t>
  </si>
  <si>
    <t>Reserves (054 + 055 + 056 + 057):</t>
  </si>
  <si>
    <t>(a) Legal reserves</t>
  </si>
  <si>
    <t>(b) Statutory reserves</t>
  </si>
  <si>
    <t>(c) Reserves for treasury shares</t>
  </si>
  <si>
    <t>(d) Other reserves</t>
  </si>
  <si>
    <t>Revaluation reserves</t>
  </si>
  <si>
    <t>Accumulated other comprehensive income</t>
  </si>
  <si>
    <t>Retained profit</t>
  </si>
  <si>
    <t>Profit or loss for the year</t>
  </si>
  <si>
    <t>Minority interests</t>
  </si>
  <si>
    <t>TOTAL LIABILITIES AND EQUITY (from 026 to 062)</t>
  </si>
  <si>
    <t>Off-balance sheet items</t>
  </si>
  <si>
    <t>Loan commitments given</t>
  </si>
  <si>
    <t>Financial guarantees given</t>
  </si>
  <si>
    <t>Other commitments given</t>
  </si>
  <si>
    <t>TOTAL OFF-BALANCE SHEET ITEMS (from 064 to 066)</t>
  </si>
  <si>
    <t>STATEMENT OF PROFIT OR LOSS</t>
  </si>
  <si>
    <r>
      <rPr>
        <b/>
        <sz val="9"/>
        <rFont val="Arial"/>
        <family val="2"/>
        <charset val="238"/>
      </rPr>
      <t xml:space="preserve">ADP
</t>
    </r>
    <r>
      <rPr>
        <b/>
        <sz val="8"/>
        <color rgb="FF000000"/>
        <rFont val="Arial"/>
        <family val="2"/>
        <charset val="238"/>
      </rPr>
      <t>code</t>
    </r>
  </si>
  <si>
    <t>Same period of the previous year</t>
  </si>
  <si>
    <t xml:space="preserve">Cumulative </t>
  </si>
  <si>
    <t>Quarter</t>
  </si>
  <si>
    <t>Interest receivable and similar income</t>
  </si>
  <si>
    <t>of which: income from fixed-income securities</t>
  </si>
  <si>
    <t>Interest payable and similar charges</t>
  </si>
  <si>
    <t>Income from securities (005 + 006 + 007):</t>
  </si>
  <si>
    <t>(a) Income from shares and other variable-yield securities</t>
  </si>
  <si>
    <t>(b) Income from participating interests</t>
  </si>
  <si>
    <t>(c) Income from shares in affiliated undertakings</t>
  </si>
  <si>
    <t>Commissions receivable</t>
  </si>
  <si>
    <t>Commissions payable</t>
  </si>
  <si>
    <t>Net profit or net loss on financial operations</t>
  </si>
  <si>
    <t>Other operating income</t>
  </si>
  <si>
    <t>of which: gains and losses on derecognition of financial assets measured at amortised cost</t>
  </si>
  <si>
    <t>General administrative expenses (014 + 015):</t>
  </si>
  <si>
    <t>(a) Employee expenses</t>
  </si>
  <si>
    <t>(b) Other administrative expenses</t>
  </si>
  <si>
    <t>Impairment or reversal of impairment of tangible and non-tangible assets</t>
  </si>
  <si>
    <t>Other operating expenses</t>
  </si>
  <si>
    <t>Provisions or reversal of provisions (019 + 020):</t>
  </si>
  <si>
    <t>(a) Provisions for commitments and guarantees given</t>
  </si>
  <si>
    <t>Impairment or reversal of impairment of loans and advances</t>
  </si>
  <si>
    <t>Impairment or reversal of impairment of securities and participating interests and shares in affiliated undertakings</t>
  </si>
  <si>
    <t>Profit or loss before tax from continuing operations (001 – 003 + 004 + 008 – 009 + 010 + 011 – 013 – 016 – 017 – 018 – 021 – 022)</t>
  </si>
  <si>
    <t>Tax expense or income related to profit or loss from continuing operations</t>
  </si>
  <si>
    <t>Profit or loss after tax from continuing operations (023 – 024)</t>
  </si>
  <si>
    <t>Profit or (-) loss before tax from discontinued operations</t>
  </si>
  <si>
    <t>Tax expense or (-) income related to discontinued operations</t>
  </si>
  <si>
    <t>Profit or loss after tax from discontinued operations  (026 – 027)</t>
  </si>
  <si>
    <t>Profit or loss for the current year (025 + 028; 030 + 031)</t>
  </si>
  <si>
    <t>Attributable to minority interest [non-controlling interests]</t>
  </si>
  <si>
    <t>Attributable to owners of the parent</t>
  </si>
  <si>
    <t>STATEMENT OF OTHER COMPREHENSIVE INCOME</t>
  </si>
  <si>
    <t>Income or ( – ) loss for the current year</t>
  </si>
  <si>
    <t>Other comprehensive income (003 + 015)</t>
  </si>
  <si>
    <t>Items that will not be reclassified to profit or loss (from 004 to 010 + 013 + 014)</t>
  </si>
  <si>
    <t>Tangible assets</t>
  </si>
  <si>
    <t>Actuarial gains or (–) losses on defined benefit pension plans</t>
  </si>
  <si>
    <t>Fixed assets and disposal groups classified as held for sale</t>
  </si>
  <si>
    <t>Share of other recognised income and expense of entities accounted for using the equity method</t>
  </si>
  <si>
    <t>Fair value changes of equity instruments measured at fair value through other comprehensive income</t>
  </si>
  <si>
    <t>Gains or (–) losses from hedge accounting of equity instruments at fair value through other comprehensive income, net</t>
  </si>
  <si>
    <t>Fair value changes of equity instruments measured at fair value through other comprehensive income [hedged item]</t>
  </si>
  <si>
    <t>Fair value changes of equity instruments measured at fair value through other comprehensive income [hedging instrument]</t>
  </si>
  <si>
    <t>Fair value changes of financial liabilities at fair value through profit or loss attributable to changes in their credit risk</t>
  </si>
  <si>
    <t>Income tax relating to items that will not be reclassified</t>
  </si>
  <si>
    <t>Items that may be reclassified to profit or loss (from 016 to 023)</t>
  </si>
  <si>
    <t>Hedge of net investments in foreign operations [effective portion]</t>
  </si>
  <si>
    <t>Foreign currency translation</t>
  </si>
  <si>
    <t>Reserve for cash flow hedge [effective portion]</t>
  </si>
  <si>
    <t>Hedging instruments [not designated elements]</t>
  </si>
  <si>
    <t>Debt instruments at fair value through other comprehensive income</t>
  </si>
  <si>
    <t>Share of other recognised income and expense of investments in subsidiaries, joint ventures and associates</t>
  </si>
  <si>
    <t>Income tax relating to items that may be reclassified to profit or (-) loss</t>
  </si>
  <si>
    <t>Total comprehensive income for the current year (001 + 002; 025 + 026)</t>
  </si>
  <si>
    <t>Attributable to minority interest [non-controlling interest]</t>
  </si>
  <si>
    <t xml:space="preserve">STATEMENT OF CASH FLOWS </t>
  </si>
  <si>
    <t>At the reporting date of the current period</t>
  </si>
  <si>
    <t>3</t>
  </si>
  <si>
    <t>4</t>
  </si>
  <si>
    <t>Operating activities - direct method</t>
  </si>
  <si>
    <t xml:space="preserve">      Interest received and similar receipts</t>
  </si>
  <si>
    <t xml:space="preserve">      Fees and commissions received</t>
  </si>
  <si>
    <t xml:space="preserve">      (Interest paid and similar expenditures)</t>
  </si>
  <si>
    <t xml:space="preserve">      (Fees and commissions paid)</t>
  </si>
  <si>
    <t xml:space="preserve">      (Operating expenses paid)</t>
  </si>
  <si>
    <t xml:space="preserve">      Net gains/losses from financial instruments at fair value through statement of profit or loss</t>
  </si>
  <si>
    <t xml:space="preserve">      Other receipts</t>
  </si>
  <si>
    <t xml:space="preserve">      (Other expenditures)</t>
  </si>
  <si>
    <t>Operating activities - indirect method</t>
  </si>
  <si>
    <t xml:space="preserve">      Profit/(loss) before tax</t>
  </si>
  <si>
    <t xml:space="preserve">      Adjustments:</t>
  </si>
  <si>
    <t xml:space="preserve">      Impairment and provisions</t>
  </si>
  <si>
    <t xml:space="preserve">      Depreciation</t>
  </si>
  <si>
    <t xml:space="preserve">      Net unrealised (gains)/losses on financial assets and liabilities at fair value through statement of profit or loss</t>
  </si>
  <si>
    <t xml:space="preserve">      (Profit)/loss from the sale of tangible assets</t>
  </si>
  <si>
    <t xml:space="preserve">      Other non-cash items</t>
  </si>
  <si>
    <t>Changes in assets and liabilities from operating activities</t>
  </si>
  <si>
    <t xml:space="preserve">      Deposits with the Croatian National Bank</t>
  </si>
  <si>
    <t xml:space="preserve">      Deposits with financial institutions and loans to financial institutions</t>
  </si>
  <si>
    <t xml:space="preserve">      Loans and advances to other clients</t>
  </si>
  <si>
    <t xml:space="preserve">      Securities and other financial instruments at fair value through other comprehensive income</t>
  </si>
  <si>
    <t xml:space="preserve">     Securities and other financial instruments held for trading</t>
  </si>
  <si>
    <t xml:space="preserve">      Securities and other financial instruments at fair value through statement of profit or loss, not traded</t>
  </si>
  <si>
    <t xml:space="preserve">      Securities and other financial instruments mandatorily at fair value through statement of profit and loss</t>
  </si>
  <si>
    <t xml:space="preserve">      Securities and other financial instruments at amortised cost</t>
  </si>
  <si>
    <t xml:space="preserve">      Other assets from operating activities</t>
  </si>
  <si>
    <t xml:space="preserve">      Deposits from financial institutions</t>
  </si>
  <si>
    <t xml:space="preserve">      Transaction accounts of other clients</t>
  </si>
  <si>
    <t xml:space="preserve">      Savings deposits of other clients</t>
  </si>
  <si>
    <t xml:space="preserve">      Time deposits of other clients</t>
  </si>
  <si>
    <t xml:space="preserve">      Derivative financial liabilities and other liabilities held for trading</t>
  </si>
  <si>
    <t xml:space="preserve">      Other liabilities from operating activities</t>
  </si>
  <si>
    <t xml:space="preserve">      Interest received from operating activities  [indirect method]</t>
  </si>
  <si>
    <t xml:space="preserve">      Dividends received from operating activities [indirect method]</t>
  </si>
  <si>
    <t xml:space="preserve">      Interest paid from operating activities  [indirect method]</t>
  </si>
  <si>
    <t xml:space="preserve">      (Income tax paid)</t>
  </si>
  <si>
    <t xml:space="preserve">  Net cash flow from operating activities (from 001 to 033)</t>
  </si>
  <si>
    <t>Investing activities</t>
  </si>
  <si>
    <t xml:space="preserve">      Cash receipts from the sale / payments for the purchase of tangible and intangible assets</t>
  </si>
  <si>
    <t xml:space="preserve">      Cash receipts from the sale / payments for the purchase of investments in branches, associates and joint ventures</t>
  </si>
  <si>
    <t xml:space="preserve">      Cash receipts from the sale / payments for the purchase of securities and other financial instruments held to maturity</t>
  </si>
  <si>
    <t xml:space="preserve">      Dividends received from investing activities</t>
  </si>
  <si>
    <t xml:space="preserve">      Other receipts/payments from investing activities</t>
  </si>
  <si>
    <t xml:space="preserve">  Net cash flow from investing activities (from 035 to 039)</t>
  </si>
  <si>
    <t>Financing activities</t>
  </si>
  <si>
    <t xml:space="preserve">      Net increase/(decrease) in loans received from financing activities</t>
  </si>
  <si>
    <t xml:space="preserve">      Net increase/(decrease) in debt securities issued</t>
  </si>
  <si>
    <t xml:space="preserve">      Net increase/(decrease) in Tier 2 capital instruments</t>
  </si>
  <si>
    <t xml:space="preserve">      Increase in share capital</t>
  </si>
  <si>
    <t xml:space="preserve">      (Dividends paid)</t>
  </si>
  <si>
    <t xml:space="preserve">      Other receipts/(payments) from financing activities</t>
  </si>
  <si>
    <t>Net cash flow from financing activities (from 041 to 046)</t>
  </si>
  <si>
    <t>Net increase/(decrease) in cash and cash equivalents (034 + 040 + 047)</t>
  </si>
  <si>
    <t>Cash and cash equivalents at the beginning of period</t>
  </si>
  <si>
    <t>Effect of exchange rate fluctuations on cash and cash equivalents</t>
  </si>
  <si>
    <t>Cash and cash equivalents at the end of period (048 + 049 + 050)</t>
  </si>
  <si>
    <t>STATEMENT OF CHANGES IN EQUITY</t>
  </si>
  <si>
    <t>for the period from</t>
  </si>
  <si>
    <t>Sources of changes in equity</t>
  </si>
  <si>
    <r>
      <rPr>
        <b/>
        <sz val="8"/>
        <color theme="0"/>
        <rFont val="Arial"/>
        <family val="2"/>
        <charset val="238"/>
      </rPr>
      <t xml:space="preserve">ADP
</t>
    </r>
    <r>
      <rPr>
        <b/>
        <sz val="7"/>
        <color theme="0"/>
        <rFont val="Arial"/>
        <family val="2"/>
        <charset val="238"/>
      </rPr>
      <t>code</t>
    </r>
  </si>
  <si>
    <t>Non-controlling interest</t>
  </si>
  <si>
    <t>Total</t>
  </si>
  <si>
    <t>Capital</t>
  </si>
  <si>
    <t>Equity instruments issued other than capital</t>
  </si>
  <si>
    <t>Other reserves</t>
  </si>
  <si>
    <t>( ) Treasury shares</t>
  </si>
  <si>
    <t>Profit or ( - ) loss attributable to owners of the parent</t>
  </si>
  <si>
    <t>(-) Interim dividends</t>
  </si>
  <si>
    <t>Other items</t>
  </si>
  <si>
    <t>5</t>
  </si>
  <si>
    <t>6</t>
  </si>
  <si>
    <t>7</t>
  </si>
  <si>
    <t>8</t>
  </si>
  <si>
    <t>9</t>
  </si>
  <si>
    <t>10</t>
  </si>
  <si>
    <t>11</t>
  </si>
  <si>
    <t>12</t>
  </si>
  <si>
    <t>13</t>
  </si>
  <si>
    <t>14</t>
  </si>
  <si>
    <t>15</t>
  </si>
  <si>
    <t>16</t>
  </si>
  <si>
    <t>Opening balance [before restatement]</t>
  </si>
  <si>
    <t>Effects of error corrections</t>
  </si>
  <si>
    <t>Effects of changes in accounting policies</t>
  </si>
  <si>
    <t>Opening balance [current period] (001 + 002 + 003)</t>
  </si>
  <si>
    <t>Ordinary shares issue</t>
  </si>
  <si>
    <t>Preference shares issue</t>
  </si>
  <si>
    <t>Issue of other equity instruments</t>
  </si>
  <si>
    <t>Exercise or expiration of other equity instruments issued</t>
  </si>
  <si>
    <t>Conversion of debt to equity instruments</t>
  </si>
  <si>
    <t>Capital reduction</t>
  </si>
  <si>
    <t>Dividends</t>
  </si>
  <si>
    <t>Purchase of treasury shares</t>
  </si>
  <si>
    <t>Sale or cancellation of treasury shares</t>
  </si>
  <si>
    <t>Reclassification of financial instruments from equity to liability</t>
  </si>
  <si>
    <t>Reclassification of financial instruments from liability to equity</t>
  </si>
  <si>
    <t>Transfers among components of equity</t>
  </si>
  <si>
    <t>Equity increase or ( - ) decrease resulting from business combinations</t>
  </si>
  <si>
    <t>Share based payments</t>
  </si>
  <si>
    <t xml:space="preserve"> Other increase or ( - ) decrease in equity</t>
  </si>
  <si>
    <t>Total comprehensive income for the current year</t>
  </si>
  <si>
    <t>Closing balance [current period] (from 004 to 020)</t>
  </si>
  <si>
    <t>03777928</t>
  </si>
  <si>
    <t>080010698</t>
  </si>
  <si>
    <t>87939104217</t>
  </si>
  <si>
    <t>529900D5G4V6THXC5P79</t>
  </si>
  <si>
    <t>319</t>
  </si>
  <si>
    <t>ZAGREB</t>
  </si>
  <si>
    <t>JURIŠIĆEVA ULICA 4</t>
  </si>
  <si>
    <t>hpb@hpb.hr</t>
  </si>
  <si>
    <t>www.hpb.hr</t>
  </si>
  <si>
    <t xml:space="preserve">balance as at  31.03.2026 </t>
  </si>
  <si>
    <t>for the period 01.01.2026 to 31.03.2026</t>
  </si>
  <si>
    <t>Submitter: Hrvatska poštanska banka p.l.c</t>
  </si>
  <si>
    <t>Hrvatska poštanska banka p.l.c</t>
  </si>
  <si>
    <t>Maja Škara</t>
  </si>
  <si>
    <t>0800472472</t>
  </si>
  <si>
    <t>maja.skara@hpb.hr</t>
  </si>
  <si>
    <t>AOP 001</t>
  </si>
  <si>
    <t>AOP 003</t>
  </si>
  <si>
    <t>AOP 008</t>
  </si>
  <si>
    <t>AOP 009</t>
  </si>
  <si>
    <t xml:space="preserve"> </t>
  </si>
  <si>
    <t>AOP 010</t>
  </si>
  <si>
    <t>AOP 011</t>
  </si>
  <si>
    <t>AOP 017</t>
  </si>
  <si>
    <t>Cumulative</t>
  </si>
  <si>
    <t>Debt securities</t>
  </si>
  <si>
    <t>Loans and advances</t>
  </si>
  <si>
    <t xml:space="preserve">Deposits </t>
  </si>
  <si>
    <t>Non - financial institutions</t>
  </si>
  <si>
    <t>Gross loans</t>
  </si>
  <si>
    <t>Allowance</t>
  </si>
  <si>
    <t xml:space="preserve">Retail </t>
  </si>
  <si>
    <t>Other financial institutions</t>
  </si>
  <si>
    <t>Deposits</t>
  </si>
  <si>
    <t>Government</t>
  </si>
  <si>
    <t>Stage 1</t>
  </si>
  <si>
    <t xml:space="preserve">Stage 2 </t>
  </si>
  <si>
    <t>Stage 3</t>
  </si>
  <si>
    <t>1) Interest receivable and similar income</t>
  </si>
  <si>
    <t>2) Interest payable and similar charges</t>
  </si>
  <si>
    <t>NOTES TO FINANCIAL STATEMENTS – QFS</t>
  </si>
  <si>
    <t>(drawn up for quarterly periods)</t>
  </si>
  <si>
    <t>Name of the issuer:   Hrvatska poštanska banka p.l.c</t>
  </si>
  <si>
    <t>Personal identification number (OIB):   87939104217</t>
  </si>
  <si>
    <t>Reporting period: 01.01.-31.03.2026</t>
  </si>
  <si>
    <t>Notes to financial statements for quarterly periods include:</t>
  </si>
  <si>
    <t xml:space="preserve">a) explanation of business events relevant to understanding changes in the statement of financial position and financial performance for the reporting quarterly period of the issuer with respect to the last business year: information is provided regarding these events and relevant information published in the last annual financial statement is updated (paragraphs 15 to 15c of IAS 34 – Interim Financial Reporting) </t>
  </si>
  <si>
    <t xml:space="preserve">b) information on the access to the latest annual financial statements, for the purpose of understanding information published in the notes to financial statements drawn up for the quarterly reporting period </t>
  </si>
  <si>
    <t>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(paragraph 16A(a) of IAS 34 – Interim Financial Reporting)</t>
  </si>
  <si>
    <t>f) in the notes to financial statements drawn up for the quarterly reporting period, in addition to the information stated above, information in respect of the following matters shall be disclosed:</t>
  </si>
  <si>
    <t>1. issuer’s name, registered office (address), legal form, country of establishment, entity’s registration number and, if applicable, the indication whether the issuer is undergoing liquidation, bankruptcy proceedings, shortened termination proceedings or extraordinary administration</t>
  </si>
  <si>
    <t>2. adopted accounting policies (only an indication of whether there has been a change relative to the previous period)</t>
  </si>
  <si>
    <t>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t>
  </si>
  <si>
    <t>4. the amount and nature of individual items of income or expenditure which are of exceptional size or incidence</t>
  </si>
  <si>
    <t>5. amounts owed by the issuer and falling due after more than five years, as well as the total debts of the issuer covered by valuable security furnished, with an indication of the nature and form of the security</t>
  </si>
  <si>
    <t>6. average number of employees during the current period</t>
  </si>
  <si>
    <t>7.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t>
  </si>
  <si>
    <t>8. where a provision for deferred tax is recognised in the balance sheet, the deferred tax balances at the end of the financial year, and the movement in those balances during the financial year</t>
  </si>
  <si>
    <t>9.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t>
  </si>
  <si>
    <t>10. the number and the nominal value or, in the absence of a nominal value, the accounting par value of the shares subscribed during the financial year within the limits of the authorised capital</t>
  </si>
  <si>
    <t>11. the existence of any participation certificates, convertible debentures, warrants, options or similar securities or rights, with an indication of their number and the rights they confer</t>
  </si>
  <si>
    <t>12. the name, registered office and legal form of each of the companies of which the issuer is a member having unlimited liability</t>
  </si>
  <si>
    <t>13. the name and registered office of the company which draws up the quarterly consolidated financial statements of the largest group of companies of which the issuer forms part as a controlled group member</t>
  </si>
  <si>
    <t xml:space="preserve">14. the name and registered office of the company which draws up the quarterly consolidated financial statements of the smallest group of companies of which the issuer forms part as a controlled group member and which is also included in the group of companies referred to in point 13 </t>
  </si>
  <si>
    <t>15. the place where copies of the quarterly consolidated financial statements referred to in points 13 and 14 may be obtained, provided that they are available</t>
  </si>
  <si>
    <t>16.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t>
  </si>
  <si>
    <t>17. the nature and the financial effect of material events arising after the balance sheet date which are not reflected in the profit and loss account or balance sheet</t>
  </si>
  <si>
    <t>Notes to financial statements</t>
  </si>
  <si>
    <t>Payment transactions</t>
  </si>
  <si>
    <t>Account and package fees</t>
  </si>
  <si>
    <t>Card business</t>
  </si>
  <si>
    <t>Mobile and Internet banking</t>
  </si>
  <si>
    <t>Other</t>
  </si>
  <si>
    <t>The Bank publishes quarterly reports on its website.</t>
  </si>
  <si>
    <t>The Bank publishes annual reports on its website.</t>
  </si>
  <si>
    <t>The Bank operates throughout the year.</t>
  </si>
  <si>
    <t>Jurišićeva ulica 4</t>
  </si>
  <si>
    <t>10000 Zagreb</t>
  </si>
  <si>
    <t>MBS: 080010698</t>
  </si>
  <si>
    <t>OIB:   87939104217</t>
  </si>
  <si>
    <t>HRVATSKA POŠTANSKA BANKA p.l.c</t>
  </si>
  <si>
    <t>Republic of Croatia</t>
  </si>
  <si>
    <t>The Bank does not participate in the described arrangements.</t>
  </si>
  <si>
    <t>Additional notes</t>
  </si>
  <si>
    <t>Not applicable.</t>
  </si>
  <si>
    <t>There were no changes in accounting policies in the reporting period.</t>
  </si>
  <si>
    <t>The average number of employees during the period is 1766</t>
  </si>
  <si>
    <t>Net Salaries</t>
  </si>
  <si>
    <t>Taxes and Contributions from Salaries</t>
  </si>
  <si>
    <t>Capitalized expense</t>
  </si>
  <si>
    <t>Amount of expense charged to period</t>
  </si>
  <si>
    <t>Total employee expenses</t>
  </si>
  <si>
    <t>The amount of deferred tax assets at the reporting date is EUR 4,232 thousand.</t>
  </si>
  <si>
    <t>The Bank has no shares in companies other than those listed in point 9 above.</t>
  </si>
  <si>
    <t>The Bank has no business arrangements that are not included in the balance sheet.</t>
  </si>
  <si>
    <t>The Bank does not participate in any group of entrepreneurs as a controlled member of the group.</t>
  </si>
  <si>
    <t>There were no changes in share capital in the reporting period.</t>
  </si>
  <si>
    <t>Loans and advances at amortized cost</t>
  </si>
  <si>
    <t>Loans and advances mandatory measured at fair value through
profit and loss</t>
  </si>
  <si>
    <t>5) Net profit or net loss on financial operations</t>
  </si>
  <si>
    <t>6) Other operating income</t>
  </si>
  <si>
    <t>Trading equity instruments</t>
  </si>
  <si>
    <t>Trading debt securities</t>
  </si>
  <si>
    <t>Trading foreign exchange and derivatives related to foreign exchange and gold</t>
  </si>
  <si>
    <t>HPB Invest Ltd.., Jurišićeva ulica 4, 10000 Zagreb, (share capital EUR 863,610)</t>
  </si>
  <si>
    <t>HPB-nekretnine Ltd., Jurišićeva ulica 4, 10000 Zagreb,  (share capital EUR 631,860)</t>
  </si>
  <si>
    <t>8) Loans and advances to customer</t>
  </si>
  <si>
    <t>Details of significant income and expense items are presented in the additional notes below.</t>
  </si>
  <si>
    <t>The Bank applies the same accounting policies in quarterly and annual reports. There were no changes in accounting policies in the reporting period.</t>
  </si>
  <si>
    <t>e) other disclosures prescribed by IAS 34 – Interim Financial Reporting, and</t>
  </si>
  <si>
    <t xml:space="preserve">d) a description of the financial performance in the case of the issuer whose business is seasonal (paragraphs 37 and 38 of IAS 34 – Interim Financial Reporting) </t>
  </si>
  <si>
    <t>in EUR thousands</t>
  </si>
  <si>
    <t>The Bank has disclosed the most significant information in accordance with the requirements of IAS 34  within these notes.</t>
  </si>
  <si>
    <t>The Bank has no financial commitments, guarantees or contingencies that are not included in the balance sheet.</t>
  </si>
  <si>
    <t>As at reporting day the Bank has EUR 262 mn liabilities with an original maturity of more than 5 years.</t>
  </si>
  <si>
    <t>As at reporting date the Bank has no liabilities arasing from repo loans that are collatarised by valuable security.</t>
  </si>
  <si>
    <t>Contributions on salaries</t>
  </si>
  <si>
    <t>On the reporting date the Bank holds a 100% equity interests in the following companies:</t>
  </si>
  <si>
    <t>Share capital of the Banke amounts to EUR 161,970,000.00 EUR divided into 2,024,625 ordinary shares each in the nominal value of EUR 80 and paid in full.</t>
  </si>
  <si>
    <t>The Bank does not participate in any group of companies as a controlled group member.</t>
  </si>
  <si>
    <t>There were no significant changes after the balance sheet date.</t>
  </si>
  <si>
    <t>3) Commissions receivable (Fee and commission income)</t>
  </si>
  <si>
    <t>4) Commissions payable (Fee and commission expense)</t>
  </si>
  <si>
    <t>7) Other operating expenses</t>
  </si>
  <si>
    <t>Gains or (-) losses on derecognition of financial assets and liabilities not measured at fair value through profit or loss,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</si>
  <si>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</si>
  <si>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</si>
  <si>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</si>
  <si>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investments in subsidiaries, joint ventures and associates, net </t>
  </si>
  <si>
    <t xml:space="preserve">Gains or (-) losses on derecognition of non-financial assets, net </t>
  </si>
  <si>
    <t xml:space="preserve">Other operating income </t>
  </si>
  <si>
    <t>Modification gains or (-) losses, net</t>
  </si>
  <si>
    <t>Expenses on share capital repayable on demand</t>
  </si>
  <si>
    <t>Cash contributions to resolution funds and deposit guarantee schemes</t>
  </si>
  <si>
    <t>Gains or (-) losses from hedge accounting</t>
  </si>
  <si>
    <t>Previous period  1.1. - 31.3.2025</t>
  </si>
  <si>
    <t>Current period 1.1. - 31.3.2026</t>
  </si>
  <si>
    <t>CROATIA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</si>
</sst>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
    <numFmt numFmtId="165" formatCode="00"/>
    <numFmt numFmtId="166" formatCode="#,##0;\(#,##0\)"/>
    <numFmt numFmtId="167" formatCode="_-* #,##0_-;\-* #,##0_-;_-* &quot;-&quot;??_-;_-@_-"/>
    <numFmt numFmtId="168" formatCode="#,##0;\(#,##0\);&quot;-&quot;"/>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8"/>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9"/>
      <name val="Arial"/>
      <family val="2"/>
    </font>
    <font>
      <b/>
      <sz val="8"/>
      <name val="Arial"/>
      <family val="2"/>
    </font>
    <font>
      <sz val="8"/>
      <name val="Arial"/>
      <family val="2"/>
    </font>
    <font>
      <b/>
      <sz val="9"/>
      <name val="Arial"/>
      <family val="2"/>
    </font>
    <font>
      <b/>
      <sz val="7"/>
      <color rgb="FF000000"/>
      <name val="Arial"/>
      <family val="2"/>
      <charset val="238"/>
    </font>
    <font>
      <b/>
      <sz val="8"/>
      <color rgb="FF000000"/>
      <name val="Arial"/>
      <family val="2"/>
      <charset val="238"/>
    </font>
    <font>
      <b/>
      <sz val="9"/>
      <color theme="1" tint="0.249977111117893"/>
      <name val="Arial"/>
      <family val="2"/>
      <charset val="238"/>
    </font>
    <font>
      <i/>
      <sz val="9"/>
      <color theme="1" tint="0.249977111117893"/>
      <name val="Arial"/>
      <family val="2"/>
      <charset val="238"/>
    </font>
    <font>
      <sz val="9"/>
      <color theme="1" tint="0.249977111117893"/>
      <name val="Arial"/>
      <family val="2"/>
      <charset val="238"/>
    </font>
    <font>
      <b/>
      <sz val="9"/>
      <color theme="0"/>
      <name val="Arial"/>
      <family val="2"/>
      <charset val="238"/>
    </font>
    <font>
      <b/>
      <sz val="11"/>
      <color theme="1"/>
      <name val="Calibri"/>
      <family val="2"/>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solid">
        <fgColor rgb="FFDCE6F1"/>
        <bgColor indexed="64"/>
      </patternFill>
    </fill>
    <fill>
      <patternFill patternType="solid">
        <fgColor theme="0" tint="-0.14999847407452621"/>
        <bgColor indexed="64"/>
      </patternFill>
    </fill>
    <fill>
      <patternFill patternType="solid">
        <fgColor theme="1" tint="0.34998626667073579"/>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right/>
      <top style="medium">
        <color theme="1" tint="0.249977111117893"/>
      </top>
      <bottom style="medium">
        <color theme="1" tint="0.249977111117893"/>
      </bottom>
      <diagonal/>
    </border>
  </borders>
  <cellStyleXfs count="11">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xf numFmtId="0" fontId="7" fillId="0" borderId="0">
      <alignment vertical="top"/>
    </xf>
    <xf numFmtId="0" fontId="2" fillId="0" borderId="0"/>
    <xf numFmtId="0" fontId="2" fillId="0" borderId="0"/>
    <xf numFmtId="43" fontId="2" fillId="0" borderId="0" applyFont="0" applyFill="0" applyBorder="0" applyAlignment="0" applyProtection="0"/>
  </cellStyleXfs>
  <cellXfs count="320">
    <xf numFmtId="0" fontId="0" fillId="0" borderId="0" xfId="0"/>
    <xf numFmtId="3" fontId="6" fillId="0" borderId="0" xfId="1" applyNumberFormat="1" applyFont="1" applyAlignment="1">
      <alignment horizontal="center" vertical="center"/>
    </xf>
    <xf numFmtId="0" fontId="17" fillId="7" borderId="3" xfId="4" applyFont="1" applyFill="1" applyBorder="1"/>
    <xf numFmtId="0" fontId="1" fillId="7" borderId="4" xfId="4" applyFill="1" applyBorder="1"/>
    <xf numFmtId="0" fontId="1" fillId="0" borderId="0" xfId="4"/>
    <xf numFmtId="0" fontId="19" fillId="7" borderId="5" xfId="4" applyFont="1" applyFill="1" applyBorder="1" applyAlignment="1">
      <alignment horizontal="center" vertical="center"/>
    </xf>
    <xf numFmtId="0" fontId="19" fillId="7" borderId="0" xfId="4" applyFont="1" applyFill="1" applyAlignment="1">
      <alignment horizontal="center" vertical="center"/>
    </xf>
    <xf numFmtId="0" fontId="19" fillId="7" borderId="6" xfId="4" applyFont="1" applyFill="1" applyBorder="1" applyAlignment="1">
      <alignment horizontal="center" vertical="center"/>
    </xf>
    <xf numFmtId="0" fontId="5" fillId="7" borderId="0" xfId="4" applyFont="1" applyFill="1" applyAlignment="1">
      <alignment horizontal="center" vertical="center"/>
    </xf>
    <xf numFmtId="0" fontId="5" fillId="7" borderId="8" xfId="4" applyFont="1" applyFill="1" applyBorder="1" applyAlignment="1">
      <alignment vertical="center"/>
    </xf>
    <xf numFmtId="0" fontId="22" fillId="0" borderId="0" xfId="4" applyFont="1"/>
    <xf numFmtId="0" fontId="4" fillId="7" borderId="5" xfId="4" applyFont="1" applyFill="1" applyBorder="1" applyAlignment="1">
      <alignment vertical="center" wrapText="1"/>
    </xf>
    <xf numFmtId="0" fontId="4" fillId="7" borderId="0" xfId="4" applyFont="1" applyFill="1" applyAlignment="1">
      <alignment horizontal="right" vertical="center" wrapText="1"/>
    </xf>
    <xf numFmtId="0" fontId="4" fillId="7" borderId="0" xfId="4" applyFont="1" applyFill="1" applyAlignment="1">
      <alignment vertical="center" wrapText="1"/>
    </xf>
    <xf numFmtId="14" fontId="4" fillId="9" borderId="0" xfId="4" applyNumberFormat="1" applyFont="1" applyFill="1" applyAlignment="1" applyProtection="1">
      <alignment horizontal="center" vertical="center"/>
      <protection locked="0"/>
    </xf>
    <xf numFmtId="1" fontId="4" fillId="9" borderId="0" xfId="4" applyNumberFormat="1" applyFont="1" applyFill="1" applyAlignment="1" applyProtection="1">
      <alignment horizontal="center" vertical="center"/>
      <protection locked="0"/>
    </xf>
    <xf numFmtId="0" fontId="5" fillId="7" borderId="6" xfId="4" applyFont="1" applyFill="1" applyBorder="1" applyAlignment="1">
      <alignment vertical="center"/>
    </xf>
    <xf numFmtId="14" fontId="4" fillId="10" borderId="0" xfId="4" applyNumberFormat="1" applyFont="1" applyFill="1" applyAlignment="1" applyProtection="1">
      <alignment horizontal="center" vertical="center"/>
      <protection locked="0"/>
    </xf>
    <xf numFmtId="0" fontId="1" fillId="11" borderId="0" xfId="4" applyFill="1"/>
    <xf numFmtId="1" fontId="4" fillId="8" borderId="7" xfId="4" applyNumberFormat="1" applyFont="1" applyFill="1" applyBorder="1" applyAlignment="1" applyProtection="1">
      <alignment horizontal="center" vertical="center"/>
      <protection locked="0"/>
    </xf>
    <xf numFmtId="1" fontId="4" fillId="10" borderId="0" xfId="4" applyNumberFormat="1" applyFont="1" applyFill="1" applyAlignment="1" applyProtection="1">
      <alignment horizontal="center" vertical="center"/>
      <protection locked="0"/>
    </xf>
    <xf numFmtId="0" fontId="1" fillId="7" borderId="6" xfId="4" applyFill="1" applyBorder="1"/>
    <xf numFmtId="0" fontId="20" fillId="7" borderId="5" xfId="4" applyFont="1" applyFill="1" applyBorder="1" applyAlignment="1">
      <alignment wrapText="1"/>
    </xf>
    <xf numFmtId="0" fontId="20" fillId="7" borderId="6" xfId="4" applyFont="1" applyFill="1" applyBorder="1" applyAlignment="1">
      <alignment wrapText="1"/>
    </xf>
    <xf numFmtId="0" fontId="20" fillId="7" borderId="5" xfId="4" applyFont="1" applyFill="1" applyBorder="1"/>
    <xf numFmtId="0" fontId="20" fillId="7" borderId="0" xfId="4" applyFont="1" applyFill="1"/>
    <xf numFmtId="0" fontId="20" fillId="7" borderId="0" xfId="4" applyFont="1" applyFill="1" applyAlignment="1">
      <alignment wrapText="1"/>
    </xf>
    <xf numFmtId="0" fontId="20" fillId="7" borderId="6" xfId="4" applyFont="1" applyFill="1" applyBorder="1"/>
    <xf numFmtId="0" fontId="5" fillId="7" borderId="0" xfId="4" applyFont="1" applyFill="1" applyAlignment="1">
      <alignment horizontal="right" vertical="center" wrapText="1"/>
    </xf>
    <xf numFmtId="0" fontId="21" fillId="7" borderId="6" xfId="4" applyFont="1" applyFill="1" applyBorder="1" applyAlignment="1">
      <alignment vertical="center"/>
    </xf>
    <xf numFmtId="0" fontId="5" fillId="7" borderId="5" xfId="4" applyFont="1" applyFill="1" applyBorder="1" applyAlignment="1">
      <alignment horizontal="right" vertical="center" wrapText="1"/>
    </xf>
    <xf numFmtId="0" fontId="21" fillId="7" borderId="0" xfId="4" applyFont="1" applyFill="1" applyAlignment="1">
      <alignment vertical="center"/>
    </xf>
    <xf numFmtId="0" fontId="20" fillId="7" borderId="0" xfId="4" applyFont="1" applyFill="1" applyAlignment="1">
      <alignment vertical="top"/>
    </xf>
    <xf numFmtId="0" fontId="4" fillId="8" borderId="7" xfId="4" applyFont="1" applyFill="1" applyBorder="1" applyAlignment="1" applyProtection="1">
      <alignment horizontal="center" vertical="center"/>
      <protection locked="0"/>
    </xf>
    <xf numFmtId="0" fontId="4" fillId="7" borderId="0" xfId="4" applyFont="1" applyFill="1" applyAlignment="1">
      <alignment vertical="center"/>
    </xf>
    <xf numFmtId="0" fontId="20" fillId="7" borderId="0" xfId="4" applyFont="1" applyFill="1" applyAlignment="1">
      <alignment vertical="center"/>
    </xf>
    <xf numFmtId="0" fontId="20" fillId="7" borderId="6" xfId="4" applyFont="1" applyFill="1" applyBorder="1" applyAlignment="1">
      <alignment vertical="center"/>
    </xf>
    <xf numFmtId="0" fontId="23" fillId="7" borderId="0" xfId="4" applyFont="1" applyFill="1" applyAlignment="1">
      <alignment vertical="center"/>
    </xf>
    <xf numFmtId="0" fontId="23" fillId="7" borderId="6" xfId="4" applyFont="1" applyFill="1" applyBorder="1" applyAlignment="1">
      <alignment vertical="center"/>
    </xf>
    <xf numFmtId="0" fontId="4" fillId="7" borderId="0" xfId="4" applyFont="1" applyFill="1" applyAlignment="1">
      <alignment horizontal="center" vertical="center"/>
    </xf>
    <xf numFmtId="0" fontId="5" fillId="7" borderId="6" xfId="4" applyFont="1" applyFill="1" applyBorder="1" applyAlignment="1">
      <alignment horizontal="center" vertical="center"/>
    </xf>
    <xf numFmtId="0" fontId="20" fillId="7" borderId="5" xfId="4" applyFont="1" applyFill="1" applyBorder="1" applyAlignment="1">
      <alignment vertical="top"/>
    </xf>
    <xf numFmtId="0" fontId="23" fillId="7" borderId="6" xfId="4" applyFont="1" applyFill="1" applyBorder="1"/>
    <xf numFmtId="0" fontId="1" fillId="7" borderId="10" xfId="4" applyFill="1" applyBorder="1"/>
    <xf numFmtId="0" fontId="1" fillId="7" borderId="11" xfId="4" applyFill="1" applyBorder="1"/>
    <xf numFmtId="0" fontId="1" fillId="7" borderId="9" xfId="4" applyFill="1" applyBorder="1"/>
    <xf numFmtId="49" fontId="4" fillId="8" borderId="7" xfId="4" applyNumberFormat="1" applyFont="1" applyFill="1" applyBorder="1" applyAlignment="1" applyProtection="1">
      <alignment horizontal="center" vertical="center"/>
      <protection locked="0"/>
    </xf>
    <xf numFmtId="0" fontId="13" fillId="3" borderId="1" xfId="3" applyFont="1" applyFill="1" applyBorder="1" applyAlignment="1">
      <alignment horizontal="center" vertical="center"/>
    </xf>
    <xf numFmtId="3" fontId="13" fillId="3" borderId="1" xfId="3" applyNumberFormat="1" applyFont="1" applyFill="1" applyBorder="1" applyAlignment="1">
      <alignment horizontal="center" vertical="center" wrapText="1"/>
    </xf>
    <xf numFmtId="0" fontId="8" fillId="0" borderId="0" xfId="1" applyFont="1" applyAlignment="1">
      <alignment horizontal="center" vertical="center" wrapText="1"/>
    </xf>
    <xf numFmtId="3" fontId="2" fillId="0" borderId="0" xfId="5" applyNumberFormat="1"/>
    <xf numFmtId="0" fontId="2" fillId="0" borderId="0" xfId="5"/>
    <xf numFmtId="3" fontId="2" fillId="0" borderId="0" xfId="6" applyNumberFormat="1"/>
    <xf numFmtId="0" fontId="2" fillId="0" borderId="0" xfId="6"/>
    <xf numFmtId="0" fontId="13" fillId="3" borderId="1" xfId="6" applyFont="1" applyFill="1" applyBorder="1" applyAlignment="1">
      <alignment horizontal="center" vertical="center"/>
    </xf>
    <xf numFmtId="3" fontId="13" fillId="3" borderId="1" xfId="6" applyNumberFormat="1" applyFont="1" applyFill="1" applyBorder="1" applyAlignment="1">
      <alignment horizontal="center" vertical="center" wrapText="1"/>
    </xf>
    <xf numFmtId="164" fontId="13" fillId="0" borderId="1" xfId="6" applyNumberFormat="1" applyFont="1" applyBorder="1" applyAlignment="1">
      <alignment horizontal="center" vertical="center"/>
    </xf>
    <xf numFmtId="0" fontId="4" fillId="3" borderId="1" xfId="6" applyFont="1" applyFill="1" applyBorder="1" applyAlignment="1">
      <alignment horizontal="center" vertical="center" wrapText="1"/>
    </xf>
    <xf numFmtId="3" fontId="3" fillId="0" borderId="1" xfId="6" applyNumberFormat="1" applyFont="1" applyBorder="1" applyAlignment="1" applyProtection="1">
      <alignment horizontal="right" vertical="center" shrinkToFit="1"/>
      <protection locked="0"/>
    </xf>
    <xf numFmtId="3" fontId="14" fillId="5" borderId="1" xfId="6" applyNumberFormat="1" applyFont="1" applyFill="1" applyBorder="1" applyAlignment="1">
      <alignment horizontal="right" vertical="center" shrinkToFit="1"/>
    </xf>
    <xf numFmtId="3" fontId="14" fillId="5" borderId="1" xfId="6" applyNumberFormat="1" applyFont="1" applyFill="1" applyBorder="1" applyAlignment="1" applyProtection="1">
      <alignment horizontal="right" vertical="center" shrinkToFit="1"/>
      <protection locked="0"/>
    </xf>
    <xf numFmtId="3" fontId="2" fillId="0" borderId="0" xfId="1" applyNumberFormat="1" applyFont="1" applyAlignment="1">
      <alignment wrapText="1"/>
    </xf>
    <xf numFmtId="0" fontId="2" fillId="0" borderId="0" xfId="6" applyAlignment="1">
      <alignment horizontal="center" vertical="center" wrapText="1"/>
    </xf>
    <xf numFmtId="14" fontId="6" fillId="2" borderId="0" xfId="1" applyNumberFormat="1" applyFont="1" applyFill="1" applyAlignment="1">
      <alignment horizontal="center" vertical="center"/>
    </xf>
    <xf numFmtId="3" fontId="2" fillId="0" borderId="0" xfId="6" applyNumberFormat="1" applyAlignment="1">
      <alignment horizontal="center" vertical="center" wrapText="1"/>
    </xf>
    <xf numFmtId="3" fontId="25" fillId="3" borderId="1" xfId="6" applyNumberFormat="1" applyFont="1" applyFill="1" applyBorder="1" applyAlignment="1">
      <alignment horizontal="center" vertical="center" wrapText="1"/>
    </xf>
    <xf numFmtId="3" fontId="27" fillId="3" borderId="1" xfId="6" applyNumberFormat="1" applyFont="1" applyFill="1" applyBorder="1" applyAlignment="1">
      <alignment horizontal="center" vertical="center" wrapText="1"/>
    </xf>
    <xf numFmtId="3" fontId="9" fillId="3" borderId="1" xfId="6" applyNumberFormat="1" applyFont="1" applyFill="1" applyBorder="1" applyAlignment="1">
      <alignment horizontal="center" vertical="center" wrapText="1"/>
    </xf>
    <xf numFmtId="49" fontId="9" fillId="3" borderId="1" xfId="6" applyNumberFormat="1" applyFont="1" applyFill="1" applyBorder="1" applyAlignment="1">
      <alignment horizontal="center" vertical="center"/>
    </xf>
    <xf numFmtId="3" fontId="9" fillId="3" borderId="1" xfId="6" applyNumberFormat="1" applyFont="1" applyFill="1" applyBorder="1" applyAlignment="1">
      <alignment horizontal="center" vertical="center"/>
    </xf>
    <xf numFmtId="3" fontId="5" fillId="0" borderId="1" xfId="6" applyNumberFormat="1" applyFont="1" applyBorder="1" applyAlignment="1" applyProtection="1">
      <alignment horizontal="right" vertical="center" shrinkToFit="1"/>
      <protection locked="0"/>
    </xf>
    <xf numFmtId="3" fontId="15" fillId="12" borderId="1" xfId="6" applyNumberFormat="1" applyFont="1" applyFill="1" applyBorder="1" applyAlignment="1">
      <alignment horizontal="right" vertical="center" shrinkToFit="1"/>
    </xf>
    <xf numFmtId="3" fontId="24" fillId="12" borderId="1" xfId="6" applyNumberFormat="1" applyFont="1" applyFill="1" applyBorder="1" applyAlignment="1">
      <alignment horizontal="right" vertical="center" shrinkToFit="1"/>
    </xf>
    <xf numFmtId="0" fontId="13" fillId="0" borderId="0" xfId="6" applyFont="1" applyAlignment="1">
      <alignment horizontal="left" vertical="center" wrapText="1"/>
    </xf>
    <xf numFmtId="165" fontId="4" fillId="0" borderId="0" xfId="6" applyNumberFormat="1" applyFont="1" applyAlignment="1">
      <alignment horizontal="center" vertical="center"/>
    </xf>
    <xf numFmtId="3" fontId="15" fillId="0" borderId="0" xfId="6" applyNumberFormat="1" applyFont="1" applyAlignment="1">
      <alignment horizontal="right" vertical="center" shrinkToFit="1"/>
    </xf>
    <xf numFmtId="0" fontId="4" fillId="8" borderId="9" xfId="4" applyFont="1" applyFill="1" applyBorder="1" applyAlignment="1" applyProtection="1">
      <alignment horizontal="center" vertical="center"/>
      <protection locked="0"/>
    </xf>
    <xf numFmtId="0" fontId="20" fillId="7" borderId="0" xfId="4" applyFont="1" applyFill="1" applyProtection="1">
      <protection locked="0"/>
    </xf>
    <xf numFmtId="0" fontId="20" fillId="7" borderId="5" xfId="4" applyFont="1" applyFill="1" applyBorder="1" applyProtection="1">
      <protection locked="0"/>
    </xf>
    <xf numFmtId="0" fontId="20" fillId="7" borderId="0" xfId="4" applyFont="1" applyFill="1" applyAlignment="1" applyProtection="1">
      <alignment vertical="top"/>
      <protection locked="0"/>
    </xf>
    <xf numFmtId="0" fontId="20" fillId="7" borderId="6" xfId="4" applyFont="1" applyFill="1" applyBorder="1" applyProtection="1">
      <protection locked="0"/>
    </xf>
    <xf numFmtId="0" fontId="20" fillId="7" borderId="0" xfId="4" applyFont="1" applyFill="1" applyAlignment="1" applyProtection="1">
      <alignment vertical="top" wrapText="1"/>
      <protection locked="0"/>
    </xf>
    <xf numFmtId="0" fontId="20" fillId="7" borderId="0" xfId="4" applyFont="1" applyFill="1" applyAlignment="1" applyProtection="1">
      <alignment wrapText="1"/>
      <protection locked="0"/>
    </xf>
    <xf numFmtId="0" fontId="20" fillId="7" borderId="5" xfId="4" applyFont="1" applyFill="1" applyBorder="1" applyAlignment="1" applyProtection="1">
      <alignment vertical="top"/>
      <protection locked="0"/>
    </xf>
    <xf numFmtId="0" fontId="4" fillId="3" borderId="1" xfId="5" applyFont="1" applyFill="1" applyBorder="1" applyAlignment="1">
      <alignment horizontal="center" vertical="center" wrapText="1"/>
    </xf>
    <xf numFmtId="3" fontId="13" fillId="3" borderId="1" xfId="5" applyNumberFormat="1" applyFont="1" applyFill="1" applyBorder="1" applyAlignment="1">
      <alignment horizontal="center" vertical="center" wrapText="1"/>
    </xf>
    <xf numFmtId="0" fontId="13" fillId="3" borderId="1" xfId="5" applyFont="1" applyFill="1" applyBorder="1" applyAlignment="1">
      <alignment horizontal="center" vertical="center"/>
    </xf>
    <xf numFmtId="3" fontId="24" fillId="12" borderId="1" xfId="0" applyNumberFormat="1" applyFont="1" applyFill="1" applyBorder="1" applyAlignment="1">
      <alignment vertical="center" shrinkToFit="1"/>
    </xf>
    <xf numFmtId="3" fontId="31" fillId="0" borderId="1" xfId="0" applyNumberFormat="1" applyFont="1" applyBorder="1" applyAlignment="1" applyProtection="1">
      <alignment vertical="center" shrinkToFit="1"/>
      <protection locked="0"/>
    </xf>
    <xf numFmtId="3" fontId="31" fillId="0" borderId="1" xfId="0" applyNumberFormat="1" applyFont="1" applyBorder="1" applyAlignment="1" applyProtection="1">
      <alignment horizontal="right" vertical="center" shrinkToFit="1"/>
      <protection locked="0"/>
    </xf>
    <xf numFmtId="3" fontId="29" fillId="0" borderId="1" xfId="0" applyNumberFormat="1" applyFont="1" applyBorder="1" applyAlignment="1" applyProtection="1">
      <alignment horizontal="right" vertical="center" shrinkToFit="1"/>
      <protection locked="0"/>
    </xf>
    <xf numFmtId="3" fontId="5" fillId="0" borderId="1" xfId="0" applyNumberFormat="1" applyFont="1" applyBorder="1" applyAlignment="1" applyProtection="1">
      <alignment vertical="center" shrinkToFit="1"/>
      <protection locked="0"/>
    </xf>
    <xf numFmtId="164" fontId="13" fillId="0" borderId="1" xfId="0" applyNumberFormat="1" applyFont="1" applyBorder="1" applyAlignment="1">
      <alignment horizontal="center" vertical="center"/>
    </xf>
    <xf numFmtId="164" fontId="13" fillId="12" borderId="1" xfId="0" applyNumberFormat="1" applyFont="1" applyFill="1" applyBorder="1" applyAlignment="1">
      <alignment horizontal="center" vertical="center"/>
    </xf>
    <xf numFmtId="164" fontId="30" fillId="0" borderId="1" xfId="0" applyNumberFormat="1" applyFont="1" applyBorder="1" applyAlignment="1">
      <alignment horizontal="center" vertical="center"/>
    </xf>
    <xf numFmtId="164" fontId="30" fillId="13" borderId="1" xfId="0" applyNumberFormat="1" applyFont="1" applyFill="1" applyBorder="1" applyAlignment="1">
      <alignment horizontal="center" vertical="center"/>
    </xf>
    <xf numFmtId="164" fontId="30" fillId="12" borderId="1" xfId="0" applyNumberFormat="1" applyFont="1" applyFill="1" applyBorder="1" applyAlignment="1">
      <alignment horizontal="center" vertical="center"/>
    </xf>
    <xf numFmtId="164" fontId="32" fillId="13" borderId="1" xfId="0" applyNumberFormat="1" applyFont="1" applyFill="1" applyBorder="1" applyAlignment="1">
      <alignment horizontal="center" vertical="center"/>
    </xf>
    <xf numFmtId="164" fontId="32" fillId="0" borderId="1" xfId="0" applyNumberFormat="1" applyFont="1" applyBorder="1" applyAlignment="1">
      <alignment horizontal="center" vertical="center"/>
    </xf>
    <xf numFmtId="0" fontId="35" fillId="14" borderId="0" xfId="7" applyFont="1" applyFill="1">
      <alignment vertical="top"/>
    </xf>
    <xf numFmtId="166" fontId="36" fillId="14" borderId="0" xfId="7" applyNumberFormat="1" applyFont="1" applyFill="1" applyAlignment="1">
      <alignment horizontal="right" wrapText="1"/>
    </xf>
    <xf numFmtId="0" fontId="35" fillId="0" borderId="0" xfId="8" applyFont="1" applyAlignment="1">
      <alignment horizontal="left" vertical="center"/>
    </xf>
    <xf numFmtId="166" fontId="35" fillId="0" borderId="15" xfId="8" applyNumberFormat="1" applyFont="1" applyBorder="1"/>
    <xf numFmtId="166" fontId="35" fillId="0" borderId="15" xfId="8" applyNumberFormat="1" applyFont="1" applyBorder="1" applyAlignment="1">
      <alignment wrapText="1"/>
    </xf>
    <xf numFmtId="166" fontId="35" fillId="0" borderId="15" xfId="8" applyNumberFormat="1" applyFont="1" applyBorder="1" applyAlignment="1">
      <alignment vertical="center" wrapText="1"/>
    </xf>
    <xf numFmtId="166" fontId="35" fillId="0" borderId="15" xfId="8" applyNumberFormat="1" applyFont="1" applyBorder="1" applyAlignment="1">
      <alignment vertical="center"/>
    </xf>
    <xf numFmtId="166" fontId="35" fillId="0" borderId="16" xfId="8" applyNumberFormat="1" applyFont="1" applyBorder="1" applyAlignment="1">
      <alignment horizontal="right" wrapText="1"/>
    </xf>
    <xf numFmtId="0" fontId="37" fillId="0" borderId="0" xfId="8" applyFont="1" applyAlignment="1">
      <alignment vertical="center"/>
    </xf>
    <xf numFmtId="166" fontId="37" fillId="0" borderId="0" xfId="9" applyNumberFormat="1" applyFont="1" applyAlignment="1">
      <alignment horizontal="right" vertical="center" wrapText="1"/>
    </xf>
    <xf numFmtId="0" fontId="35" fillId="0" borderId="0" xfId="9" applyFont="1" applyAlignment="1">
      <alignment horizontal="left"/>
    </xf>
    <xf numFmtId="166" fontId="35" fillId="0" borderId="17" xfId="9" applyNumberFormat="1" applyFont="1" applyBorder="1" applyAlignment="1">
      <alignment horizontal="right" vertical="center" wrapText="1"/>
    </xf>
    <xf numFmtId="0" fontId="37" fillId="0" borderId="0" xfId="7" applyFont="1" applyAlignment="1"/>
    <xf numFmtId="166" fontId="35" fillId="0" borderId="0" xfId="7" applyNumberFormat="1" applyFont="1" applyAlignment="1">
      <alignment horizontal="right" wrapText="1"/>
    </xf>
    <xf numFmtId="166" fontId="37" fillId="14" borderId="0" xfId="7" applyNumberFormat="1" applyFont="1" applyFill="1" applyAlignment="1">
      <alignment horizontal="right" wrapText="1"/>
    </xf>
    <xf numFmtId="167" fontId="37" fillId="0" borderId="0" xfId="10" applyNumberFormat="1" applyFont="1" applyFill="1" applyBorder="1" applyAlignment="1">
      <alignment horizontal="right" vertical="center" wrapText="1"/>
    </xf>
    <xf numFmtId="167" fontId="37" fillId="0" borderId="0" xfId="10" applyNumberFormat="1" applyFont="1" applyFill="1" applyBorder="1" applyAlignment="1" applyProtection="1">
      <alignment horizontal="right" vertical="center" wrapText="1" shrinkToFit="1"/>
      <protection locked="0"/>
    </xf>
    <xf numFmtId="166" fontId="37" fillId="0" borderId="0" xfId="8" applyNumberFormat="1" applyFont="1" applyAlignment="1" applyProtection="1">
      <alignment horizontal="right" vertical="center" wrapText="1" shrinkToFit="1"/>
      <protection locked="0"/>
    </xf>
    <xf numFmtId="0" fontId="35" fillId="14" borderId="0" xfId="7" applyFont="1" applyFill="1" applyAlignment="1">
      <alignment vertical="center" wrapText="1"/>
    </xf>
    <xf numFmtId="166" fontId="37" fillId="0" borderId="0" xfId="9" applyNumberFormat="1" applyFont="1" applyAlignment="1">
      <alignment horizontal="right" vertical="center"/>
    </xf>
    <xf numFmtId="0" fontId="35" fillId="0" borderId="0" xfId="9" applyFont="1" applyAlignment="1">
      <alignment horizontal="left" vertical="center"/>
    </xf>
    <xf numFmtId="166" fontId="35" fillId="0" borderId="0" xfId="9" applyNumberFormat="1" applyFont="1" applyAlignment="1">
      <alignment horizontal="right" vertical="center" wrapText="1"/>
    </xf>
    <xf numFmtId="0" fontId="37" fillId="0" borderId="0" xfId="7" applyFont="1" applyAlignment="1">
      <alignment vertical="center"/>
    </xf>
    <xf numFmtId="166" fontId="37" fillId="0" borderId="0" xfId="7" applyNumberFormat="1" applyFont="1" applyAlignment="1">
      <alignment horizontal="right" wrapText="1"/>
    </xf>
    <xf numFmtId="0" fontId="37" fillId="0" borderId="0" xfId="0" applyFont="1"/>
    <xf numFmtId="0" fontId="37" fillId="0" borderId="0" xfId="0" applyFont="1" applyAlignment="1">
      <alignment wrapText="1"/>
    </xf>
    <xf numFmtId="166" fontId="37" fillId="14" borderId="0" xfId="7" applyNumberFormat="1" applyFont="1" applyFill="1" applyAlignment="1">
      <alignment horizontal="right"/>
    </xf>
    <xf numFmtId="166" fontId="37" fillId="14" borderId="0" xfId="9" applyNumberFormat="1" applyFont="1" applyFill="1" applyAlignment="1">
      <alignment horizontal="right"/>
    </xf>
    <xf numFmtId="0" fontId="35" fillId="0" borderId="0" xfId="0" applyFont="1"/>
    <xf numFmtId="0" fontId="35" fillId="0" borderId="15" xfId="0" applyFont="1" applyBorder="1" applyAlignment="1">
      <alignment wrapText="1"/>
    </xf>
    <xf numFmtId="0" fontId="35" fillId="0" borderId="15" xfId="0" applyFont="1" applyBorder="1"/>
    <xf numFmtId="0" fontId="35" fillId="0" borderId="3" xfId="0" applyFont="1" applyBorder="1"/>
    <xf numFmtId="0" fontId="35" fillId="0" borderId="0" xfId="0" applyFont="1" applyAlignment="1">
      <alignment wrapText="1"/>
    </xf>
    <xf numFmtId="0" fontId="35" fillId="0" borderId="16" xfId="0" applyFont="1" applyBorder="1" applyAlignment="1">
      <alignment horizontal="right" wrapText="1"/>
    </xf>
    <xf numFmtId="0" fontId="35" fillId="0" borderId="16" xfId="0" applyFont="1" applyBorder="1" applyAlignment="1">
      <alignment horizontal="right"/>
    </xf>
    <xf numFmtId="167" fontId="35" fillId="0" borderId="0" xfId="10" applyNumberFormat="1" applyFont="1" applyFill="1" applyAlignment="1">
      <alignment wrapText="1"/>
    </xf>
    <xf numFmtId="167" fontId="35" fillId="0" borderId="0" xfId="10" applyNumberFormat="1" applyFont="1" applyFill="1" applyAlignment="1"/>
    <xf numFmtId="167" fontId="35" fillId="0" borderId="0" xfId="10" applyNumberFormat="1" applyFont="1" applyFill="1" applyBorder="1" applyAlignment="1">
      <alignment horizontal="right" wrapText="1"/>
    </xf>
    <xf numFmtId="167" fontId="35" fillId="0" borderId="0" xfId="10" applyNumberFormat="1" applyFont="1" applyFill="1" applyBorder="1" applyAlignment="1">
      <alignment horizontal="right"/>
    </xf>
    <xf numFmtId="167" fontId="37" fillId="0" borderId="0" xfId="10" applyNumberFormat="1" applyFont="1" applyFill="1" applyBorder="1" applyAlignment="1">
      <alignment horizontal="right" wrapText="1"/>
    </xf>
    <xf numFmtId="167" fontId="37" fillId="0" borderId="0" xfId="10" applyNumberFormat="1" applyFont="1" applyFill="1" applyBorder="1" applyAlignment="1">
      <alignment horizontal="right"/>
    </xf>
    <xf numFmtId="166" fontId="37" fillId="0" borderId="0" xfId="8" applyNumberFormat="1" applyFont="1" applyAlignment="1" applyProtection="1">
      <alignment horizontal="right" wrapText="1" shrinkToFit="1"/>
      <protection locked="0"/>
    </xf>
    <xf numFmtId="166" fontId="37" fillId="0" borderId="0" xfId="8" applyNumberFormat="1" applyFont="1" applyAlignment="1" applyProtection="1">
      <alignment horizontal="right" shrinkToFit="1"/>
      <protection locked="0"/>
    </xf>
    <xf numFmtId="167" fontId="37" fillId="0" borderId="0" xfId="10" applyNumberFormat="1" applyFont="1" applyFill="1" applyAlignment="1">
      <alignment wrapText="1"/>
    </xf>
    <xf numFmtId="167" fontId="37" fillId="0" borderId="0" xfId="10" applyNumberFormat="1" applyFont="1" applyFill="1" applyAlignment="1"/>
    <xf numFmtId="167" fontId="35" fillId="0" borderId="17" xfId="10" applyNumberFormat="1" applyFont="1" applyFill="1" applyBorder="1" applyAlignment="1">
      <alignment wrapText="1"/>
    </xf>
    <xf numFmtId="167" fontId="35" fillId="0" borderId="17" xfId="10" applyNumberFormat="1" applyFont="1" applyFill="1" applyBorder="1" applyAlignment="1"/>
    <xf numFmtId="167" fontId="37" fillId="0" borderId="0" xfId="0" applyNumberFormat="1" applyFont="1" applyAlignment="1">
      <alignment wrapText="1"/>
    </xf>
    <xf numFmtId="167" fontId="37" fillId="0" borderId="0" xfId="0" applyNumberFormat="1" applyFont="1"/>
    <xf numFmtId="166" fontId="36" fillId="14" borderId="0" xfId="7" applyNumberFormat="1" applyFont="1" applyFill="1" applyAlignment="1">
      <alignment horizontal="right"/>
    </xf>
    <xf numFmtId="14" fontId="35" fillId="0" borderId="15" xfId="0" applyNumberFormat="1" applyFont="1" applyBorder="1"/>
    <xf numFmtId="14" fontId="35" fillId="0" borderId="0" xfId="0" applyNumberFormat="1" applyFont="1"/>
    <xf numFmtId="168" fontId="35" fillId="0" borderId="16" xfId="8" applyNumberFormat="1" applyFont="1" applyBorder="1" applyAlignment="1">
      <alignment horizontal="right"/>
    </xf>
    <xf numFmtId="168" fontId="36" fillId="14" borderId="0" xfId="7" applyNumberFormat="1" applyFont="1" applyFill="1" applyAlignment="1">
      <alignment horizontal="right"/>
    </xf>
    <xf numFmtId="14" fontId="35" fillId="0" borderId="15" xfId="0" applyNumberFormat="1" applyFont="1" applyBorder="1" applyAlignment="1">
      <alignment wrapText="1"/>
    </xf>
    <xf numFmtId="168" fontId="35" fillId="0" borderId="16" xfId="0" applyNumberFormat="1" applyFont="1" applyBorder="1" applyAlignment="1">
      <alignment horizontal="right"/>
    </xf>
    <xf numFmtId="0" fontId="2" fillId="0" borderId="0" xfId="0" applyFont="1" applyAlignment="1">
      <alignment horizontal="left" vertical="top"/>
    </xf>
    <xf numFmtId="0" fontId="38" fillId="15" borderId="0" xfId="0" applyFont="1" applyFill="1"/>
    <xf numFmtId="0" fontId="37" fillId="0" borderId="0" xfId="8" applyFont="1" applyAlignment="1">
      <alignment horizontal="left" vertical="center"/>
    </xf>
    <xf numFmtId="0" fontId="37" fillId="0" borderId="0" xfId="8" applyFont="1"/>
    <xf numFmtId="0" fontId="6" fillId="0" borderId="0" xfId="0" applyFont="1" applyAlignment="1">
      <alignment horizontal="left" wrapText="1"/>
    </xf>
    <xf numFmtId="0" fontId="6" fillId="0" borderId="0" xfId="0" applyFont="1"/>
    <xf numFmtId="0" fontId="2" fillId="0" borderId="0" xfId="0" applyFont="1" applyAlignment="1">
      <alignment horizontal="left" vertical="top" wrapText="1"/>
    </xf>
    <xf numFmtId="0" fontId="8" fillId="0" borderId="0" xfId="0" applyFont="1"/>
    <xf numFmtId="0" fontId="39" fillId="0" borderId="1" xfId="0" applyFont="1" applyBorder="1"/>
    <xf numFmtId="3" fontId="39" fillId="0" borderId="1" xfId="0" applyNumberFormat="1" applyFont="1" applyBorder="1"/>
    <xf numFmtId="0" fontId="0" fillId="0" borderId="1" xfId="0" applyBorder="1"/>
    <xf numFmtId="0" fontId="2" fillId="0" borderId="1" xfId="0" applyFont="1" applyBorder="1"/>
    <xf numFmtId="0" fontId="2" fillId="0" borderId="0" xfId="0" applyFont="1" applyAlignment="1">
      <alignment horizontal="right"/>
    </xf>
    <xf numFmtId="0" fontId="2" fillId="0" borderId="1" xfId="0" applyFont="1" applyBorder="1" applyAlignment="1">
      <alignment wrapText="1"/>
    </xf>
    <xf numFmtId="3" fontId="0" fillId="0" borderId="1" xfId="0" applyNumberFormat="1" applyBorder="1"/>
    <xf numFmtId="0" fontId="35" fillId="14" borderId="0" xfId="7" applyFont="1" applyFill="1" applyAlignment="1">
      <alignment vertical="top" wrapText="1"/>
    </xf>
    <xf numFmtId="3" fontId="37" fillId="0" borderId="0" xfId="0" applyNumberFormat="1" applyFont="1"/>
    <xf numFmtId="167" fontId="35" fillId="0" borderId="0" xfId="0" applyNumberFormat="1" applyFont="1"/>
    <xf numFmtId="0" fontId="13" fillId="3" borderId="1" xfId="5" applyFont="1" applyFill="1" applyBorder="1" applyAlignment="1">
      <alignment horizontal="center" vertical="center"/>
    </xf>
    <xf numFmtId="0" fontId="2" fillId="0" borderId="1"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xf numFmtId="0" fontId="6" fillId="2" borderId="10" xfId="5" applyFont="1" applyFill="1" applyBorder="1" applyAlignment="1" applyProtection="1">
      <alignment vertical="center" wrapText="1"/>
      <protection locked="0"/>
    </xf>
    <xf numFmtId="0" fontId="2" fillId="0" borderId="11" xfId="5" applyBorder="1" applyAlignment="1" applyProtection="1">
      <alignment vertical="center" wrapText="1"/>
      <protection locked="0"/>
    </xf>
    <xf numFmtId="0" fontId="2" fillId="0" borderId="11" xfId="5" applyBorder="1" applyProtection="1">
      <protection locked="0"/>
    </xf>
    <xf numFmtId="0" fontId="4" fillId="3" borderId="1" xfId="5" applyFont="1" applyFill="1" applyBorder="1" applyAlignment="1">
      <alignment horizontal="center" vertical="center" wrapText="1"/>
    </xf>
    <xf numFmtId="0" fontId="2" fillId="0" borderId="1" xfId="5" applyBorder="1" applyAlignment="1">
      <alignment horizontal="center" vertical="center" wrapText="1"/>
    </xf>
    <xf numFmtId="49" fontId="29" fillId="0" borderId="13" xfId="0" applyNumberFormat="1" applyFont="1" applyBorder="1" applyAlignment="1">
      <alignment vertical="center" wrapText="1"/>
    </xf>
    <xf numFmtId="49" fontId="29" fillId="0" borderId="12" xfId="0" applyNumberFormat="1" applyFont="1" applyBorder="1" applyAlignment="1">
      <alignment vertical="center" wrapText="1"/>
    </xf>
    <xf numFmtId="49" fontId="29" fillId="0" borderId="14" xfId="0" applyNumberFormat="1" applyFont="1" applyBorder="1" applyAlignment="1">
      <alignment vertical="center" wrapText="1"/>
    </xf>
    <xf numFmtId="0" fontId="12" fillId="6" borderId="1" xfId="0" applyFont="1" applyFill="1" applyBorder="1" applyAlignment="1">
      <alignment horizontal="left" vertical="center" shrinkToFit="1"/>
    </xf>
    <xf numFmtId="0" fontId="5" fillId="6" borderId="1" xfId="0" applyFont="1" applyFill="1" applyBorder="1" applyAlignment="1">
      <alignment horizontal="left" vertical="center" shrinkToFit="1"/>
    </xf>
    <xf numFmtId="0" fontId="29" fillId="0" borderId="13" xfId="0" applyFont="1" applyBorder="1" applyAlignment="1">
      <alignment vertical="center" wrapText="1"/>
    </xf>
    <xf numFmtId="0" fontId="29" fillId="0" borderId="12" xfId="0" applyFont="1" applyBorder="1" applyAlignment="1">
      <alignment vertical="center" wrapText="1"/>
    </xf>
    <xf numFmtId="0" fontId="29" fillId="0" borderId="14" xfId="0" applyFont="1" applyBorder="1" applyAlignment="1">
      <alignment vertical="center" wrapText="1"/>
    </xf>
    <xf numFmtId="49" fontId="32" fillId="13" borderId="13" xfId="0" applyNumberFormat="1" applyFont="1" applyFill="1" applyBorder="1" applyAlignment="1">
      <alignment vertical="center" wrapText="1"/>
    </xf>
    <xf numFmtId="49" fontId="32" fillId="13" borderId="12" xfId="0" applyNumberFormat="1" applyFont="1" applyFill="1" applyBorder="1" applyAlignment="1">
      <alignment vertical="center" wrapText="1"/>
    </xf>
    <xf numFmtId="49" fontId="32" fillId="13" borderId="14" xfId="0" applyNumberFormat="1" applyFont="1" applyFill="1" applyBorder="1" applyAlignment="1">
      <alignment vertical="center" wrapText="1"/>
    </xf>
    <xf numFmtId="49" fontId="32" fillId="13" borderId="13" xfId="0" applyNumberFormat="1" applyFont="1" applyFill="1" applyBorder="1" applyAlignment="1">
      <alignment horizontal="left" vertical="center" wrapText="1"/>
    </xf>
    <xf numFmtId="49" fontId="32" fillId="13" borderId="12" xfId="0" applyNumberFormat="1" applyFont="1" applyFill="1" applyBorder="1" applyAlignment="1">
      <alignment horizontal="left" vertical="center" wrapText="1"/>
    </xf>
    <xf numFmtId="49" fontId="32" fillId="13" borderId="14" xfId="0" applyNumberFormat="1" applyFont="1" applyFill="1" applyBorder="1" applyAlignment="1">
      <alignment horizontal="left" vertical="center" wrapText="1"/>
    </xf>
    <xf numFmtId="49" fontId="32" fillId="12" borderId="13" xfId="0" applyNumberFormat="1" applyFont="1" applyFill="1" applyBorder="1" applyAlignment="1">
      <alignment horizontal="left" vertical="center" wrapText="1"/>
    </xf>
    <xf numFmtId="49" fontId="32" fillId="12" borderId="12" xfId="0" applyNumberFormat="1" applyFont="1" applyFill="1" applyBorder="1" applyAlignment="1">
      <alignment horizontal="left" vertical="center" wrapText="1"/>
    </xf>
    <xf numFmtId="49" fontId="32" fillId="12" borderId="14" xfId="0" applyNumberFormat="1" applyFont="1" applyFill="1" applyBorder="1" applyAlignment="1">
      <alignment horizontal="left" vertical="center" wrapText="1"/>
    </xf>
    <xf numFmtId="49" fontId="5" fillId="0" borderId="13" xfId="0" applyNumberFormat="1" applyFont="1" applyBorder="1" applyAlignment="1">
      <alignment horizontal="left" vertical="center" wrapText="1"/>
    </xf>
    <xf numFmtId="49" fontId="5" fillId="0" borderId="12" xfId="0" applyNumberFormat="1" applyFont="1" applyBorder="1" applyAlignment="1">
      <alignment horizontal="left" vertical="center" wrapText="1"/>
    </xf>
    <xf numFmtId="49" fontId="5" fillId="0" borderId="14" xfId="0" applyNumberFormat="1" applyFont="1" applyBorder="1" applyAlignment="1">
      <alignment horizontal="left" vertical="center" wrapText="1"/>
    </xf>
    <xf numFmtId="49" fontId="29" fillId="0" borderId="13" xfId="0" applyNumberFormat="1" applyFont="1" applyBorder="1" applyAlignment="1">
      <alignment horizontal="left" vertical="center" wrapText="1"/>
    </xf>
    <xf numFmtId="49" fontId="29" fillId="0" borderId="12" xfId="0" applyNumberFormat="1" applyFont="1" applyBorder="1" applyAlignment="1">
      <alignment horizontal="left" vertical="center" wrapText="1"/>
    </xf>
    <xf numFmtId="49" fontId="29" fillId="0" borderId="14" xfId="0" applyNumberFormat="1" applyFont="1" applyBorder="1" applyAlignment="1">
      <alignment horizontal="left" vertical="center" wrapText="1"/>
    </xf>
    <xf numFmtId="0" fontId="29" fillId="0" borderId="13" xfId="0" applyFont="1" applyBorder="1" applyAlignment="1">
      <alignment horizontal="left" vertical="center"/>
    </xf>
    <xf numFmtId="0" fontId="29" fillId="0" borderId="12" xfId="0" applyFont="1" applyBorder="1" applyAlignment="1">
      <alignment horizontal="left" vertical="center"/>
    </xf>
    <xf numFmtId="0" fontId="29" fillId="0" borderId="14" xfId="0" applyFont="1" applyBorder="1" applyAlignment="1">
      <alignment horizontal="left" vertical="center"/>
    </xf>
    <xf numFmtId="0" fontId="5" fillId="7" borderId="5" xfId="4" applyFont="1" applyFill="1" applyBorder="1" applyAlignment="1">
      <alignment horizontal="right" vertical="center" wrapText="1"/>
    </xf>
    <xf numFmtId="0" fontId="5" fillId="7" borderId="0" xfId="4" applyFont="1" applyFill="1" applyAlignment="1">
      <alignment horizontal="right" vertical="center" wrapText="1"/>
    </xf>
    <xf numFmtId="0" fontId="20" fillId="8" borderId="10" xfId="4" applyFont="1" applyFill="1" applyBorder="1" applyAlignment="1" applyProtection="1">
      <alignment vertical="center"/>
      <protection locked="0"/>
    </xf>
    <xf numFmtId="0" fontId="20" fillId="8" borderId="11" xfId="4" applyFont="1" applyFill="1" applyBorder="1" applyAlignment="1" applyProtection="1">
      <alignment vertical="center"/>
      <protection locked="0"/>
    </xf>
    <xf numFmtId="0" fontId="20" fillId="8" borderId="9" xfId="4" applyFont="1" applyFill="1" applyBorder="1" applyAlignment="1" applyProtection="1">
      <alignment vertical="center"/>
      <protection locked="0"/>
    </xf>
    <xf numFmtId="0" fontId="5" fillId="7" borderId="3" xfId="4" applyFont="1" applyFill="1" applyBorder="1" applyAlignment="1">
      <alignment horizontal="left" vertical="center" wrapText="1"/>
    </xf>
    <xf numFmtId="0" fontId="5" fillId="7" borderId="12" xfId="4" applyFont="1" applyFill="1" applyBorder="1" applyAlignment="1">
      <alignment horizontal="left" vertical="center" wrapText="1"/>
    </xf>
    <xf numFmtId="0" fontId="20" fillId="7" borderId="0" xfId="4" applyFont="1" applyFill="1"/>
    <xf numFmtId="0" fontId="4" fillId="8" borderId="10" xfId="4" applyFont="1" applyFill="1" applyBorder="1" applyAlignment="1" applyProtection="1">
      <alignment vertical="center"/>
      <protection locked="0"/>
    </xf>
    <xf numFmtId="0" fontId="4" fillId="8" borderId="11" xfId="4" applyFont="1" applyFill="1" applyBorder="1" applyAlignment="1" applyProtection="1">
      <alignment vertical="center"/>
      <protection locked="0"/>
    </xf>
    <xf numFmtId="0" fontId="4" fillId="8" borderId="9" xfId="4" applyFont="1" applyFill="1" applyBorder="1" applyAlignment="1" applyProtection="1">
      <alignment vertical="center"/>
      <protection locked="0"/>
    </xf>
    <xf numFmtId="0" fontId="5" fillId="7" borderId="0" xfId="4" applyFont="1" applyFill="1" applyAlignment="1">
      <alignment vertical="center"/>
    </xf>
    <xf numFmtId="49" fontId="4" fillId="8" borderId="10" xfId="4" applyNumberFormat="1" applyFont="1" applyFill="1" applyBorder="1" applyAlignment="1" applyProtection="1">
      <alignment vertical="center"/>
      <protection locked="0"/>
    </xf>
    <xf numFmtId="49" fontId="4" fillId="8" borderId="11" xfId="4" applyNumberFormat="1" applyFont="1" applyFill="1" applyBorder="1" applyAlignment="1" applyProtection="1">
      <alignment vertical="center"/>
      <protection locked="0"/>
    </xf>
    <xf numFmtId="49" fontId="4" fillId="8" borderId="9" xfId="4" applyNumberFormat="1" applyFont="1" applyFill="1" applyBorder="1" applyAlignment="1" applyProtection="1">
      <alignment vertical="center"/>
      <protection locked="0"/>
    </xf>
    <xf numFmtId="0" fontId="5" fillId="7" borderId="0" xfId="4" applyFont="1" applyFill="1" applyAlignment="1">
      <alignment horizontal="center" vertical="center"/>
    </xf>
    <xf numFmtId="0" fontId="5" fillId="7" borderId="6" xfId="4" applyFont="1" applyFill="1" applyBorder="1" applyAlignment="1">
      <alignment horizontal="center" vertical="center"/>
    </xf>
    <xf numFmtId="0" fontId="4" fillId="8" borderId="10" xfId="4" applyFont="1" applyFill="1" applyBorder="1" applyAlignment="1" applyProtection="1">
      <alignment horizontal="center" vertical="center"/>
      <protection locked="0"/>
    </xf>
    <xf numFmtId="0" fontId="4" fillId="8" borderId="9" xfId="4" applyFont="1" applyFill="1" applyBorder="1" applyAlignment="1" applyProtection="1">
      <alignment horizontal="center" vertical="center"/>
      <protection locked="0"/>
    </xf>
    <xf numFmtId="0" fontId="5" fillId="7" borderId="5" xfId="4" applyFont="1" applyFill="1" applyBorder="1" applyAlignment="1">
      <alignment horizontal="left" vertical="center"/>
    </xf>
    <xf numFmtId="0" fontId="5" fillId="7" borderId="0" xfId="4" applyFont="1" applyFill="1" applyAlignment="1">
      <alignment horizontal="left" vertical="center"/>
    </xf>
    <xf numFmtId="0" fontId="20" fillId="7" borderId="0" xfId="4" applyFont="1" applyFill="1" applyAlignment="1">
      <alignment vertical="top"/>
    </xf>
    <xf numFmtId="0" fontId="5" fillId="7" borderId="0" xfId="4" applyFont="1" applyFill="1" applyAlignment="1">
      <alignment vertical="top"/>
    </xf>
    <xf numFmtId="0" fontId="4" fillId="8" borderId="10" xfId="4" applyFont="1" applyFill="1" applyBorder="1" applyAlignment="1" applyProtection="1">
      <alignment horizontal="right" vertical="center"/>
      <protection locked="0"/>
    </xf>
    <xf numFmtId="0" fontId="4" fillId="8" borderId="11" xfId="4" applyFont="1" applyFill="1" applyBorder="1" applyAlignment="1" applyProtection="1">
      <alignment horizontal="right" vertical="center"/>
      <protection locked="0"/>
    </xf>
    <xf numFmtId="0" fontId="4" fillId="8" borderId="9" xfId="4" applyFont="1" applyFill="1" applyBorder="1" applyAlignment="1" applyProtection="1">
      <alignment horizontal="right" vertical="center"/>
      <protection locked="0"/>
    </xf>
    <xf numFmtId="0" fontId="20" fillId="7" borderId="0" xfId="4" applyFont="1" applyFill="1" applyAlignment="1" applyProtection="1">
      <alignment vertical="top"/>
      <protection locked="0"/>
    </xf>
    <xf numFmtId="0" fontId="20" fillId="7" borderId="0" xfId="4" applyFont="1" applyFill="1" applyProtection="1">
      <protection locked="0"/>
    </xf>
    <xf numFmtId="0" fontId="20" fillId="7" borderId="0" xfId="4" applyFont="1" applyFill="1" applyAlignment="1" applyProtection="1">
      <alignment vertical="top" wrapText="1"/>
      <protection locked="0"/>
    </xf>
    <xf numFmtId="0" fontId="5" fillId="7" borderId="5" xfId="4" applyFont="1" applyFill="1" applyBorder="1" applyAlignment="1">
      <alignment horizontal="center" vertical="center"/>
    </xf>
    <xf numFmtId="0" fontId="5" fillId="7" borderId="5" xfId="4" applyFont="1" applyFill="1" applyBorder="1" applyAlignment="1">
      <alignment horizontal="right" vertical="center"/>
    </xf>
    <xf numFmtId="0" fontId="5" fillId="7" borderId="0" xfId="4" applyFont="1" applyFill="1" applyAlignment="1">
      <alignment horizontal="right" vertical="center"/>
    </xf>
    <xf numFmtId="0" fontId="21" fillId="7" borderId="0" xfId="4" applyFont="1" applyFill="1" applyAlignment="1">
      <alignment vertical="center"/>
    </xf>
    <xf numFmtId="0" fontId="5" fillId="7" borderId="5" xfId="4" applyFont="1" applyFill="1" applyBorder="1" applyAlignment="1">
      <alignment horizontal="left" vertical="center" wrapText="1"/>
    </xf>
    <xf numFmtId="0" fontId="20" fillId="8" borderId="10" xfId="4" applyFont="1" applyFill="1" applyBorder="1" applyProtection="1">
      <protection locked="0"/>
    </xf>
    <xf numFmtId="0" fontId="20" fillId="8" borderId="11" xfId="4" applyFont="1" applyFill="1" applyBorder="1" applyProtection="1">
      <protection locked="0"/>
    </xf>
    <xf numFmtId="0" fontId="20" fillId="8" borderId="9" xfId="4" applyFont="1" applyFill="1" applyBorder="1" applyProtection="1">
      <protection locked="0"/>
    </xf>
    <xf numFmtId="49" fontId="4" fillId="8" borderId="10" xfId="4" applyNumberFormat="1" applyFont="1" applyFill="1" applyBorder="1" applyAlignment="1" applyProtection="1">
      <alignment horizontal="center" vertical="center"/>
      <protection locked="0"/>
    </xf>
    <xf numFmtId="49" fontId="4" fillId="8" borderId="9" xfId="4" applyNumberFormat="1" applyFont="1" applyFill="1" applyBorder="1" applyAlignment="1" applyProtection="1">
      <alignment horizontal="center" vertical="center"/>
      <protection locked="0"/>
    </xf>
    <xf numFmtId="0" fontId="20" fillId="7" borderId="5" xfId="4" applyFont="1" applyFill="1" applyBorder="1" applyAlignment="1">
      <alignment vertical="center" wrapText="1"/>
    </xf>
    <xf numFmtId="0" fontId="20" fillId="7" borderId="0" xfId="4" applyFont="1" applyFill="1" applyAlignment="1">
      <alignment vertical="center" wrapText="1"/>
    </xf>
    <xf numFmtId="0" fontId="5" fillId="7" borderId="6" xfId="4" applyFont="1" applyFill="1" applyBorder="1" applyAlignment="1">
      <alignment horizontal="right" vertical="center" wrapText="1"/>
    </xf>
    <xf numFmtId="0" fontId="21" fillId="7" borderId="5" xfId="4" applyFont="1" applyFill="1" applyBorder="1" applyAlignment="1">
      <alignment vertical="center"/>
    </xf>
    <xf numFmtId="0" fontId="18" fillId="7" borderId="5" xfId="4" applyFont="1" applyFill="1" applyBorder="1" applyAlignment="1">
      <alignment horizontal="center" vertical="center" wrapText="1"/>
    </xf>
    <xf numFmtId="0" fontId="18" fillId="7" borderId="0" xfId="4" applyFont="1" applyFill="1" applyAlignment="1">
      <alignment horizontal="center" vertical="center" wrapText="1"/>
    </xf>
    <xf numFmtId="0" fontId="5" fillId="7" borderId="6" xfId="4" applyFont="1" applyFill="1" applyBorder="1" applyAlignment="1">
      <alignment horizontal="right" vertical="center"/>
    </xf>
    <xf numFmtId="0" fontId="20" fillId="7" borderId="0" xfId="4" applyFont="1" applyFill="1" applyAlignment="1">
      <alignment wrapText="1"/>
    </xf>
    <xf numFmtId="0" fontId="16" fillId="7" borderId="2" xfId="4" applyFont="1" applyFill="1" applyBorder="1" applyAlignment="1">
      <alignment vertical="center"/>
    </xf>
    <xf numFmtId="0" fontId="16" fillId="7" borderId="3" xfId="4" applyFont="1" applyFill="1" applyBorder="1" applyAlignment="1">
      <alignment vertical="center"/>
    </xf>
    <xf numFmtId="0" fontId="19" fillId="7" borderId="5" xfId="4" applyFont="1" applyFill="1" applyBorder="1" applyAlignment="1">
      <alignment horizontal="center" vertical="center"/>
    </xf>
    <xf numFmtId="0" fontId="19" fillId="7" borderId="0" xfId="4" applyFont="1" applyFill="1" applyAlignment="1">
      <alignment horizontal="center" vertical="center"/>
    </xf>
    <xf numFmtId="0" fontId="19" fillId="7" borderId="6" xfId="4" applyFont="1" applyFill="1" applyBorder="1" applyAlignment="1">
      <alignment horizontal="center" vertical="center"/>
    </xf>
    <xf numFmtId="0" fontId="4" fillId="7" borderId="5" xfId="4" applyFont="1" applyFill="1" applyBorder="1" applyAlignment="1">
      <alignment vertical="center" wrapText="1"/>
    </xf>
    <xf numFmtId="0" fontId="4" fillId="7" borderId="0" xfId="4" applyFont="1" applyFill="1" applyAlignment="1">
      <alignment vertical="center" wrapText="1"/>
    </xf>
    <xf numFmtId="14" fontId="4" fillId="8" borderId="10" xfId="4" applyNumberFormat="1" applyFont="1" applyFill="1" applyBorder="1" applyAlignment="1" applyProtection="1">
      <alignment horizontal="center" vertical="center"/>
      <protection locked="0"/>
    </xf>
    <xf numFmtId="14" fontId="4" fillId="8" borderId="9" xfId="4" applyNumberFormat="1" applyFont="1" applyFill="1" applyBorder="1" applyAlignment="1" applyProtection="1">
      <alignment horizontal="center" vertical="center"/>
      <protection locked="0"/>
    </xf>
    <xf numFmtId="0" fontId="4" fillId="0" borderId="5" xfId="4" applyFont="1" applyBorder="1" applyAlignment="1">
      <alignment horizontal="center" vertical="center" wrapText="1"/>
    </xf>
    <xf numFmtId="0" fontId="4" fillId="0" borderId="0" xfId="4" applyFont="1" applyAlignment="1">
      <alignment horizontal="center" vertical="center" wrapText="1"/>
    </xf>
    <xf numFmtId="0" fontId="4" fillId="0" borderId="6" xfId="4" applyFont="1" applyBorder="1" applyAlignment="1">
      <alignment horizontal="center" vertical="center" wrapText="1"/>
    </xf>
    <xf numFmtId="0" fontId="20" fillId="7" borderId="5" xfId="4" applyFont="1" applyFill="1" applyBorder="1" applyAlignment="1">
      <alignment wrapText="1"/>
    </xf>
    <xf numFmtId="0" fontId="8" fillId="0" borderId="0" xfId="6" applyFont="1" applyAlignment="1">
      <alignment horizontal="center" vertical="center" wrapText="1"/>
    </xf>
    <xf numFmtId="0" fontId="2" fillId="0" borderId="0" xfId="6" applyAlignment="1">
      <alignment horizontal="center" vertical="center" wrapText="1"/>
    </xf>
    <xf numFmtId="0" fontId="6" fillId="0" borderId="0" xfId="6" applyFont="1" applyAlignment="1" applyProtection="1">
      <alignment horizontal="center" vertical="top" wrapText="1"/>
      <protection locked="0"/>
    </xf>
    <xf numFmtId="0" fontId="2" fillId="0" borderId="0" xfId="6" applyAlignment="1" applyProtection="1">
      <alignment horizontal="center" wrapText="1"/>
      <protection locked="0"/>
    </xf>
    <xf numFmtId="3" fontId="13"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13" fillId="3" borderId="1" xfId="3" applyFont="1" applyFill="1" applyBorder="1" applyAlignment="1">
      <alignment horizontal="center" vertical="center"/>
    </xf>
    <xf numFmtId="0" fontId="0" fillId="0" borderId="1" xfId="0" applyBorder="1" applyAlignment="1">
      <alignment horizontal="center" vertical="center"/>
    </xf>
    <xf numFmtId="0" fontId="2" fillId="0" borderId="0" xfId="6" applyAlignment="1">
      <alignment horizontal="right" vertical="top" wrapText="1"/>
    </xf>
    <xf numFmtId="0" fontId="2" fillId="0" borderId="0" xfId="6"/>
    <xf numFmtId="0" fontId="0" fillId="0" borderId="0" xfId="0"/>
    <xf numFmtId="0" fontId="6" fillId="4" borderId="10" xfId="6" applyFont="1" applyFill="1" applyBorder="1" applyAlignment="1" applyProtection="1">
      <alignment vertical="center" wrapText="1"/>
      <protection locked="0"/>
    </xf>
    <xf numFmtId="0" fontId="2" fillId="0" borderId="11" xfId="6" applyBorder="1" applyProtection="1">
      <protection locked="0"/>
    </xf>
    <xf numFmtId="0" fontId="0" fillId="0" borderId="11" xfId="0" applyBorder="1"/>
    <xf numFmtId="0" fontId="4" fillId="3" borderId="1" xfId="3" applyFont="1" applyFill="1" applyBorder="1" applyAlignment="1">
      <alignment horizontal="center" vertical="center" wrapText="1"/>
    </xf>
    <xf numFmtId="0" fontId="0" fillId="0" borderId="1" xfId="0" applyBorder="1" applyAlignment="1">
      <alignment horizontal="center" vertical="center" wrapText="1"/>
    </xf>
    <xf numFmtId="0" fontId="12" fillId="6" borderId="13" xfId="0" applyFont="1" applyFill="1" applyBorder="1" applyAlignment="1">
      <alignment horizontal="left" vertical="center" shrinkToFit="1"/>
    </xf>
    <xf numFmtId="0" fontId="12" fillId="6" borderId="12" xfId="0" applyFont="1" applyFill="1" applyBorder="1" applyAlignment="1">
      <alignment horizontal="left" vertical="center" shrinkToFit="1"/>
    </xf>
    <xf numFmtId="0" fontId="13" fillId="3" borderId="1" xfId="6" applyFont="1" applyFill="1" applyBorder="1" applyAlignment="1">
      <alignment horizontal="center" vertical="center" wrapText="1"/>
    </xf>
    <xf numFmtId="0" fontId="2" fillId="0" borderId="1" xfId="6" applyBorder="1" applyAlignment="1">
      <alignment horizontal="center" vertical="center" wrapText="1"/>
    </xf>
    <xf numFmtId="0" fontId="2" fillId="0" borderId="0" xfId="6" applyAlignment="1">
      <alignment horizontal="center" wrapText="1"/>
    </xf>
    <xf numFmtId="0" fontId="2" fillId="0" borderId="0" xfId="6" applyAlignment="1">
      <alignment horizontal="right"/>
    </xf>
    <xf numFmtId="0" fontId="13" fillId="2" borderId="10" xfId="6" applyFont="1" applyFill="1" applyBorder="1" applyAlignment="1" applyProtection="1">
      <alignment vertical="center" wrapText="1"/>
      <protection locked="0"/>
    </xf>
    <xf numFmtId="0" fontId="2" fillId="0" borderId="11" xfId="6" applyBorder="1" applyAlignment="1" applyProtection="1">
      <alignment vertical="center" wrapText="1"/>
      <protection locked="0"/>
    </xf>
    <xf numFmtId="0" fontId="4" fillId="3" borderId="1" xfId="6" applyFont="1" applyFill="1" applyBorder="1" applyAlignment="1">
      <alignment horizontal="center" vertical="center" wrapText="1"/>
    </xf>
    <xf numFmtId="0" fontId="5" fillId="0" borderId="1" xfId="6" applyFont="1" applyBorder="1" applyAlignment="1">
      <alignment horizontal="left" vertical="center" wrapText="1"/>
    </xf>
    <xf numFmtId="0" fontId="12" fillId="6" borderId="1" xfId="6" applyFont="1" applyFill="1" applyBorder="1" applyAlignment="1">
      <alignment horizontal="left" vertical="center" shrinkToFit="1"/>
    </xf>
    <xf numFmtId="0" fontId="5" fillId="6" borderId="1" xfId="6" applyFont="1" applyFill="1" applyBorder="1" applyAlignment="1">
      <alignment horizontal="left" vertical="center" shrinkToFit="1"/>
    </xf>
    <xf numFmtId="0" fontId="4" fillId="0" borderId="1" xfId="6" applyFont="1" applyBorder="1" applyAlignment="1">
      <alignment horizontal="left" vertical="center" wrapText="1"/>
    </xf>
    <xf numFmtId="0" fontId="3" fillId="12" borderId="1" xfId="6" applyFont="1" applyFill="1" applyBorder="1" applyAlignment="1">
      <alignment horizontal="left" vertical="center" wrapText="1"/>
    </xf>
    <xf numFmtId="0" fontId="8" fillId="0" borderId="0" xfId="1" applyFont="1" applyAlignment="1">
      <alignment horizontal="center" vertical="center" wrapText="1"/>
    </xf>
    <xf numFmtId="0" fontId="6" fillId="0" borderId="0" xfId="1" applyFont="1" applyAlignment="1">
      <alignment horizontal="center" vertical="center"/>
    </xf>
    <xf numFmtId="0" fontId="25" fillId="3" borderId="1" xfId="6" applyFont="1" applyFill="1" applyBorder="1" applyAlignment="1">
      <alignment horizontal="center" vertical="center" wrapText="1"/>
    </xf>
    <xf numFmtId="0" fontId="26" fillId="0" borderId="1" xfId="6" applyFont="1" applyBorder="1" applyAlignment="1">
      <alignment horizontal="center" vertical="center" wrapText="1"/>
    </xf>
    <xf numFmtId="0" fontId="26" fillId="0" borderId="1" xfId="6" applyFont="1" applyBorder="1"/>
    <xf numFmtId="3" fontId="25" fillId="3" borderId="1" xfId="6" applyNumberFormat="1" applyFont="1" applyFill="1" applyBorder="1" applyAlignment="1">
      <alignment horizontal="center" vertical="center" wrapText="1"/>
    </xf>
    <xf numFmtId="3" fontId="28" fillId="0" borderId="1" xfId="6" applyNumberFormat="1" applyFont="1" applyBorder="1" applyAlignment="1">
      <alignment horizontal="center" vertical="center" wrapText="1"/>
    </xf>
    <xf numFmtId="3" fontId="9" fillId="3" borderId="1" xfId="6" applyNumberFormat="1" applyFont="1" applyFill="1" applyBorder="1" applyAlignment="1">
      <alignment horizontal="center" vertical="center" wrapText="1"/>
    </xf>
    <xf numFmtId="49" fontId="9" fillId="3" borderId="1" xfId="6" applyNumberFormat="1" applyFont="1" applyFill="1" applyBorder="1" applyAlignment="1">
      <alignment horizontal="center" vertical="center" wrapText="1"/>
    </xf>
    <xf numFmtId="0" fontId="13" fillId="0" borderId="1" xfId="6" applyFont="1" applyBorder="1" applyAlignment="1">
      <alignment horizontal="left" vertical="center" wrapText="1"/>
    </xf>
    <xf numFmtId="0" fontId="3" fillId="0" borderId="1" xfId="6" applyFont="1" applyBorder="1" applyAlignment="1">
      <alignment horizontal="left" vertical="center" wrapText="1"/>
    </xf>
    <xf numFmtId="3" fontId="2" fillId="0" borderId="1" xfId="6" applyNumberFormat="1" applyBorder="1" applyAlignment="1">
      <alignment horizontal="center" vertical="center" wrapText="1"/>
    </xf>
    <xf numFmtId="0" fontId="13" fillId="12" borderId="1" xfId="6" applyFont="1" applyFill="1" applyBorder="1" applyAlignment="1">
      <alignment horizontal="left" vertical="center" wrapText="1"/>
    </xf>
    <xf numFmtId="0" fontId="6" fillId="0" borderId="0" xfId="0" applyFont="1" applyAlignment="1">
      <alignment horizontal="left" wrapText="1"/>
    </xf>
    <xf numFmtId="0" fontId="2"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wrapText="1"/>
    </xf>
    <xf numFmtId="0" fontId="0" fillId="0" borderId="0" xfId="0" applyAlignment="1">
      <alignment wrapText="1"/>
    </xf>
  </cellXfs>
  <cellStyles count="11">
    <cellStyle name="Comma 2" xfId="10" xr:uid="{8BF83166-FE80-49E7-8B23-E3AA6449DA12}"/>
    <cellStyle name="Hyperlink 2" xfId="2" xr:uid="{00000000-0005-0000-0000-000000000000}"/>
    <cellStyle name="Normal" xfId="0" builtinId="0"/>
    <cellStyle name="Normal 14" xfId="9" xr:uid="{C5834A66-54A5-47EC-A767-D37CABABF08D}"/>
    <cellStyle name="Normal 2" xfId="3" xr:uid="{00000000-0005-0000-0000-000002000000}"/>
    <cellStyle name="Normal 2 2" xfId="6" xr:uid="{00000000-0005-0000-0000-000003000000}"/>
    <cellStyle name="Normal 3" xfId="4" xr:uid="{00000000-0005-0000-0000-000004000000}"/>
    <cellStyle name="Normal 4" xfId="5" xr:uid="{00000000-0005-0000-0000-000005000000}"/>
    <cellStyle name="Normal 6" xfId="8" xr:uid="{1D601286-3E25-4070-99C1-3A17EDD32200}"/>
    <cellStyle name="Normal_TFI-KI 2" xfId="7" xr:uid="{03F5281C-95EE-462D-A090-5167875A50CD}"/>
    <cellStyle name="Style 1" xfId="1" xr:uid="{00000000-0005-0000-0000-000006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2"/>
  <sheetViews>
    <sheetView view="pageBreakPreview" topLeftCell="A8" zoomScaleNormal="100" zoomScaleSheetLayoutView="100" workbookViewId="0">
      <selection activeCell="G12" sqref="G12:H12"/>
    </sheetView>
  </sheetViews>
  <sheetFormatPr defaultColWidth="9.21875" defaultRowHeight="14.4" x14ac:dyDescent="0.3"/>
  <cols>
    <col min="1" max="1" width="9.21875" style="4"/>
    <col min="2" max="2" width="10.44140625" style="4" customWidth="1"/>
    <col min="3" max="8" width="9.21875" style="4"/>
    <col min="9" max="9" width="13.44140625" style="4" customWidth="1"/>
    <col min="10" max="16384" width="9.21875" style="4"/>
  </cols>
  <sheetData>
    <row r="1" spans="1:10" ht="15.6" x14ac:dyDescent="0.3">
      <c r="A1" s="259" t="s">
        <v>0</v>
      </c>
      <c r="B1" s="260"/>
      <c r="C1" s="260"/>
      <c r="D1" s="2"/>
      <c r="E1" s="2"/>
      <c r="F1" s="2"/>
      <c r="G1" s="2"/>
      <c r="H1" s="2"/>
      <c r="I1" s="2"/>
      <c r="J1" s="3"/>
    </row>
    <row r="2" spans="1:10" ht="14.55" customHeight="1" x14ac:dyDescent="0.3">
      <c r="A2" s="261" t="s">
        <v>1</v>
      </c>
      <c r="B2" s="262"/>
      <c r="C2" s="262"/>
      <c r="D2" s="262"/>
      <c r="E2" s="262"/>
      <c r="F2" s="262"/>
      <c r="G2" s="262"/>
      <c r="H2" s="262"/>
      <c r="I2" s="262"/>
      <c r="J2" s="263"/>
    </row>
    <row r="3" spans="1:10" x14ac:dyDescent="0.3">
      <c r="A3" s="5"/>
      <c r="B3" s="6"/>
      <c r="C3" s="6"/>
      <c r="D3" s="6"/>
      <c r="E3" s="6"/>
      <c r="F3" s="6"/>
      <c r="G3" s="6"/>
      <c r="H3" s="6"/>
      <c r="I3" s="6"/>
      <c r="J3" s="7"/>
    </row>
    <row r="4" spans="1:10" ht="33.6" customHeight="1" x14ac:dyDescent="0.3">
      <c r="A4" s="264" t="s">
        <v>2</v>
      </c>
      <c r="B4" s="265"/>
      <c r="C4" s="265"/>
      <c r="D4" s="265"/>
      <c r="E4" s="266">
        <v>46023</v>
      </c>
      <c r="F4" s="267"/>
      <c r="G4" s="8" t="s">
        <v>3</v>
      </c>
      <c r="H4" s="266">
        <v>46112</v>
      </c>
      <c r="I4" s="267"/>
      <c r="J4" s="9"/>
    </row>
    <row r="5" spans="1:10" s="10" customFormat="1" ht="10.199999999999999" customHeight="1" x14ac:dyDescent="0.3">
      <c r="A5" s="268"/>
      <c r="B5" s="269"/>
      <c r="C5" s="269"/>
      <c r="D5" s="269"/>
      <c r="E5" s="269"/>
      <c r="F5" s="269"/>
      <c r="G5" s="269"/>
      <c r="H5" s="269"/>
      <c r="I5" s="269"/>
      <c r="J5" s="270"/>
    </row>
    <row r="6" spans="1:10" ht="20.55" customHeight="1" x14ac:dyDescent="0.3">
      <c r="A6" s="11"/>
      <c r="B6" s="12" t="s">
        <v>4</v>
      </c>
      <c r="C6" s="13"/>
      <c r="D6" s="13"/>
      <c r="E6" s="19">
        <v>2026</v>
      </c>
      <c r="F6" s="14"/>
      <c r="G6" s="8"/>
      <c r="H6" s="14"/>
      <c r="I6" s="15"/>
      <c r="J6" s="16"/>
    </row>
    <row r="7" spans="1:10" s="18" customFormat="1" ht="10.95" customHeight="1" x14ac:dyDescent="0.3">
      <c r="A7" s="11"/>
      <c r="B7" s="13"/>
      <c r="C7" s="13"/>
      <c r="D7" s="13"/>
      <c r="E7" s="17"/>
      <c r="F7" s="17"/>
      <c r="G7" s="8"/>
      <c r="H7" s="14"/>
      <c r="I7" s="15"/>
      <c r="J7" s="16"/>
    </row>
    <row r="8" spans="1:10" ht="20.55" customHeight="1" x14ac:dyDescent="0.3">
      <c r="A8" s="11"/>
      <c r="B8" s="12" t="s">
        <v>5</v>
      </c>
      <c r="C8" s="13"/>
      <c r="D8" s="13"/>
      <c r="E8" s="19">
        <v>1</v>
      </c>
      <c r="F8" s="14"/>
      <c r="G8" s="8"/>
      <c r="H8" s="14"/>
      <c r="I8" s="15"/>
      <c r="J8" s="16"/>
    </row>
    <row r="9" spans="1:10" s="18" customFormat="1" ht="10.95" customHeight="1" x14ac:dyDescent="0.3">
      <c r="A9" s="11"/>
      <c r="B9" s="13"/>
      <c r="C9" s="13"/>
      <c r="D9" s="13"/>
      <c r="E9" s="17"/>
      <c r="F9" s="17"/>
      <c r="G9" s="8"/>
      <c r="H9" s="17"/>
      <c r="I9" s="20"/>
      <c r="J9" s="16"/>
    </row>
    <row r="10" spans="1:10" ht="37.950000000000003" customHeight="1" x14ac:dyDescent="0.3">
      <c r="A10" s="255" t="s">
        <v>6</v>
      </c>
      <c r="B10" s="256"/>
      <c r="C10" s="256"/>
      <c r="D10" s="256"/>
      <c r="E10" s="256"/>
      <c r="F10" s="256"/>
      <c r="G10" s="256"/>
      <c r="H10" s="256"/>
      <c r="I10" s="256"/>
      <c r="J10" s="21"/>
    </row>
    <row r="11" spans="1:10" ht="24.6" customHeight="1" x14ac:dyDescent="0.3">
      <c r="A11" s="242" t="s">
        <v>7</v>
      </c>
      <c r="B11" s="257"/>
      <c r="C11" s="249" t="s">
        <v>283</v>
      </c>
      <c r="D11" s="250"/>
      <c r="E11" s="22"/>
      <c r="F11" s="213" t="s">
        <v>8</v>
      </c>
      <c r="G11" s="253"/>
      <c r="H11" s="229" t="s">
        <v>420</v>
      </c>
      <c r="I11" s="230"/>
      <c r="J11" s="23"/>
    </row>
    <row r="12" spans="1:10" ht="14.55" customHeight="1" x14ac:dyDescent="0.3">
      <c r="A12" s="24"/>
      <c r="B12" s="25"/>
      <c r="C12" s="25"/>
      <c r="D12" s="25"/>
      <c r="E12" s="258"/>
      <c r="F12" s="258"/>
      <c r="G12" s="258"/>
      <c r="H12" s="258"/>
      <c r="I12" s="26"/>
      <c r="J12" s="23"/>
    </row>
    <row r="13" spans="1:10" ht="21" customHeight="1" x14ac:dyDescent="0.3">
      <c r="A13" s="212" t="s">
        <v>9</v>
      </c>
      <c r="B13" s="253"/>
      <c r="C13" s="249" t="s">
        <v>284</v>
      </c>
      <c r="D13" s="250"/>
      <c r="E13" s="271"/>
      <c r="F13" s="258"/>
      <c r="G13" s="258"/>
      <c r="H13" s="258"/>
      <c r="I13" s="26"/>
      <c r="J13" s="23"/>
    </row>
    <row r="14" spans="1:10" ht="10.95" customHeight="1" x14ac:dyDescent="0.3">
      <c r="A14" s="22"/>
      <c r="B14" s="26"/>
      <c r="C14" s="25"/>
      <c r="D14" s="25"/>
      <c r="E14" s="219"/>
      <c r="F14" s="219"/>
      <c r="G14" s="219"/>
      <c r="H14" s="219"/>
      <c r="I14" s="25"/>
      <c r="J14" s="27"/>
    </row>
    <row r="15" spans="1:10" ht="22.95" customHeight="1" x14ac:dyDescent="0.3">
      <c r="A15" s="212" t="s">
        <v>10</v>
      </c>
      <c r="B15" s="253"/>
      <c r="C15" s="249" t="s">
        <v>285</v>
      </c>
      <c r="D15" s="250"/>
      <c r="E15" s="254"/>
      <c r="F15" s="244"/>
      <c r="G15" s="28" t="s">
        <v>11</v>
      </c>
      <c r="H15" s="229" t="s">
        <v>286</v>
      </c>
      <c r="I15" s="230"/>
      <c r="J15" s="29"/>
    </row>
    <row r="16" spans="1:10" ht="10.95" customHeight="1" x14ac:dyDescent="0.3">
      <c r="A16" s="22"/>
      <c r="B16" s="26"/>
      <c r="C16" s="25"/>
      <c r="D16" s="25"/>
      <c r="E16" s="219"/>
      <c r="F16" s="219"/>
      <c r="G16" s="219"/>
      <c r="H16" s="219"/>
      <c r="I16" s="25"/>
      <c r="J16" s="27"/>
    </row>
    <row r="17" spans="1:10" ht="22.95" customHeight="1" x14ac:dyDescent="0.3">
      <c r="A17" s="30"/>
      <c r="B17" s="28" t="s">
        <v>12</v>
      </c>
      <c r="C17" s="249" t="s">
        <v>287</v>
      </c>
      <c r="D17" s="250"/>
      <c r="E17" s="31"/>
      <c r="F17" s="31"/>
      <c r="G17" s="31"/>
      <c r="H17" s="31"/>
      <c r="I17" s="31"/>
      <c r="J17" s="29"/>
    </row>
    <row r="18" spans="1:10" x14ac:dyDescent="0.3">
      <c r="A18" s="251"/>
      <c r="B18" s="252"/>
      <c r="C18" s="219"/>
      <c r="D18" s="219"/>
      <c r="E18" s="219"/>
      <c r="F18" s="219"/>
      <c r="G18" s="219"/>
      <c r="H18" s="219"/>
      <c r="I18" s="25"/>
      <c r="J18" s="27"/>
    </row>
    <row r="19" spans="1:10" x14ac:dyDescent="0.3">
      <c r="A19" s="242" t="s">
        <v>13</v>
      </c>
      <c r="B19" s="243"/>
      <c r="C19" s="220" t="s">
        <v>295</v>
      </c>
      <c r="D19" s="221"/>
      <c r="E19" s="221"/>
      <c r="F19" s="221"/>
      <c r="G19" s="221"/>
      <c r="H19" s="221"/>
      <c r="I19" s="221"/>
      <c r="J19" s="222"/>
    </row>
    <row r="20" spans="1:10" x14ac:dyDescent="0.3">
      <c r="A20" s="24"/>
      <c r="B20" s="25"/>
      <c r="C20" s="32"/>
      <c r="D20" s="25"/>
      <c r="E20" s="219"/>
      <c r="F20" s="219"/>
      <c r="G20" s="219"/>
      <c r="H20" s="219"/>
      <c r="I20" s="25"/>
      <c r="J20" s="27"/>
    </row>
    <row r="21" spans="1:10" x14ac:dyDescent="0.3">
      <c r="A21" s="242" t="s">
        <v>14</v>
      </c>
      <c r="B21" s="243"/>
      <c r="C21" s="229">
        <v>10000</v>
      </c>
      <c r="D21" s="230"/>
      <c r="E21" s="219"/>
      <c r="F21" s="219"/>
      <c r="G21" s="220" t="s">
        <v>288</v>
      </c>
      <c r="H21" s="221"/>
      <c r="I21" s="221"/>
      <c r="J21" s="222"/>
    </row>
    <row r="22" spans="1:10" x14ac:dyDescent="0.3">
      <c r="A22" s="24"/>
      <c r="B22" s="25"/>
      <c r="C22" s="25"/>
      <c r="D22" s="25"/>
      <c r="E22" s="219"/>
      <c r="F22" s="219"/>
      <c r="G22" s="219"/>
      <c r="H22" s="219"/>
      <c r="I22" s="25"/>
      <c r="J22" s="27"/>
    </row>
    <row r="23" spans="1:10" x14ac:dyDescent="0.3">
      <c r="A23" s="242" t="s">
        <v>15</v>
      </c>
      <c r="B23" s="243"/>
      <c r="C23" s="220" t="s">
        <v>289</v>
      </c>
      <c r="D23" s="221"/>
      <c r="E23" s="221"/>
      <c r="F23" s="221"/>
      <c r="G23" s="221"/>
      <c r="H23" s="221"/>
      <c r="I23" s="221"/>
      <c r="J23" s="222"/>
    </row>
    <row r="24" spans="1:10" x14ac:dyDescent="0.3">
      <c r="A24" s="24"/>
      <c r="B24" s="25"/>
      <c r="C24" s="25"/>
      <c r="D24" s="25"/>
      <c r="E24" s="219"/>
      <c r="F24" s="219"/>
      <c r="G24" s="219"/>
      <c r="H24" s="219"/>
      <c r="I24" s="25"/>
      <c r="J24" s="27"/>
    </row>
    <row r="25" spans="1:10" x14ac:dyDescent="0.3">
      <c r="A25" s="242" t="s">
        <v>16</v>
      </c>
      <c r="B25" s="243"/>
      <c r="C25" s="246" t="s">
        <v>290</v>
      </c>
      <c r="D25" s="247"/>
      <c r="E25" s="247"/>
      <c r="F25" s="247"/>
      <c r="G25" s="247"/>
      <c r="H25" s="247"/>
      <c r="I25" s="247"/>
      <c r="J25" s="248"/>
    </row>
    <row r="26" spans="1:10" x14ac:dyDescent="0.3">
      <c r="A26" s="24"/>
      <c r="B26" s="25"/>
      <c r="C26" s="32"/>
      <c r="D26" s="25"/>
      <c r="E26" s="219"/>
      <c r="F26" s="219"/>
      <c r="G26" s="219"/>
      <c r="H26" s="219"/>
      <c r="I26" s="25"/>
      <c r="J26" s="27"/>
    </row>
    <row r="27" spans="1:10" x14ac:dyDescent="0.3">
      <c r="A27" s="242" t="s">
        <v>17</v>
      </c>
      <c r="B27" s="243"/>
      <c r="C27" s="246" t="s">
        <v>291</v>
      </c>
      <c r="D27" s="247"/>
      <c r="E27" s="247"/>
      <c r="F27" s="247"/>
      <c r="G27" s="247"/>
      <c r="H27" s="247"/>
      <c r="I27" s="247"/>
      <c r="J27" s="248"/>
    </row>
    <row r="28" spans="1:10" ht="13.95" customHeight="1" x14ac:dyDescent="0.3">
      <c r="A28" s="24"/>
      <c r="B28" s="25"/>
      <c r="C28" s="32"/>
      <c r="D28" s="25"/>
      <c r="E28" s="219"/>
      <c r="F28" s="219"/>
      <c r="G28" s="219"/>
      <c r="H28" s="219"/>
      <c r="I28" s="25"/>
      <c r="J28" s="27"/>
    </row>
    <row r="29" spans="1:10" ht="22.95" customHeight="1" x14ac:dyDescent="0.3">
      <c r="A29" s="245" t="s">
        <v>18</v>
      </c>
      <c r="B29" s="232"/>
      <c r="C29" s="33">
        <v>1762</v>
      </c>
      <c r="D29" s="34"/>
      <c r="E29" s="223"/>
      <c r="F29" s="223"/>
      <c r="G29" s="223"/>
      <c r="H29" s="223"/>
      <c r="I29" s="35"/>
      <c r="J29" s="36"/>
    </row>
    <row r="30" spans="1:10" x14ac:dyDescent="0.3">
      <c r="A30" s="24"/>
      <c r="B30" s="25"/>
      <c r="C30" s="25"/>
      <c r="D30" s="25"/>
      <c r="E30" s="219"/>
      <c r="F30" s="219"/>
      <c r="G30" s="219"/>
      <c r="H30" s="219"/>
      <c r="I30" s="35"/>
      <c r="J30" s="36"/>
    </row>
    <row r="31" spans="1:10" x14ac:dyDescent="0.3">
      <c r="A31" s="242" t="s">
        <v>19</v>
      </c>
      <c r="B31" s="243"/>
      <c r="C31" s="46" t="s">
        <v>21</v>
      </c>
      <c r="D31" s="241" t="s">
        <v>20</v>
      </c>
      <c r="E31" s="227"/>
      <c r="F31" s="227"/>
      <c r="G31" s="227"/>
      <c r="H31" s="25"/>
      <c r="I31" s="37" t="s">
        <v>21</v>
      </c>
      <c r="J31" s="38" t="s">
        <v>22</v>
      </c>
    </row>
    <row r="32" spans="1:10" x14ac:dyDescent="0.3">
      <c r="A32" s="242"/>
      <c r="B32" s="243"/>
      <c r="C32" s="39"/>
      <c r="D32" s="8"/>
      <c r="E32" s="244"/>
      <c r="F32" s="244"/>
      <c r="G32" s="244"/>
      <c r="H32" s="244"/>
      <c r="I32" s="35"/>
      <c r="J32" s="36"/>
    </row>
    <row r="33" spans="1:10" x14ac:dyDescent="0.3">
      <c r="A33" s="242" t="s">
        <v>23</v>
      </c>
      <c r="B33" s="243"/>
      <c r="C33" s="33" t="s">
        <v>25</v>
      </c>
      <c r="D33" s="241" t="s">
        <v>24</v>
      </c>
      <c r="E33" s="227"/>
      <c r="F33" s="227"/>
      <c r="G33" s="227"/>
      <c r="H33" s="31"/>
      <c r="I33" s="37" t="s">
        <v>25</v>
      </c>
      <c r="J33" s="38" t="s">
        <v>26</v>
      </c>
    </row>
    <row r="34" spans="1:10" x14ac:dyDescent="0.3">
      <c r="A34" s="24"/>
      <c r="B34" s="25"/>
      <c r="C34" s="25"/>
      <c r="D34" s="25"/>
      <c r="E34" s="219"/>
      <c r="F34" s="219"/>
      <c r="G34" s="219"/>
      <c r="H34" s="219"/>
      <c r="I34" s="25"/>
      <c r="J34" s="27"/>
    </row>
    <row r="35" spans="1:10" x14ac:dyDescent="0.3">
      <c r="A35" s="241" t="s">
        <v>27</v>
      </c>
      <c r="B35" s="227"/>
      <c r="C35" s="227"/>
      <c r="D35" s="227"/>
      <c r="E35" s="227" t="s">
        <v>28</v>
      </c>
      <c r="F35" s="227"/>
      <c r="G35" s="227"/>
      <c r="H35" s="227"/>
      <c r="I35" s="227"/>
      <c r="J35" s="40" t="s">
        <v>29</v>
      </c>
    </row>
    <row r="36" spans="1:10" x14ac:dyDescent="0.3">
      <c r="A36" s="24"/>
      <c r="B36" s="25"/>
      <c r="C36" s="25"/>
      <c r="D36" s="25"/>
      <c r="E36" s="219"/>
      <c r="F36" s="219"/>
      <c r="G36" s="219"/>
      <c r="H36" s="219"/>
      <c r="I36" s="25"/>
      <c r="J36" s="36"/>
    </row>
    <row r="37" spans="1:10" x14ac:dyDescent="0.3">
      <c r="A37" s="235"/>
      <c r="B37" s="236"/>
      <c r="C37" s="236"/>
      <c r="D37" s="236"/>
      <c r="E37" s="235"/>
      <c r="F37" s="236"/>
      <c r="G37" s="236"/>
      <c r="H37" s="236"/>
      <c r="I37" s="237"/>
      <c r="J37" s="76"/>
    </row>
    <row r="38" spans="1:10" x14ac:dyDescent="0.3">
      <c r="A38" s="78"/>
      <c r="B38" s="77"/>
      <c r="C38" s="79"/>
      <c r="D38" s="240"/>
      <c r="E38" s="240"/>
      <c r="F38" s="240"/>
      <c r="G38" s="240"/>
      <c r="H38" s="240"/>
      <c r="I38" s="240"/>
      <c r="J38" s="80"/>
    </row>
    <row r="39" spans="1:10" x14ac:dyDescent="0.3">
      <c r="A39" s="235"/>
      <c r="B39" s="236"/>
      <c r="C39" s="236"/>
      <c r="D39" s="237"/>
      <c r="E39" s="235"/>
      <c r="F39" s="236"/>
      <c r="G39" s="236"/>
      <c r="H39" s="236"/>
      <c r="I39" s="237"/>
      <c r="J39" s="33"/>
    </row>
    <row r="40" spans="1:10" x14ac:dyDescent="0.3">
      <c r="A40" s="78"/>
      <c r="B40" s="77"/>
      <c r="C40" s="79"/>
      <c r="D40" s="81"/>
      <c r="E40" s="240"/>
      <c r="F40" s="240"/>
      <c r="G40" s="240"/>
      <c r="H40" s="240"/>
      <c r="I40" s="82"/>
      <c r="J40" s="80"/>
    </row>
    <row r="41" spans="1:10" x14ac:dyDescent="0.3">
      <c r="A41" s="235"/>
      <c r="B41" s="236"/>
      <c r="C41" s="236"/>
      <c r="D41" s="237"/>
      <c r="E41" s="235"/>
      <c r="F41" s="236"/>
      <c r="G41" s="236"/>
      <c r="H41" s="236"/>
      <c r="I41" s="237"/>
      <c r="J41" s="33"/>
    </row>
    <row r="42" spans="1:10" x14ac:dyDescent="0.3">
      <c r="A42" s="78"/>
      <c r="B42" s="77"/>
      <c r="C42" s="79"/>
      <c r="D42" s="81"/>
      <c r="E42" s="240"/>
      <c r="F42" s="240"/>
      <c r="G42" s="240"/>
      <c r="H42" s="240"/>
      <c r="I42" s="82"/>
      <c r="J42" s="80"/>
    </row>
    <row r="43" spans="1:10" x14ac:dyDescent="0.3">
      <c r="A43" s="235"/>
      <c r="B43" s="236"/>
      <c r="C43" s="236"/>
      <c r="D43" s="237"/>
      <c r="E43" s="235"/>
      <c r="F43" s="236"/>
      <c r="G43" s="236"/>
      <c r="H43" s="236"/>
      <c r="I43" s="237"/>
      <c r="J43" s="33"/>
    </row>
    <row r="44" spans="1:10" x14ac:dyDescent="0.3">
      <c r="A44" s="83"/>
      <c r="B44" s="79"/>
      <c r="C44" s="238"/>
      <c r="D44" s="238"/>
      <c r="E44" s="239"/>
      <c r="F44" s="239"/>
      <c r="G44" s="238"/>
      <c r="H44" s="238"/>
      <c r="I44" s="238"/>
      <c r="J44" s="80"/>
    </row>
    <row r="45" spans="1:10" x14ac:dyDescent="0.3">
      <c r="A45" s="235"/>
      <c r="B45" s="236"/>
      <c r="C45" s="236"/>
      <c r="D45" s="237"/>
      <c r="E45" s="235"/>
      <c r="F45" s="236"/>
      <c r="G45" s="236"/>
      <c r="H45" s="236"/>
      <c r="I45" s="237"/>
      <c r="J45" s="33"/>
    </row>
    <row r="46" spans="1:10" x14ac:dyDescent="0.3">
      <c r="A46" s="83"/>
      <c r="B46" s="79"/>
      <c r="C46" s="79"/>
      <c r="D46" s="77"/>
      <c r="E46" s="239"/>
      <c r="F46" s="239"/>
      <c r="G46" s="238"/>
      <c r="H46" s="238"/>
      <c r="I46" s="77"/>
      <c r="J46" s="80"/>
    </row>
    <row r="47" spans="1:10" x14ac:dyDescent="0.3">
      <c r="A47" s="235"/>
      <c r="B47" s="236"/>
      <c r="C47" s="236"/>
      <c r="D47" s="237"/>
      <c r="E47" s="235"/>
      <c r="F47" s="236"/>
      <c r="G47" s="236"/>
      <c r="H47" s="236"/>
      <c r="I47" s="237"/>
      <c r="J47" s="33"/>
    </row>
    <row r="48" spans="1:10" x14ac:dyDescent="0.3">
      <c r="A48" s="41"/>
      <c r="B48" s="32"/>
      <c r="C48" s="32"/>
      <c r="D48" s="25"/>
      <c r="E48" s="219"/>
      <c r="F48" s="219"/>
      <c r="G48" s="233"/>
      <c r="H48" s="233"/>
      <c r="I48" s="25"/>
      <c r="J48" s="42" t="s">
        <v>30</v>
      </c>
    </row>
    <row r="49" spans="1:10" x14ac:dyDescent="0.3">
      <c r="A49" s="41"/>
      <c r="B49" s="32"/>
      <c r="C49" s="32"/>
      <c r="D49" s="25"/>
      <c r="E49" s="219"/>
      <c r="F49" s="219"/>
      <c r="G49" s="233"/>
      <c r="H49" s="233"/>
      <c r="I49" s="25"/>
      <c r="J49" s="42" t="s">
        <v>31</v>
      </c>
    </row>
    <row r="50" spans="1:10" ht="14.55" customHeight="1" x14ac:dyDescent="0.3">
      <c r="A50" s="212" t="s">
        <v>32</v>
      </c>
      <c r="B50" s="213"/>
      <c r="C50" s="229" t="s">
        <v>31</v>
      </c>
      <c r="D50" s="230"/>
      <c r="E50" s="231" t="s">
        <v>33</v>
      </c>
      <c r="F50" s="232"/>
      <c r="G50" s="220"/>
      <c r="H50" s="221"/>
      <c r="I50" s="221"/>
      <c r="J50" s="222"/>
    </row>
    <row r="51" spans="1:10" x14ac:dyDescent="0.3">
      <c r="A51" s="41"/>
      <c r="B51" s="32"/>
      <c r="C51" s="233"/>
      <c r="D51" s="233"/>
      <c r="E51" s="219"/>
      <c r="F51" s="219"/>
      <c r="G51" s="234" t="s">
        <v>34</v>
      </c>
      <c r="H51" s="234"/>
      <c r="I51" s="234"/>
      <c r="J51" s="16"/>
    </row>
    <row r="52" spans="1:10" ht="13.95" customHeight="1" x14ac:dyDescent="0.3">
      <c r="A52" s="212" t="s">
        <v>35</v>
      </c>
      <c r="B52" s="213"/>
      <c r="C52" s="220" t="s">
        <v>296</v>
      </c>
      <c r="D52" s="221"/>
      <c r="E52" s="221"/>
      <c r="F52" s="221"/>
      <c r="G52" s="221"/>
      <c r="H52" s="221"/>
      <c r="I52" s="221"/>
      <c r="J52" s="222"/>
    </row>
    <row r="53" spans="1:10" x14ac:dyDescent="0.3">
      <c r="A53" s="24"/>
      <c r="B53" s="25"/>
      <c r="C53" s="223" t="s">
        <v>36</v>
      </c>
      <c r="D53" s="223"/>
      <c r="E53" s="223"/>
      <c r="F53" s="223"/>
      <c r="G53" s="223"/>
      <c r="H53" s="223"/>
      <c r="I53" s="223"/>
      <c r="J53" s="27"/>
    </row>
    <row r="54" spans="1:10" x14ac:dyDescent="0.3">
      <c r="A54" s="212" t="s">
        <v>37</v>
      </c>
      <c r="B54" s="213"/>
      <c r="C54" s="224" t="s">
        <v>297</v>
      </c>
      <c r="D54" s="225"/>
      <c r="E54" s="226"/>
      <c r="F54" s="219"/>
      <c r="G54" s="219"/>
      <c r="H54" s="227"/>
      <c r="I54" s="227"/>
      <c r="J54" s="228"/>
    </row>
    <row r="55" spans="1:10" x14ac:dyDescent="0.3">
      <c r="A55" s="24"/>
      <c r="B55" s="25"/>
      <c r="C55" s="32"/>
      <c r="D55" s="25"/>
      <c r="E55" s="219"/>
      <c r="F55" s="219"/>
      <c r="G55" s="219"/>
      <c r="H55" s="219"/>
      <c r="I55" s="25"/>
      <c r="J55" s="27"/>
    </row>
    <row r="56" spans="1:10" ht="14.55" customHeight="1" x14ac:dyDescent="0.3">
      <c r="A56" s="212" t="s">
        <v>16</v>
      </c>
      <c r="B56" s="213"/>
      <c r="C56" s="214" t="s">
        <v>298</v>
      </c>
      <c r="D56" s="215"/>
      <c r="E56" s="215"/>
      <c r="F56" s="215"/>
      <c r="G56" s="215"/>
      <c r="H56" s="215"/>
      <c r="I56" s="215"/>
      <c r="J56" s="216"/>
    </row>
    <row r="57" spans="1:10" x14ac:dyDescent="0.3">
      <c r="A57" s="24"/>
      <c r="B57" s="25"/>
      <c r="C57" s="25"/>
      <c r="D57" s="25"/>
      <c r="E57" s="219"/>
      <c r="F57" s="219"/>
      <c r="G57" s="219"/>
      <c r="H57" s="219"/>
      <c r="I57" s="25"/>
      <c r="J57" s="27"/>
    </row>
    <row r="58" spans="1:10" x14ac:dyDescent="0.3">
      <c r="A58" s="212" t="s">
        <v>38</v>
      </c>
      <c r="B58" s="213"/>
      <c r="C58" s="214"/>
      <c r="D58" s="215"/>
      <c r="E58" s="215"/>
      <c r="F58" s="215"/>
      <c r="G58" s="215"/>
      <c r="H58" s="215"/>
      <c r="I58" s="215"/>
      <c r="J58" s="216"/>
    </row>
    <row r="59" spans="1:10" ht="14.55" customHeight="1" x14ac:dyDescent="0.3">
      <c r="A59" s="24"/>
      <c r="B59" s="25"/>
      <c r="C59" s="217" t="s">
        <v>39</v>
      </c>
      <c r="D59" s="217"/>
      <c r="E59" s="217"/>
      <c r="F59" s="217"/>
      <c r="G59" s="25"/>
      <c r="H59" s="25"/>
      <c r="I59" s="25"/>
      <c r="J59" s="27"/>
    </row>
    <row r="60" spans="1:10" x14ac:dyDescent="0.3">
      <c r="A60" s="212" t="s">
        <v>40</v>
      </c>
      <c r="B60" s="213"/>
      <c r="C60" s="214"/>
      <c r="D60" s="215"/>
      <c r="E60" s="215"/>
      <c r="F60" s="215"/>
      <c r="G60" s="215"/>
      <c r="H60" s="215"/>
      <c r="I60" s="215"/>
      <c r="J60" s="216"/>
    </row>
    <row r="61" spans="1:10" ht="14.55" customHeight="1" x14ac:dyDescent="0.3">
      <c r="A61" s="43"/>
      <c r="B61" s="44"/>
      <c r="C61" s="218" t="s">
        <v>41</v>
      </c>
      <c r="D61" s="218"/>
      <c r="E61" s="218"/>
      <c r="F61" s="218"/>
      <c r="G61" s="218"/>
      <c r="H61" s="44"/>
      <c r="I61" s="44"/>
      <c r="J61" s="45"/>
    </row>
    <row r="68" ht="27" customHeight="1" x14ac:dyDescent="0.3"/>
    <row r="72" ht="38.549999999999997" customHeight="1" x14ac:dyDescent="0.3"/>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DDC3EA51-F3F8-4AF4-926C-D6DEB6A60BC2}">
      <formula1>$I$33:$J$33</formula1>
    </dataValidation>
    <dataValidation type="list" allowBlank="1" showInputMessage="1" showErrorMessage="1" sqref="C31" xr:uid="{AF4D91CC-99C2-4C84-B557-73363AB01F78}">
      <formula1>$I$31:$J$31</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76"/>
  <sheetViews>
    <sheetView view="pageBreakPreview" topLeftCell="A5" zoomScale="110" zoomScaleNormal="100" workbookViewId="0">
      <selection activeCell="L13" sqref="L13"/>
    </sheetView>
  </sheetViews>
  <sheetFormatPr defaultColWidth="8.77734375" defaultRowHeight="13.2" x14ac:dyDescent="0.25"/>
  <cols>
    <col min="1" max="5" width="8.77734375" style="51"/>
    <col min="6" max="6" width="16.44140625" style="51" customWidth="1"/>
    <col min="7" max="7" width="8.77734375" style="51"/>
    <col min="8" max="8" width="11.21875" style="50" customWidth="1"/>
    <col min="9" max="9" width="13.21875" style="50" customWidth="1"/>
    <col min="10" max="16384" width="8.77734375" style="51"/>
  </cols>
  <sheetData>
    <row r="1" spans="1:9" x14ac:dyDescent="0.25">
      <c r="A1" s="175" t="s">
        <v>42</v>
      </c>
      <c r="B1" s="176"/>
      <c r="C1" s="176"/>
      <c r="D1" s="176"/>
      <c r="E1" s="176"/>
      <c r="F1" s="176"/>
      <c r="G1" s="176"/>
      <c r="H1" s="176"/>
    </row>
    <row r="2" spans="1:9" x14ac:dyDescent="0.25">
      <c r="A2" s="177" t="s">
        <v>292</v>
      </c>
      <c r="B2" s="178"/>
      <c r="C2" s="178"/>
      <c r="D2" s="178"/>
      <c r="E2" s="178"/>
      <c r="F2" s="178"/>
      <c r="G2" s="178"/>
      <c r="H2" s="178"/>
    </row>
    <row r="3" spans="1:9" x14ac:dyDescent="0.25">
      <c r="A3" s="179" t="s">
        <v>43</v>
      </c>
      <c r="B3" s="179"/>
      <c r="C3" s="179"/>
      <c r="D3" s="179"/>
      <c r="E3" s="179"/>
      <c r="F3" s="179"/>
      <c r="G3" s="179"/>
      <c r="H3" s="179"/>
      <c r="I3" s="180"/>
    </row>
    <row r="4" spans="1:9" x14ac:dyDescent="0.25">
      <c r="A4" s="181" t="s">
        <v>294</v>
      </c>
      <c r="B4" s="182"/>
      <c r="C4" s="182"/>
      <c r="D4" s="182"/>
      <c r="E4" s="182"/>
      <c r="F4" s="182"/>
      <c r="G4" s="182"/>
      <c r="H4" s="182"/>
      <c r="I4" s="183"/>
    </row>
    <row r="5" spans="1:9" ht="30.6" x14ac:dyDescent="0.25">
      <c r="A5" s="184" t="s">
        <v>44</v>
      </c>
      <c r="B5" s="185"/>
      <c r="C5" s="185"/>
      <c r="D5" s="185"/>
      <c r="E5" s="185"/>
      <c r="F5" s="185"/>
      <c r="G5" s="84" t="s">
        <v>45</v>
      </c>
      <c r="H5" s="85" t="s">
        <v>46</v>
      </c>
      <c r="I5" s="85" t="s">
        <v>47</v>
      </c>
    </row>
    <row r="6" spans="1:9" x14ac:dyDescent="0.25">
      <c r="A6" s="173">
        <v>1</v>
      </c>
      <c r="B6" s="174"/>
      <c r="C6" s="174"/>
      <c r="D6" s="174"/>
      <c r="E6" s="174"/>
      <c r="F6" s="174"/>
      <c r="G6" s="86">
        <v>2</v>
      </c>
      <c r="H6" s="85">
        <v>3</v>
      </c>
      <c r="I6" s="85">
        <v>4</v>
      </c>
    </row>
    <row r="7" spans="1:9" x14ac:dyDescent="0.25">
      <c r="A7" s="189" t="s">
        <v>48</v>
      </c>
      <c r="B7" s="190"/>
      <c r="C7" s="190"/>
      <c r="D7" s="190"/>
      <c r="E7" s="190"/>
      <c r="F7" s="190"/>
      <c r="G7" s="190"/>
      <c r="H7" s="190"/>
      <c r="I7" s="190"/>
    </row>
    <row r="8" spans="1:9" x14ac:dyDescent="0.25">
      <c r="A8" s="191" t="s">
        <v>49</v>
      </c>
      <c r="B8" s="192"/>
      <c r="C8" s="192"/>
      <c r="D8" s="192"/>
      <c r="E8" s="192"/>
      <c r="F8" s="193"/>
      <c r="G8" s="94">
        <v>1</v>
      </c>
      <c r="H8" s="88">
        <v>2387794079</v>
      </c>
      <c r="I8" s="88">
        <v>1781790430</v>
      </c>
    </row>
    <row r="9" spans="1:9" ht="24.75" customHeight="1" x14ac:dyDescent="0.25">
      <c r="A9" s="194" t="s">
        <v>50</v>
      </c>
      <c r="B9" s="195"/>
      <c r="C9" s="195"/>
      <c r="D9" s="195"/>
      <c r="E9" s="195"/>
      <c r="F9" s="196"/>
      <c r="G9" s="95">
        <v>2</v>
      </c>
      <c r="H9" s="87">
        <f>H10+H11</f>
        <v>652199503</v>
      </c>
      <c r="I9" s="87">
        <f>I10+I11</f>
        <v>642881266</v>
      </c>
    </row>
    <row r="10" spans="1:9" x14ac:dyDescent="0.25">
      <c r="A10" s="186" t="s">
        <v>51</v>
      </c>
      <c r="B10" s="187"/>
      <c r="C10" s="187"/>
      <c r="D10" s="187"/>
      <c r="E10" s="187"/>
      <c r="F10" s="188"/>
      <c r="G10" s="94">
        <v>3</v>
      </c>
      <c r="H10" s="88">
        <v>652199503</v>
      </c>
      <c r="I10" s="88">
        <v>642881266</v>
      </c>
    </row>
    <row r="11" spans="1:9" x14ac:dyDescent="0.25">
      <c r="A11" s="186" t="s">
        <v>52</v>
      </c>
      <c r="B11" s="187"/>
      <c r="C11" s="187"/>
      <c r="D11" s="187"/>
      <c r="E11" s="187"/>
      <c r="F11" s="188"/>
      <c r="G11" s="94">
        <v>4</v>
      </c>
      <c r="H11" s="88">
        <v>0</v>
      </c>
      <c r="I11" s="88">
        <v>0</v>
      </c>
    </row>
    <row r="12" spans="1:9" x14ac:dyDescent="0.25">
      <c r="A12" s="194" t="s">
        <v>53</v>
      </c>
      <c r="B12" s="195"/>
      <c r="C12" s="195"/>
      <c r="D12" s="195"/>
      <c r="E12" s="195"/>
      <c r="F12" s="196"/>
      <c r="G12" s="95">
        <v>5</v>
      </c>
      <c r="H12" s="87">
        <f>+H13+H14</f>
        <v>15139207</v>
      </c>
      <c r="I12" s="87">
        <f>+I13+I14</f>
        <v>13754409</v>
      </c>
    </row>
    <row r="13" spans="1:9" x14ac:dyDescent="0.25">
      <c r="A13" s="186" t="s">
        <v>54</v>
      </c>
      <c r="B13" s="187"/>
      <c r="C13" s="187"/>
      <c r="D13" s="187"/>
      <c r="E13" s="187"/>
      <c r="F13" s="188"/>
      <c r="G13" s="94">
        <v>6</v>
      </c>
      <c r="H13" s="88">
        <v>12515734</v>
      </c>
      <c r="I13" s="88">
        <v>11204104</v>
      </c>
    </row>
    <row r="14" spans="1:9" x14ac:dyDescent="0.25">
      <c r="A14" s="186" t="s">
        <v>55</v>
      </c>
      <c r="B14" s="187"/>
      <c r="C14" s="187"/>
      <c r="D14" s="187"/>
      <c r="E14" s="187"/>
      <c r="F14" s="188"/>
      <c r="G14" s="94">
        <v>7</v>
      </c>
      <c r="H14" s="88">
        <v>2623473</v>
      </c>
      <c r="I14" s="88">
        <v>2550305</v>
      </c>
    </row>
    <row r="15" spans="1:9" x14ac:dyDescent="0.25">
      <c r="A15" s="186" t="s">
        <v>56</v>
      </c>
      <c r="B15" s="187"/>
      <c r="C15" s="187"/>
      <c r="D15" s="187"/>
      <c r="E15" s="187"/>
      <c r="F15" s="188"/>
      <c r="G15" s="94">
        <v>8</v>
      </c>
      <c r="H15" s="88">
        <v>3702180347</v>
      </c>
      <c r="I15" s="88">
        <v>3760438939</v>
      </c>
    </row>
    <row r="16" spans="1:9" ht="25.5" customHeight="1" x14ac:dyDescent="0.25">
      <c r="A16" s="194" t="s">
        <v>57</v>
      </c>
      <c r="B16" s="195"/>
      <c r="C16" s="195"/>
      <c r="D16" s="195"/>
      <c r="E16" s="195"/>
      <c r="F16" s="196"/>
      <c r="G16" s="95">
        <v>9</v>
      </c>
      <c r="H16" s="87">
        <f>+H17+H18</f>
        <v>1580203154</v>
      </c>
      <c r="I16" s="87">
        <f>+I17+I18</f>
        <v>1583865276</v>
      </c>
    </row>
    <row r="17" spans="1:9" x14ac:dyDescent="0.25">
      <c r="A17" s="186" t="s">
        <v>58</v>
      </c>
      <c r="B17" s="187"/>
      <c r="C17" s="187"/>
      <c r="D17" s="187"/>
      <c r="E17" s="187"/>
      <c r="F17" s="188"/>
      <c r="G17" s="94">
        <v>10</v>
      </c>
      <c r="H17" s="88">
        <v>1528693082</v>
      </c>
      <c r="I17" s="88">
        <v>1511822155</v>
      </c>
    </row>
    <row r="18" spans="1:9" x14ac:dyDescent="0.25">
      <c r="A18" s="186" t="s">
        <v>59</v>
      </c>
      <c r="B18" s="187"/>
      <c r="C18" s="187"/>
      <c r="D18" s="187"/>
      <c r="E18" s="187"/>
      <c r="F18" s="188"/>
      <c r="G18" s="94">
        <v>11</v>
      </c>
      <c r="H18" s="88">
        <v>51510072</v>
      </c>
      <c r="I18" s="88">
        <v>72043121</v>
      </c>
    </row>
    <row r="19" spans="1:9" x14ac:dyDescent="0.25">
      <c r="A19" s="186" t="s">
        <v>60</v>
      </c>
      <c r="B19" s="187"/>
      <c r="C19" s="187"/>
      <c r="D19" s="187"/>
      <c r="E19" s="187"/>
      <c r="F19" s="188"/>
      <c r="G19" s="94">
        <v>12</v>
      </c>
      <c r="H19" s="88">
        <v>35358835</v>
      </c>
      <c r="I19" s="88">
        <v>33205642</v>
      </c>
    </row>
    <row r="20" spans="1:9" x14ac:dyDescent="0.25">
      <c r="A20" s="186" t="s">
        <v>61</v>
      </c>
      <c r="B20" s="187"/>
      <c r="C20" s="187"/>
      <c r="D20" s="187"/>
      <c r="E20" s="187"/>
      <c r="F20" s="188"/>
      <c r="G20" s="94">
        <v>13</v>
      </c>
      <c r="H20" s="88">
        <v>0</v>
      </c>
      <c r="I20" s="88">
        <v>0</v>
      </c>
    </row>
    <row r="21" spans="1:9" x14ac:dyDescent="0.25">
      <c r="A21" s="186" t="s">
        <v>62</v>
      </c>
      <c r="B21" s="187"/>
      <c r="C21" s="187"/>
      <c r="D21" s="187"/>
      <c r="E21" s="187"/>
      <c r="F21" s="188"/>
      <c r="G21" s="94">
        <v>14</v>
      </c>
      <c r="H21" s="88">
        <v>1495487</v>
      </c>
      <c r="I21" s="88">
        <v>1495487</v>
      </c>
    </row>
    <row r="22" spans="1:9" x14ac:dyDescent="0.25">
      <c r="A22" s="186" t="s">
        <v>63</v>
      </c>
      <c r="B22" s="187"/>
      <c r="C22" s="187"/>
      <c r="D22" s="187"/>
      <c r="E22" s="187"/>
      <c r="F22" s="188"/>
      <c r="G22" s="94">
        <v>15</v>
      </c>
      <c r="H22" s="88">
        <v>19659934</v>
      </c>
      <c r="I22" s="88">
        <v>19711306</v>
      </c>
    </row>
    <row r="23" spans="1:9" x14ac:dyDescent="0.25">
      <c r="A23" s="194" t="s">
        <v>64</v>
      </c>
      <c r="B23" s="195"/>
      <c r="C23" s="195"/>
      <c r="D23" s="195"/>
      <c r="E23" s="195"/>
      <c r="F23" s="196"/>
      <c r="G23" s="95">
        <v>16</v>
      </c>
      <c r="H23" s="87">
        <f>+H24+H25</f>
        <v>61607852</v>
      </c>
      <c r="I23" s="87">
        <f>+I24+I25</f>
        <v>62560748</v>
      </c>
    </row>
    <row r="24" spans="1:9" x14ac:dyDescent="0.25">
      <c r="A24" s="186" t="s">
        <v>65</v>
      </c>
      <c r="B24" s="187"/>
      <c r="C24" s="187"/>
      <c r="D24" s="187"/>
      <c r="E24" s="187"/>
      <c r="F24" s="188"/>
      <c r="G24" s="94">
        <v>17</v>
      </c>
      <c r="H24" s="88">
        <v>57021813</v>
      </c>
      <c r="I24" s="88">
        <v>58002224</v>
      </c>
    </row>
    <row r="25" spans="1:9" x14ac:dyDescent="0.25">
      <c r="A25" s="186" t="s">
        <v>66</v>
      </c>
      <c r="B25" s="187"/>
      <c r="C25" s="187"/>
      <c r="D25" s="187"/>
      <c r="E25" s="187"/>
      <c r="F25" s="188"/>
      <c r="G25" s="94">
        <v>18</v>
      </c>
      <c r="H25" s="88">
        <v>4586039</v>
      </c>
      <c r="I25" s="88">
        <v>4558524</v>
      </c>
    </row>
    <row r="26" spans="1:9" x14ac:dyDescent="0.25">
      <c r="A26" s="194" t="s">
        <v>67</v>
      </c>
      <c r="B26" s="195"/>
      <c r="C26" s="195"/>
      <c r="D26" s="195"/>
      <c r="E26" s="195"/>
      <c r="F26" s="196"/>
      <c r="G26" s="95">
        <v>19</v>
      </c>
      <c r="H26" s="87">
        <f>+H27+H28</f>
        <v>4522970</v>
      </c>
      <c r="I26" s="87">
        <f>+I27+I28</f>
        <v>5374152</v>
      </c>
    </row>
    <row r="27" spans="1:9" x14ac:dyDescent="0.25">
      <c r="A27" s="186" t="s">
        <v>68</v>
      </c>
      <c r="B27" s="187"/>
      <c r="C27" s="187"/>
      <c r="D27" s="187"/>
      <c r="E27" s="187"/>
      <c r="F27" s="188"/>
      <c r="G27" s="94">
        <v>20</v>
      </c>
      <c r="H27" s="88">
        <v>709745</v>
      </c>
      <c r="I27" s="88">
        <v>1141844</v>
      </c>
    </row>
    <row r="28" spans="1:9" x14ac:dyDescent="0.25">
      <c r="A28" s="186" t="s">
        <v>69</v>
      </c>
      <c r="B28" s="187"/>
      <c r="C28" s="187"/>
      <c r="D28" s="187"/>
      <c r="E28" s="187"/>
      <c r="F28" s="188"/>
      <c r="G28" s="94">
        <v>21</v>
      </c>
      <c r="H28" s="88">
        <v>3813225</v>
      </c>
      <c r="I28" s="88">
        <v>4232308</v>
      </c>
    </row>
    <row r="29" spans="1:9" x14ac:dyDescent="0.25">
      <c r="A29" s="186" t="s">
        <v>70</v>
      </c>
      <c r="B29" s="187"/>
      <c r="C29" s="187"/>
      <c r="D29" s="187"/>
      <c r="E29" s="187"/>
      <c r="F29" s="188"/>
      <c r="G29" s="94">
        <v>22</v>
      </c>
      <c r="H29" s="88">
        <v>94120944</v>
      </c>
      <c r="I29" s="88">
        <v>19866404</v>
      </c>
    </row>
    <row r="30" spans="1:9" x14ac:dyDescent="0.25">
      <c r="A30" s="186" t="s">
        <v>71</v>
      </c>
      <c r="B30" s="187"/>
      <c r="C30" s="187"/>
      <c r="D30" s="187"/>
      <c r="E30" s="187"/>
      <c r="F30" s="188"/>
      <c r="G30" s="94">
        <v>23</v>
      </c>
      <c r="H30" s="88">
        <v>9553435</v>
      </c>
      <c r="I30" s="88">
        <v>11101642</v>
      </c>
    </row>
    <row r="31" spans="1:9" x14ac:dyDescent="0.25">
      <c r="A31" s="186" t="s">
        <v>72</v>
      </c>
      <c r="B31" s="187"/>
      <c r="C31" s="187"/>
      <c r="D31" s="187"/>
      <c r="E31" s="187"/>
      <c r="F31" s="188"/>
      <c r="G31" s="94">
        <v>24</v>
      </c>
      <c r="H31" s="88">
        <v>0</v>
      </c>
      <c r="I31" s="88">
        <v>0</v>
      </c>
    </row>
    <row r="32" spans="1:9" x14ac:dyDescent="0.25">
      <c r="A32" s="194" t="s">
        <v>73</v>
      </c>
      <c r="B32" s="195"/>
      <c r="C32" s="195"/>
      <c r="D32" s="195"/>
      <c r="E32" s="195"/>
      <c r="F32" s="196"/>
      <c r="G32" s="95">
        <v>25</v>
      </c>
      <c r="H32" s="87">
        <f>+H8+H9+H12+H15+H16+H19+H20+H21+H22+H23+H26+H29+H30+H31</f>
        <v>8563835747</v>
      </c>
      <c r="I32" s="87">
        <f>+I8+I9+I12+I15+I16+I19+I20+I21+I22+I23+I26+I29+I30+I31</f>
        <v>7936045701</v>
      </c>
    </row>
    <row r="33" spans="1:9" x14ac:dyDescent="0.25">
      <c r="A33" s="189" t="s">
        <v>74</v>
      </c>
      <c r="B33" s="190"/>
      <c r="C33" s="190"/>
      <c r="D33" s="190"/>
      <c r="E33" s="190"/>
      <c r="F33" s="190"/>
      <c r="G33" s="190"/>
      <c r="H33" s="190"/>
      <c r="I33" s="190"/>
    </row>
    <row r="34" spans="1:9" x14ac:dyDescent="0.25">
      <c r="A34" s="200" t="s">
        <v>75</v>
      </c>
      <c r="B34" s="201"/>
      <c r="C34" s="201"/>
      <c r="D34" s="201"/>
      <c r="E34" s="201"/>
      <c r="F34" s="202"/>
      <c r="G34" s="96">
        <v>26</v>
      </c>
      <c r="H34" s="87">
        <f>+H35+H36</f>
        <v>441128891</v>
      </c>
      <c r="I34" s="87">
        <f>+I35+I36</f>
        <v>250274146</v>
      </c>
    </row>
    <row r="35" spans="1:9" x14ac:dyDescent="0.25">
      <c r="A35" s="203" t="s">
        <v>54</v>
      </c>
      <c r="B35" s="204"/>
      <c r="C35" s="204"/>
      <c r="D35" s="204"/>
      <c r="E35" s="204"/>
      <c r="F35" s="205"/>
      <c r="G35" s="94">
        <v>27</v>
      </c>
      <c r="H35" s="89">
        <v>17354316</v>
      </c>
      <c r="I35" s="89">
        <v>1467407</v>
      </c>
    </row>
    <row r="36" spans="1:9" x14ac:dyDescent="0.25">
      <c r="A36" s="203" t="s">
        <v>76</v>
      </c>
      <c r="B36" s="204"/>
      <c r="C36" s="204"/>
      <c r="D36" s="204"/>
      <c r="E36" s="204"/>
      <c r="F36" s="205"/>
      <c r="G36" s="94">
        <v>28</v>
      </c>
      <c r="H36" s="89">
        <v>423774575</v>
      </c>
      <c r="I36" s="89">
        <v>248806739</v>
      </c>
    </row>
    <row r="37" spans="1:9" x14ac:dyDescent="0.25">
      <c r="A37" s="200" t="s">
        <v>77</v>
      </c>
      <c r="B37" s="201"/>
      <c r="C37" s="201"/>
      <c r="D37" s="201"/>
      <c r="E37" s="201"/>
      <c r="F37" s="202"/>
      <c r="G37" s="96">
        <v>29</v>
      </c>
      <c r="H37" s="87">
        <f>+H38+H41</f>
        <v>7405829913</v>
      </c>
      <c r="I37" s="87">
        <f>+I38+I41</f>
        <v>7003305230</v>
      </c>
    </row>
    <row r="38" spans="1:9" x14ac:dyDescent="0.25">
      <c r="A38" s="197" t="s">
        <v>78</v>
      </c>
      <c r="B38" s="198"/>
      <c r="C38" s="198"/>
      <c r="D38" s="198"/>
      <c r="E38" s="198"/>
      <c r="F38" s="199"/>
      <c r="G38" s="97">
        <v>30</v>
      </c>
      <c r="H38" s="87">
        <f>+H39+H40</f>
        <v>4269353380</v>
      </c>
      <c r="I38" s="87">
        <f>+I39+I40</f>
        <v>4163126077</v>
      </c>
    </row>
    <row r="39" spans="1:9" x14ac:dyDescent="0.25">
      <c r="A39" s="206" t="s">
        <v>79</v>
      </c>
      <c r="B39" s="207"/>
      <c r="C39" s="207"/>
      <c r="D39" s="207"/>
      <c r="E39" s="207"/>
      <c r="F39" s="208"/>
      <c r="G39" s="98">
        <v>31</v>
      </c>
      <c r="H39" s="90">
        <v>2567149366</v>
      </c>
      <c r="I39" s="90">
        <v>2507262624</v>
      </c>
    </row>
    <row r="40" spans="1:9" x14ac:dyDescent="0.25">
      <c r="A40" s="206" t="s">
        <v>80</v>
      </c>
      <c r="B40" s="207"/>
      <c r="C40" s="207"/>
      <c r="D40" s="207"/>
      <c r="E40" s="207"/>
      <c r="F40" s="208"/>
      <c r="G40" s="98">
        <v>32</v>
      </c>
      <c r="H40" s="90">
        <v>1702204014</v>
      </c>
      <c r="I40" s="90">
        <v>1655863453</v>
      </c>
    </row>
    <row r="41" spans="1:9" x14ac:dyDescent="0.25">
      <c r="A41" s="197" t="s">
        <v>81</v>
      </c>
      <c r="B41" s="198"/>
      <c r="C41" s="198"/>
      <c r="D41" s="198"/>
      <c r="E41" s="198"/>
      <c r="F41" s="199"/>
      <c r="G41" s="97">
        <v>33</v>
      </c>
      <c r="H41" s="87">
        <f>+H42+H43</f>
        <v>3136476533</v>
      </c>
      <c r="I41" s="87">
        <f>+I42+I43</f>
        <v>2840179153</v>
      </c>
    </row>
    <row r="42" spans="1:9" x14ac:dyDescent="0.25">
      <c r="A42" s="206" t="s">
        <v>82</v>
      </c>
      <c r="B42" s="207"/>
      <c r="C42" s="207"/>
      <c r="D42" s="207"/>
      <c r="E42" s="207"/>
      <c r="F42" s="208"/>
      <c r="G42" s="98">
        <v>34</v>
      </c>
      <c r="H42" s="90">
        <v>1620739493</v>
      </c>
      <c r="I42" s="90">
        <v>1596649924</v>
      </c>
    </row>
    <row r="43" spans="1:9" x14ac:dyDescent="0.25">
      <c r="A43" s="206" t="s">
        <v>83</v>
      </c>
      <c r="B43" s="207"/>
      <c r="C43" s="207"/>
      <c r="D43" s="207"/>
      <c r="E43" s="207"/>
      <c r="F43" s="208"/>
      <c r="G43" s="98">
        <v>35</v>
      </c>
      <c r="H43" s="90">
        <v>1515737040</v>
      </c>
      <c r="I43" s="90">
        <v>1243529229</v>
      </c>
    </row>
    <row r="44" spans="1:9" x14ac:dyDescent="0.25">
      <c r="A44" s="206" t="s">
        <v>84</v>
      </c>
      <c r="B44" s="207"/>
      <c r="C44" s="207"/>
      <c r="D44" s="207"/>
      <c r="E44" s="207"/>
      <c r="F44" s="208"/>
      <c r="G44" s="98">
        <v>36</v>
      </c>
      <c r="H44" s="90">
        <v>0</v>
      </c>
      <c r="I44" s="90">
        <v>0</v>
      </c>
    </row>
    <row r="45" spans="1:9" x14ac:dyDescent="0.25">
      <c r="A45" s="206" t="s">
        <v>85</v>
      </c>
      <c r="B45" s="207"/>
      <c r="C45" s="207"/>
      <c r="D45" s="207"/>
      <c r="E45" s="207"/>
      <c r="F45" s="208"/>
      <c r="G45" s="98">
        <v>37</v>
      </c>
      <c r="H45" s="90">
        <v>94344354</v>
      </c>
      <c r="I45" s="90">
        <v>45996957</v>
      </c>
    </row>
    <row r="46" spans="1:9" x14ac:dyDescent="0.25">
      <c r="A46" s="206" t="s">
        <v>86</v>
      </c>
      <c r="B46" s="207"/>
      <c r="C46" s="207"/>
      <c r="D46" s="207"/>
      <c r="E46" s="207"/>
      <c r="F46" s="208"/>
      <c r="G46" s="98">
        <v>38</v>
      </c>
      <c r="H46" s="90">
        <v>4784494</v>
      </c>
      <c r="I46" s="90">
        <v>4789155</v>
      </c>
    </row>
    <row r="47" spans="1:9" x14ac:dyDescent="0.25">
      <c r="A47" s="197" t="s">
        <v>87</v>
      </c>
      <c r="B47" s="198"/>
      <c r="C47" s="198"/>
      <c r="D47" s="198"/>
      <c r="E47" s="198"/>
      <c r="F47" s="199"/>
      <c r="G47" s="97">
        <v>39</v>
      </c>
      <c r="H47" s="87">
        <f>+H48+H49</f>
        <v>41329431</v>
      </c>
      <c r="I47" s="87">
        <f>+I48+I49</f>
        <v>41144715</v>
      </c>
    </row>
    <row r="48" spans="1:9" x14ac:dyDescent="0.25">
      <c r="A48" s="206" t="s">
        <v>88</v>
      </c>
      <c r="B48" s="207"/>
      <c r="C48" s="207"/>
      <c r="D48" s="207"/>
      <c r="E48" s="207"/>
      <c r="F48" s="208"/>
      <c r="G48" s="98">
        <v>40</v>
      </c>
      <c r="H48" s="90">
        <v>0</v>
      </c>
      <c r="I48" s="90">
        <v>0</v>
      </c>
    </row>
    <row r="49" spans="1:9" x14ac:dyDescent="0.25">
      <c r="A49" s="206" t="s">
        <v>89</v>
      </c>
      <c r="B49" s="207"/>
      <c r="C49" s="207"/>
      <c r="D49" s="207"/>
      <c r="E49" s="207"/>
      <c r="F49" s="208"/>
      <c r="G49" s="98">
        <v>41</v>
      </c>
      <c r="H49" s="90">
        <v>41329431</v>
      </c>
      <c r="I49" s="90">
        <v>41144715</v>
      </c>
    </row>
    <row r="50" spans="1:9" x14ac:dyDescent="0.25">
      <c r="A50" s="197" t="s">
        <v>90</v>
      </c>
      <c r="B50" s="198"/>
      <c r="C50" s="198"/>
      <c r="D50" s="198"/>
      <c r="E50" s="198"/>
      <c r="F50" s="199"/>
      <c r="G50" s="97">
        <v>42</v>
      </c>
      <c r="H50" s="87">
        <f>+H51+H52</f>
        <v>0</v>
      </c>
      <c r="I50" s="87">
        <f>+I51+I52</f>
        <v>0</v>
      </c>
    </row>
    <row r="51" spans="1:9" x14ac:dyDescent="0.25">
      <c r="A51" s="206" t="s">
        <v>91</v>
      </c>
      <c r="B51" s="207"/>
      <c r="C51" s="207"/>
      <c r="D51" s="207"/>
      <c r="E51" s="207"/>
      <c r="F51" s="208"/>
      <c r="G51" s="98">
        <v>43</v>
      </c>
      <c r="H51" s="90">
        <v>0</v>
      </c>
      <c r="I51" s="90">
        <v>0</v>
      </c>
    </row>
    <row r="52" spans="1:9" x14ac:dyDescent="0.25">
      <c r="A52" s="206" t="s">
        <v>92</v>
      </c>
      <c r="B52" s="207"/>
      <c r="C52" s="207"/>
      <c r="D52" s="207"/>
      <c r="E52" s="207"/>
      <c r="F52" s="208"/>
      <c r="G52" s="98">
        <v>44</v>
      </c>
      <c r="H52" s="90">
        <v>0</v>
      </c>
      <c r="I52" s="90">
        <v>0</v>
      </c>
    </row>
    <row r="53" spans="1:9" x14ac:dyDescent="0.25">
      <c r="A53" s="206" t="s">
        <v>93</v>
      </c>
      <c r="B53" s="207"/>
      <c r="C53" s="207"/>
      <c r="D53" s="207"/>
      <c r="E53" s="207"/>
      <c r="F53" s="208"/>
      <c r="G53" s="98">
        <v>45</v>
      </c>
      <c r="H53" s="90">
        <v>0</v>
      </c>
      <c r="I53" s="90">
        <v>0</v>
      </c>
    </row>
    <row r="54" spans="1:9" x14ac:dyDescent="0.25">
      <c r="A54" s="206" t="s">
        <v>94</v>
      </c>
      <c r="B54" s="207"/>
      <c r="C54" s="207"/>
      <c r="D54" s="207"/>
      <c r="E54" s="207"/>
      <c r="F54" s="208"/>
      <c r="G54" s="98">
        <v>46</v>
      </c>
      <c r="H54" s="90">
        <v>0</v>
      </c>
      <c r="I54" s="90">
        <v>0</v>
      </c>
    </row>
    <row r="55" spans="1:9" x14ac:dyDescent="0.25">
      <c r="A55" s="197" t="s">
        <v>95</v>
      </c>
      <c r="B55" s="198"/>
      <c r="C55" s="198"/>
      <c r="D55" s="198"/>
      <c r="E55" s="198"/>
      <c r="F55" s="199"/>
      <c r="G55" s="97">
        <v>47</v>
      </c>
      <c r="H55" s="87">
        <f>+H56+H57</f>
        <v>161970000</v>
      </c>
      <c r="I55" s="87">
        <f>+I56+I57</f>
        <v>161970000</v>
      </c>
    </row>
    <row r="56" spans="1:9" x14ac:dyDescent="0.25">
      <c r="A56" s="206" t="s">
        <v>96</v>
      </c>
      <c r="B56" s="207"/>
      <c r="C56" s="207"/>
      <c r="D56" s="207"/>
      <c r="E56" s="207"/>
      <c r="F56" s="208"/>
      <c r="G56" s="98">
        <v>48</v>
      </c>
      <c r="H56" s="90">
        <v>161970000</v>
      </c>
      <c r="I56" s="90">
        <v>161970000</v>
      </c>
    </row>
    <row r="57" spans="1:9" x14ac:dyDescent="0.25">
      <c r="A57" s="206" t="s">
        <v>97</v>
      </c>
      <c r="B57" s="207"/>
      <c r="C57" s="207"/>
      <c r="D57" s="207"/>
      <c r="E57" s="207"/>
      <c r="F57" s="208"/>
      <c r="G57" s="98">
        <v>49</v>
      </c>
      <c r="H57" s="90">
        <v>0</v>
      </c>
      <c r="I57" s="90">
        <v>0</v>
      </c>
    </row>
    <row r="58" spans="1:9" x14ac:dyDescent="0.25">
      <c r="A58" s="206" t="s">
        <v>98</v>
      </c>
      <c r="B58" s="207"/>
      <c r="C58" s="207"/>
      <c r="D58" s="207"/>
      <c r="E58" s="207"/>
      <c r="F58" s="208"/>
      <c r="G58" s="98">
        <v>50</v>
      </c>
      <c r="H58" s="90">
        <v>0</v>
      </c>
      <c r="I58" s="90">
        <v>0</v>
      </c>
    </row>
    <row r="59" spans="1:9" x14ac:dyDescent="0.25">
      <c r="A59" s="206" t="s">
        <v>99</v>
      </c>
      <c r="B59" s="207"/>
      <c r="C59" s="207"/>
      <c r="D59" s="207"/>
      <c r="E59" s="207"/>
      <c r="F59" s="208"/>
      <c r="G59" s="98">
        <v>51</v>
      </c>
      <c r="H59" s="90">
        <v>0</v>
      </c>
      <c r="I59" s="90">
        <v>0</v>
      </c>
    </row>
    <row r="60" spans="1:9" x14ac:dyDescent="0.25">
      <c r="A60" s="206" t="s">
        <v>100</v>
      </c>
      <c r="B60" s="207"/>
      <c r="C60" s="207"/>
      <c r="D60" s="207"/>
      <c r="E60" s="207"/>
      <c r="F60" s="208"/>
      <c r="G60" s="98">
        <v>52</v>
      </c>
      <c r="H60" s="90">
        <v>-10540</v>
      </c>
      <c r="I60" s="90">
        <v>-10540</v>
      </c>
    </row>
    <row r="61" spans="1:9" x14ac:dyDescent="0.25">
      <c r="A61" s="197" t="s">
        <v>101</v>
      </c>
      <c r="B61" s="198"/>
      <c r="C61" s="198"/>
      <c r="D61" s="198"/>
      <c r="E61" s="198"/>
      <c r="F61" s="199"/>
      <c r="G61" s="97">
        <v>53</v>
      </c>
      <c r="H61" s="87">
        <f>+H62+H63+H64+H65</f>
        <v>89677700</v>
      </c>
      <c r="I61" s="87">
        <f>+I62+I63+I64+I65</f>
        <v>89677700</v>
      </c>
    </row>
    <row r="62" spans="1:9" x14ac:dyDescent="0.25">
      <c r="A62" s="206" t="s">
        <v>102</v>
      </c>
      <c r="B62" s="207"/>
      <c r="C62" s="207"/>
      <c r="D62" s="207"/>
      <c r="E62" s="207"/>
      <c r="F62" s="208"/>
      <c r="G62" s="98">
        <v>54</v>
      </c>
      <c r="H62" s="90">
        <v>8098500</v>
      </c>
      <c r="I62" s="90">
        <v>8098500</v>
      </c>
    </row>
    <row r="63" spans="1:9" x14ac:dyDescent="0.25">
      <c r="A63" s="206" t="s">
        <v>103</v>
      </c>
      <c r="B63" s="207"/>
      <c r="C63" s="207"/>
      <c r="D63" s="207"/>
      <c r="E63" s="207"/>
      <c r="F63" s="208"/>
      <c r="G63" s="98">
        <v>55</v>
      </c>
      <c r="H63" s="90">
        <v>0</v>
      </c>
      <c r="I63" s="90">
        <v>0</v>
      </c>
    </row>
    <row r="64" spans="1:9" x14ac:dyDescent="0.25">
      <c r="A64" s="206" t="s">
        <v>104</v>
      </c>
      <c r="B64" s="207"/>
      <c r="C64" s="207"/>
      <c r="D64" s="207"/>
      <c r="E64" s="207"/>
      <c r="F64" s="208"/>
      <c r="G64" s="98">
        <v>56</v>
      </c>
      <c r="H64" s="90">
        <v>594200</v>
      </c>
      <c r="I64" s="90">
        <v>594200</v>
      </c>
    </row>
    <row r="65" spans="1:9" x14ac:dyDescent="0.25">
      <c r="A65" s="206" t="s">
        <v>105</v>
      </c>
      <c r="B65" s="207"/>
      <c r="C65" s="207"/>
      <c r="D65" s="207"/>
      <c r="E65" s="207"/>
      <c r="F65" s="208"/>
      <c r="G65" s="98">
        <v>57</v>
      </c>
      <c r="H65" s="90">
        <v>80985000</v>
      </c>
      <c r="I65" s="90">
        <v>80985000</v>
      </c>
    </row>
    <row r="66" spans="1:9" x14ac:dyDescent="0.25">
      <c r="A66" s="206" t="s">
        <v>106</v>
      </c>
      <c r="B66" s="207"/>
      <c r="C66" s="207"/>
      <c r="D66" s="207"/>
      <c r="E66" s="207"/>
      <c r="F66" s="208"/>
      <c r="G66" s="98">
        <v>58</v>
      </c>
      <c r="H66" s="90">
        <v>0</v>
      </c>
      <c r="I66" s="90">
        <v>0</v>
      </c>
    </row>
    <row r="67" spans="1:9" x14ac:dyDescent="0.25">
      <c r="A67" s="206" t="s">
        <v>107</v>
      </c>
      <c r="B67" s="207"/>
      <c r="C67" s="207"/>
      <c r="D67" s="207"/>
      <c r="E67" s="207"/>
      <c r="F67" s="208"/>
      <c r="G67" s="98">
        <v>59</v>
      </c>
      <c r="H67" s="90">
        <v>11162218</v>
      </c>
      <c r="I67" s="90">
        <v>10037338</v>
      </c>
    </row>
    <row r="68" spans="1:9" x14ac:dyDescent="0.25">
      <c r="A68" s="206" t="s">
        <v>108</v>
      </c>
      <c r="B68" s="207"/>
      <c r="C68" s="207"/>
      <c r="D68" s="207"/>
      <c r="E68" s="207"/>
      <c r="F68" s="208"/>
      <c r="G68" s="98">
        <v>60</v>
      </c>
      <c r="H68" s="90">
        <v>254490401</v>
      </c>
      <c r="I68" s="90">
        <v>313690929</v>
      </c>
    </row>
    <row r="69" spans="1:9" x14ac:dyDescent="0.25">
      <c r="A69" s="209" t="s">
        <v>109</v>
      </c>
      <c r="B69" s="210"/>
      <c r="C69" s="210"/>
      <c r="D69" s="210"/>
      <c r="E69" s="210"/>
      <c r="F69" s="211"/>
      <c r="G69" s="98">
        <v>61</v>
      </c>
      <c r="H69" s="90">
        <v>59128885</v>
      </c>
      <c r="I69" s="90">
        <v>15170071</v>
      </c>
    </row>
    <row r="70" spans="1:9" x14ac:dyDescent="0.25">
      <c r="A70" s="209" t="s">
        <v>110</v>
      </c>
      <c r="B70" s="210"/>
      <c r="C70" s="210"/>
      <c r="D70" s="210"/>
      <c r="E70" s="210"/>
      <c r="F70" s="211"/>
      <c r="G70" s="98">
        <v>62</v>
      </c>
      <c r="H70" s="90">
        <v>0</v>
      </c>
      <c r="I70" s="90">
        <v>0</v>
      </c>
    </row>
    <row r="71" spans="1:9" x14ac:dyDescent="0.25">
      <c r="A71" s="197" t="s">
        <v>111</v>
      </c>
      <c r="B71" s="198"/>
      <c r="C71" s="198"/>
      <c r="D71" s="198"/>
      <c r="E71" s="198"/>
      <c r="F71" s="199"/>
      <c r="G71" s="97">
        <v>63</v>
      </c>
      <c r="H71" s="87">
        <f>+H34+H37+H44+H45+H46+H47+H50+H53+H54+H55+H58+H59+H60+H61+H66+H67+H68+H69+H70</f>
        <v>8563835747</v>
      </c>
      <c r="I71" s="87">
        <f>+I34+I37+I44+I45+I46+I47+I50+I53+I54+I55+I58+I59+I60+I61+I66+I67+I68+I69+I70</f>
        <v>7936045701</v>
      </c>
    </row>
    <row r="72" spans="1:9" x14ac:dyDescent="0.25">
      <c r="A72" s="189" t="s">
        <v>112</v>
      </c>
      <c r="B72" s="190"/>
      <c r="C72" s="190"/>
      <c r="D72" s="190"/>
      <c r="E72" s="190"/>
      <c r="F72" s="190"/>
      <c r="G72" s="190"/>
      <c r="H72" s="190"/>
      <c r="I72" s="190"/>
    </row>
    <row r="73" spans="1:9" x14ac:dyDescent="0.25">
      <c r="A73" s="206" t="s">
        <v>113</v>
      </c>
      <c r="B73" s="207"/>
      <c r="C73" s="207"/>
      <c r="D73" s="207"/>
      <c r="E73" s="207"/>
      <c r="F73" s="208"/>
      <c r="G73" s="98">
        <v>64</v>
      </c>
      <c r="H73" s="90">
        <v>1247382941</v>
      </c>
      <c r="I73" s="90">
        <v>1242526314</v>
      </c>
    </row>
    <row r="74" spans="1:9" x14ac:dyDescent="0.25">
      <c r="A74" s="206" t="s">
        <v>114</v>
      </c>
      <c r="B74" s="207"/>
      <c r="C74" s="207"/>
      <c r="D74" s="207"/>
      <c r="E74" s="207"/>
      <c r="F74" s="208"/>
      <c r="G74" s="98">
        <v>65</v>
      </c>
      <c r="H74" s="90">
        <v>371442165</v>
      </c>
      <c r="I74" s="90">
        <v>391829521</v>
      </c>
    </row>
    <row r="75" spans="1:9" x14ac:dyDescent="0.25">
      <c r="A75" s="206" t="s">
        <v>115</v>
      </c>
      <c r="B75" s="207"/>
      <c r="C75" s="207"/>
      <c r="D75" s="207"/>
      <c r="E75" s="207"/>
      <c r="F75" s="208"/>
      <c r="G75" s="98">
        <v>66</v>
      </c>
      <c r="H75" s="90">
        <v>1228859</v>
      </c>
      <c r="I75" s="90">
        <v>6017320</v>
      </c>
    </row>
    <row r="76" spans="1:9" x14ac:dyDescent="0.25">
      <c r="A76" s="197" t="s">
        <v>116</v>
      </c>
      <c r="B76" s="198"/>
      <c r="C76" s="198"/>
      <c r="D76" s="198"/>
      <c r="E76" s="198"/>
      <c r="F76" s="199"/>
      <c r="G76" s="97">
        <v>67</v>
      </c>
      <c r="H76" s="87">
        <f>+H73+H74+H75</f>
        <v>1620053965</v>
      </c>
      <c r="I76" s="87">
        <f>+I73+I74+I75</f>
        <v>1640373155</v>
      </c>
    </row>
  </sheetData>
  <mergeCells count="76">
    <mergeCell ref="A66:F66"/>
    <mergeCell ref="A67:F67"/>
    <mergeCell ref="A68:F68"/>
    <mergeCell ref="A69:F69"/>
    <mergeCell ref="A70:F70"/>
    <mergeCell ref="A71:F71"/>
    <mergeCell ref="A73:F73"/>
    <mergeCell ref="A74:F74"/>
    <mergeCell ref="A75:F75"/>
    <mergeCell ref="A76:F76"/>
    <mergeCell ref="A72:I72"/>
    <mergeCell ref="A65:F65"/>
    <mergeCell ref="A54:F54"/>
    <mergeCell ref="A55:F55"/>
    <mergeCell ref="A56:F56"/>
    <mergeCell ref="A57:F57"/>
    <mergeCell ref="A58:F58"/>
    <mergeCell ref="A59:F59"/>
    <mergeCell ref="A60:F60"/>
    <mergeCell ref="A61:F61"/>
    <mergeCell ref="A62:F62"/>
    <mergeCell ref="A64:F64"/>
    <mergeCell ref="A63:F63"/>
    <mergeCell ref="A53:F53"/>
    <mergeCell ref="A42:F42"/>
    <mergeCell ref="A43:F43"/>
    <mergeCell ref="A44:F44"/>
    <mergeCell ref="A45:F45"/>
    <mergeCell ref="A46:F46"/>
    <mergeCell ref="A47:F47"/>
    <mergeCell ref="A48:F48"/>
    <mergeCell ref="A49:F49"/>
    <mergeCell ref="A50:F50"/>
    <mergeCell ref="A51:F51"/>
    <mergeCell ref="A52:F52"/>
    <mergeCell ref="A41:F41"/>
    <mergeCell ref="A30:F30"/>
    <mergeCell ref="A31:F31"/>
    <mergeCell ref="A32:F32"/>
    <mergeCell ref="A34:F34"/>
    <mergeCell ref="A35:F35"/>
    <mergeCell ref="A36:F36"/>
    <mergeCell ref="A37:F37"/>
    <mergeCell ref="A38:F38"/>
    <mergeCell ref="A39:F39"/>
    <mergeCell ref="A33:I33"/>
    <mergeCell ref="A40:F40"/>
    <mergeCell ref="A29:F29"/>
    <mergeCell ref="A18:F18"/>
    <mergeCell ref="A19:F19"/>
    <mergeCell ref="A20:F20"/>
    <mergeCell ref="A21:F21"/>
    <mergeCell ref="A22:F22"/>
    <mergeCell ref="A23:F23"/>
    <mergeCell ref="A24:F24"/>
    <mergeCell ref="A25:F25"/>
    <mergeCell ref="A26:F26"/>
    <mergeCell ref="A27:F27"/>
    <mergeCell ref="A28:F28"/>
    <mergeCell ref="A17:F17"/>
    <mergeCell ref="A7:I7"/>
    <mergeCell ref="A8:F8"/>
    <mergeCell ref="A9:F9"/>
    <mergeCell ref="A10:F10"/>
    <mergeCell ref="A11:F11"/>
    <mergeCell ref="A12:F12"/>
    <mergeCell ref="A13:F13"/>
    <mergeCell ref="A14:F14"/>
    <mergeCell ref="A15:F15"/>
    <mergeCell ref="A16:F16"/>
    <mergeCell ref="A6:F6"/>
    <mergeCell ref="A1:H1"/>
    <mergeCell ref="A2:H2"/>
    <mergeCell ref="A3:I3"/>
    <mergeCell ref="A4:I4"/>
    <mergeCell ref="A5:F5"/>
  </mergeCells>
  <dataValidations count="5">
    <dataValidation type="whole" operator="notEqual" allowBlank="1" showInputMessage="1" showErrorMessage="1" errorTitle="Incorrect entry" error="You can enter only whole numbers." sqref="JC65358:JD65359 SY65358:SZ65359 ACU65358:ACV65359 AMQ65358:AMR65359 AWM65358:AWN65359 BGI65358:BGJ65359 BQE65358:BQF65359 CAA65358:CAB65359 CJW65358:CJX65359 CTS65358:CTT65359 DDO65358:DDP65359 DNK65358:DNL65359 DXG65358:DXH65359 EHC65358:EHD65359 EQY65358:EQZ65359 FAU65358:FAV65359 FKQ65358:FKR65359 FUM65358:FUN65359 GEI65358:GEJ65359 GOE65358:GOF65359 GYA65358:GYB65359 HHW65358:HHX65359 HRS65358:HRT65359 IBO65358:IBP65359 ILK65358:ILL65359 IVG65358:IVH65359 JFC65358:JFD65359 JOY65358:JOZ65359 JYU65358:JYV65359 KIQ65358:KIR65359 KSM65358:KSN65359 LCI65358:LCJ65359 LME65358:LMF65359 LWA65358:LWB65359 MFW65358:MFX65359 MPS65358:MPT65359 MZO65358:MZP65359 NJK65358:NJL65359 NTG65358:NTH65359 ODC65358:ODD65359 OMY65358:OMZ65359 OWU65358:OWV65359 PGQ65358:PGR65359 PQM65358:PQN65359 QAI65358:QAJ65359 QKE65358:QKF65359 QUA65358:QUB65359 RDW65358:RDX65359 RNS65358:RNT65359 RXO65358:RXP65359 SHK65358:SHL65359 SRG65358:SRH65359 TBC65358:TBD65359 TKY65358:TKZ65359 TUU65358:TUV65359 UEQ65358:UER65359 UOM65358:UON65359 UYI65358:UYJ65359 VIE65358:VIF65359 VSA65358:VSB65359 WBW65358:WBX65359 WLS65358:WLT65359 WVO65358:WVP65359 JC130894:JD130895 SY130894:SZ130895 ACU130894:ACV130895 AMQ130894:AMR130895 AWM130894:AWN130895 BGI130894:BGJ130895 BQE130894:BQF130895 CAA130894:CAB130895 CJW130894:CJX130895 CTS130894:CTT130895 DDO130894:DDP130895 DNK130894:DNL130895 DXG130894:DXH130895 EHC130894:EHD130895 EQY130894:EQZ130895 FAU130894:FAV130895 FKQ130894:FKR130895 FUM130894:FUN130895 GEI130894:GEJ130895 GOE130894:GOF130895 GYA130894:GYB130895 HHW130894:HHX130895 HRS130894:HRT130895 IBO130894:IBP130895 ILK130894:ILL130895 IVG130894:IVH130895 JFC130894:JFD130895 JOY130894:JOZ130895 JYU130894:JYV130895 KIQ130894:KIR130895 KSM130894:KSN130895 LCI130894:LCJ130895 LME130894:LMF130895 LWA130894:LWB130895 MFW130894:MFX130895 MPS130894:MPT130895 MZO130894:MZP130895 NJK130894:NJL130895 NTG130894:NTH130895 ODC130894:ODD130895 OMY130894:OMZ130895 OWU130894:OWV130895 PGQ130894:PGR130895 PQM130894:PQN130895 QAI130894:QAJ130895 QKE130894:QKF130895 QUA130894:QUB130895 RDW130894:RDX130895 RNS130894:RNT130895 RXO130894:RXP130895 SHK130894:SHL130895 SRG130894:SRH130895 TBC130894:TBD130895 TKY130894:TKZ130895 TUU130894:TUV130895 UEQ130894:UER130895 UOM130894:UON130895 UYI130894:UYJ130895 VIE130894:VIF130895 VSA130894:VSB130895 WBW130894:WBX130895 WLS130894:WLT130895 WVO130894:WVP130895 JC196430:JD196431 SY196430:SZ196431 ACU196430:ACV196431 AMQ196430:AMR196431 AWM196430:AWN196431 BGI196430:BGJ196431 BQE196430:BQF196431 CAA196430:CAB196431 CJW196430:CJX196431 CTS196430:CTT196431 DDO196430:DDP196431 DNK196430:DNL196431 DXG196430:DXH196431 EHC196430:EHD196431 EQY196430:EQZ196431 FAU196430:FAV196431 FKQ196430:FKR196431 FUM196430:FUN196431 GEI196430:GEJ196431 GOE196430:GOF196431 GYA196430:GYB196431 HHW196430:HHX196431 HRS196430:HRT196431 IBO196430:IBP196431 ILK196430:ILL196431 IVG196430:IVH196431 JFC196430:JFD196431 JOY196430:JOZ196431 JYU196430:JYV196431 KIQ196430:KIR196431 KSM196430:KSN196431 LCI196430:LCJ196431 LME196430:LMF196431 LWA196430:LWB196431 MFW196430:MFX196431 MPS196430:MPT196431 MZO196430:MZP196431 NJK196430:NJL196431 NTG196430:NTH196431 ODC196430:ODD196431 OMY196430:OMZ196431 OWU196430:OWV196431 PGQ196430:PGR196431 PQM196430:PQN196431 QAI196430:QAJ196431 QKE196430:QKF196431 QUA196430:QUB196431 RDW196430:RDX196431 RNS196430:RNT196431 RXO196430:RXP196431 SHK196430:SHL196431 SRG196430:SRH196431 TBC196430:TBD196431 TKY196430:TKZ196431 TUU196430:TUV196431 UEQ196430:UER196431 UOM196430:UON196431 UYI196430:UYJ196431 VIE196430:VIF196431 VSA196430:VSB196431 WBW196430:WBX196431 WLS196430:WLT196431 WVO196430:WVP196431 JC261966:JD261967 SY261966:SZ261967 ACU261966:ACV261967 AMQ261966:AMR261967 AWM261966:AWN261967 BGI261966:BGJ261967 BQE261966:BQF261967 CAA261966:CAB261967 CJW261966:CJX261967 CTS261966:CTT261967 DDO261966:DDP261967 DNK261966:DNL261967 DXG261966:DXH261967 EHC261966:EHD261967 EQY261966:EQZ261967 FAU261966:FAV261967 FKQ261966:FKR261967 FUM261966:FUN261967 GEI261966:GEJ261967 GOE261966:GOF261967 GYA261966:GYB261967 HHW261966:HHX261967 HRS261966:HRT261967 IBO261966:IBP261967 ILK261966:ILL261967 IVG261966:IVH261967 JFC261966:JFD261967 JOY261966:JOZ261967 JYU261966:JYV261967 KIQ261966:KIR261967 KSM261966:KSN261967 LCI261966:LCJ261967 LME261966:LMF261967 LWA261966:LWB261967 MFW261966:MFX261967 MPS261966:MPT261967 MZO261966:MZP261967 NJK261966:NJL261967 NTG261966:NTH261967 ODC261966:ODD261967 OMY261966:OMZ261967 OWU261966:OWV261967 PGQ261966:PGR261967 PQM261966:PQN261967 QAI261966:QAJ261967 QKE261966:QKF261967 QUA261966:QUB261967 RDW261966:RDX261967 RNS261966:RNT261967 RXO261966:RXP261967 SHK261966:SHL261967 SRG261966:SRH261967 TBC261966:TBD261967 TKY261966:TKZ261967 TUU261966:TUV261967 UEQ261966:UER261967 UOM261966:UON261967 UYI261966:UYJ261967 VIE261966:VIF261967 VSA261966:VSB261967 WBW261966:WBX261967 WLS261966:WLT261967 WVO261966:WVP261967 JC327502:JD327503 SY327502:SZ327503 ACU327502:ACV327503 AMQ327502:AMR327503 AWM327502:AWN327503 BGI327502:BGJ327503 BQE327502:BQF327503 CAA327502:CAB327503 CJW327502:CJX327503 CTS327502:CTT327503 DDO327502:DDP327503 DNK327502:DNL327503 DXG327502:DXH327503 EHC327502:EHD327503 EQY327502:EQZ327503 FAU327502:FAV327503 FKQ327502:FKR327503 FUM327502:FUN327503 GEI327502:GEJ327503 GOE327502:GOF327503 GYA327502:GYB327503 HHW327502:HHX327503 HRS327502:HRT327503 IBO327502:IBP327503 ILK327502:ILL327503 IVG327502:IVH327503 JFC327502:JFD327503 JOY327502:JOZ327503 JYU327502:JYV327503 KIQ327502:KIR327503 KSM327502:KSN327503 LCI327502:LCJ327503 LME327502:LMF327503 LWA327502:LWB327503 MFW327502:MFX327503 MPS327502:MPT327503 MZO327502:MZP327503 NJK327502:NJL327503 NTG327502:NTH327503 ODC327502:ODD327503 OMY327502:OMZ327503 OWU327502:OWV327503 PGQ327502:PGR327503 PQM327502:PQN327503 QAI327502:QAJ327503 QKE327502:QKF327503 QUA327502:QUB327503 RDW327502:RDX327503 RNS327502:RNT327503 RXO327502:RXP327503 SHK327502:SHL327503 SRG327502:SRH327503 TBC327502:TBD327503 TKY327502:TKZ327503 TUU327502:TUV327503 UEQ327502:UER327503 UOM327502:UON327503 UYI327502:UYJ327503 VIE327502:VIF327503 VSA327502:VSB327503 WBW327502:WBX327503 WLS327502:WLT327503 WVO327502:WVP327503 JC393038:JD393039 SY393038:SZ393039 ACU393038:ACV393039 AMQ393038:AMR393039 AWM393038:AWN393039 BGI393038:BGJ393039 BQE393038:BQF393039 CAA393038:CAB393039 CJW393038:CJX393039 CTS393038:CTT393039 DDO393038:DDP393039 DNK393038:DNL393039 DXG393038:DXH393039 EHC393038:EHD393039 EQY393038:EQZ393039 FAU393038:FAV393039 FKQ393038:FKR393039 FUM393038:FUN393039 GEI393038:GEJ393039 GOE393038:GOF393039 GYA393038:GYB393039 HHW393038:HHX393039 HRS393038:HRT393039 IBO393038:IBP393039 ILK393038:ILL393039 IVG393038:IVH393039 JFC393038:JFD393039 JOY393038:JOZ393039 JYU393038:JYV393039 KIQ393038:KIR393039 KSM393038:KSN393039 LCI393038:LCJ393039 LME393038:LMF393039 LWA393038:LWB393039 MFW393038:MFX393039 MPS393038:MPT393039 MZO393038:MZP393039 NJK393038:NJL393039 NTG393038:NTH393039 ODC393038:ODD393039 OMY393038:OMZ393039 OWU393038:OWV393039 PGQ393038:PGR393039 PQM393038:PQN393039 QAI393038:QAJ393039 QKE393038:QKF393039 QUA393038:QUB393039 RDW393038:RDX393039 RNS393038:RNT393039 RXO393038:RXP393039 SHK393038:SHL393039 SRG393038:SRH393039 TBC393038:TBD393039 TKY393038:TKZ393039 TUU393038:TUV393039 UEQ393038:UER393039 UOM393038:UON393039 UYI393038:UYJ393039 VIE393038:VIF393039 VSA393038:VSB393039 WBW393038:WBX393039 WLS393038:WLT393039 WVO393038:WVP393039 JC458574:JD458575 SY458574:SZ458575 ACU458574:ACV458575 AMQ458574:AMR458575 AWM458574:AWN458575 BGI458574:BGJ458575 BQE458574:BQF458575 CAA458574:CAB458575 CJW458574:CJX458575 CTS458574:CTT458575 DDO458574:DDP458575 DNK458574:DNL458575 DXG458574:DXH458575 EHC458574:EHD458575 EQY458574:EQZ458575 FAU458574:FAV458575 FKQ458574:FKR458575 FUM458574:FUN458575 GEI458574:GEJ458575 GOE458574:GOF458575 GYA458574:GYB458575 HHW458574:HHX458575 HRS458574:HRT458575 IBO458574:IBP458575 ILK458574:ILL458575 IVG458574:IVH458575 JFC458574:JFD458575 JOY458574:JOZ458575 JYU458574:JYV458575 KIQ458574:KIR458575 KSM458574:KSN458575 LCI458574:LCJ458575 LME458574:LMF458575 LWA458574:LWB458575 MFW458574:MFX458575 MPS458574:MPT458575 MZO458574:MZP458575 NJK458574:NJL458575 NTG458574:NTH458575 ODC458574:ODD458575 OMY458574:OMZ458575 OWU458574:OWV458575 PGQ458574:PGR458575 PQM458574:PQN458575 QAI458574:QAJ458575 QKE458574:QKF458575 QUA458574:QUB458575 RDW458574:RDX458575 RNS458574:RNT458575 RXO458574:RXP458575 SHK458574:SHL458575 SRG458574:SRH458575 TBC458574:TBD458575 TKY458574:TKZ458575 TUU458574:TUV458575 UEQ458574:UER458575 UOM458574:UON458575 UYI458574:UYJ458575 VIE458574:VIF458575 VSA458574:VSB458575 WBW458574:WBX458575 WLS458574:WLT458575 WVO458574:WVP458575 JC524110:JD524111 SY524110:SZ524111 ACU524110:ACV524111 AMQ524110:AMR524111 AWM524110:AWN524111 BGI524110:BGJ524111 BQE524110:BQF524111 CAA524110:CAB524111 CJW524110:CJX524111 CTS524110:CTT524111 DDO524110:DDP524111 DNK524110:DNL524111 DXG524110:DXH524111 EHC524110:EHD524111 EQY524110:EQZ524111 FAU524110:FAV524111 FKQ524110:FKR524111 FUM524110:FUN524111 GEI524110:GEJ524111 GOE524110:GOF524111 GYA524110:GYB524111 HHW524110:HHX524111 HRS524110:HRT524111 IBO524110:IBP524111 ILK524110:ILL524111 IVG524110:IVH524111 JFC524110:JFD524111 JOY524110:JOZ524111 JYU524110:JYV524111 KIQ524110:KIR524111 KSM524110:KSN524111 LCI524110:LCJ524111 LME524110:LMF524111 LWA524110:LWB524111 MFW524110:MFX524111 MPS524110:MPT524111 MZO524110:MZP524111 NJK524110:NJL524111 NTG524110:NTH524111 ODC524110:ODD524111 OMY524110:OMZ524111 OWU524110:OWV524111 PGQ524110:PGR524111 PQM524110:PQN524111 QAI524110:QAJ524111 QKE524110:QKF524111 QUA524110:QUB524111 RDW524110:RDX524111 RNS524110:RNT524111 RXO524110:RXP524111 SHK524110:SHL524111 SRG524110:SRH524111 TBC524110:TBD524111 TKY524110:TKZ524111 TUU524110:TUV524111 UEQ524110:UER524111 UOM524110:UON524111 UYI524110:UYJ524111 VIE524110:VIF524111 VSA524110:VSB524111 WBW524110:WBX524111 WLS524110:WLT524111 WVO524110:WVP524111 JC589646:JD589647 SY589646:SZ589647 ACU589646:ACV589647 AMQ589646:AMR589647 AWM589646:AWN589647 BGI589646:BGJ589647 BQE589646:BQF589647 CAA589646:CAB589647 CJW589646:CJX589647 CTS589646:CTT589647 DDO589646:DDP589647 DNK589646:DNL589647 DXG589646:DXH589647 EHC589646:EHD589647 EQY589646:EQZ589647 FAU589646:FAV589647 FKQ589646:FKR589647 FUM589646:FUN589647 GEI589646:GEJ589647 GOE589646:GOF589647 GYA589646:GYB589647 HHW589646:HHX589647 HRS589646:HRT589647 IBO589646:IBP589647 ILK589646:ILL589647 IVG589646:IVH589647 JFC589646:JFD589647 JOY589646:JOZ589647 JYU589646:JYV589647 KIQ589646:KIR589647 KSM589646:KSN589647 LCI589646:LCJ589647 LME589646:LMF589647 LWA589646:LWB589647 MFW589646:MFX589647 MPS589646:MPT589647 MZO589646:MZP589647 NJK589646:NJL589647 NTG589646:NTH589647 ODC589646:ODD589647 OMY589646:OMZ589647 OWU589646:OWV589647 PGQ589646:PGR589647 PQM589646:PQN589647 QAI589646:QAJ589647 QKE589646:QKF589647 QUA589646:QUB589647 RDW589646:RDX589647 RNS589646:RNT589647 RXO589646:RXP589647 SHK589646:SHL589647 SRG589646:SRH589647 TBC589646:TBD589647 TKY589646:TKZ589647 TUU589646:TUV589647 UEQ589646:UER589647 UOM589646:UON589647 UYI589646:UYJ589647 VIE589646:VIF589647 VSA589646:VSB589647 WBW589646:WBX589647 WLS589646:WLT589647 WVO589646:WVP589647 JC655182:JD655183 SY655182:SZ655183 ACU655182:ACV655183 AMQ655182:AMR655183 AWM655182:AWN655183 BGI655182:BGJ655183 BQE655182:BQF655183 CAA655182:CAB655183 CJW655182:CJX655183 CTS655182:CTT655183 DDO655182:DDP655183 DNK655182:DNL655183 DXG655182:DXH655183 EHC655182:EHD655183 EQY655182:EQZ655183 FAU655182:FAV655183 FKQ655182:FKR655183 FUM655182:FUN655183 GEI655182:GEJ655183 GOE655182:GOF655183 GYA655182:GYB655183 HHW655182:HHX655183 HRS655182:HRT655183 IBO655182:IBP655183 ILK655182:ILL655183 IVG655182:IVH655183 JFC655182:JFD655183 JOY655182:JOZ655183 JYU655182:JYV655183 KIQ655182:KIR655183 KSM655182:KSN655183 LCI655182:LCJ655183 LME655182:LMF655183 LWA655182:LWB655183 MFW655182:MFX655183 MPS655182:MPT655183 MZO655182:MZP655183 NJK655182:NJL655183 NTG655182:NTH655183 ODC655182:ODD655183 OMY655182:OMZ655183 OWU655182:OWV655183 PGQ655182:PGR655183 PQM655182:PQN655183 QAI655182:QAJ655183 QKE655182:QKF655183 QUA655182:QUB655183 RDW655182:RDX655183 RNS655182:RNT655183 RXO655182:RXP655183 SHK655182:SHL655183 SRG655182:SRH655183 TBC655182:TBD655183 TKY655182:TKZ655183 TUU655182:TUV655183 UEQ655182:UER655183 UOM655182:UON655183 UYI655182:UYJ655183 VIE655182:VIF655183 VSA655182:VSB655183 WBW655182:WBX655183 WLS655182:WLT655183 WVO655182:WVP655183 JC720718:JD720719 SY720718:SZ720719 ACU720718:ACV720719 AMQ720718:AMR720719 AWM720718:AWN720719 BGI720718:BGJ720719 BQE720718:BQF720719 CAA720718:CAB720719 CJW720718:CJX720719 CTS720718:CTT720719 DDO720718:DDP720719 DNK720718:DNL720719 DXG720718:DXH720719 EHC720718:EHD720719 EQY720718:EQZ720719 FAU720718:FAV720719 FKQ720718:FKR720719 FUM720718:FUN720719 GEI720718:GEJ720719 GOE720718:GOF720719 GYA720718:GYB720719 HHW720718:HHX720719 HRS720718:HRT720719 IBO720718:IBP720719 ILK720718:ILL720719 IVG720718:IVH720719 JFC720718:JFD720719 JOY720718:JOZ720719 JYU720718:JYV720719 KIQ720718:KIR720719 KSM720718:KSN720719 LCI720718:LCJ720719 LME720718:LMF720719 LWA720718:LWB720719 MFW720718:MFX720719 MPS720718:MPT720719 MZO720718:MZP720719 NJK720718:NJL720719 NTG720718:NTH720719 ODC720718:ODD720719 OMY720718:OMZ720719 OWU720718:OWV720719 PGQ720718:PGR720719 PQM720718:PQN720719 QAI720718:QAJ720719 QKE720718:QKF720719 QUA720718:QUB720719 RDW720718:RDX720719 RNS720718:RNT720719 RXO720718:RXP720719 SHK720718:SHL720719 SRG720718:SRH720719 TBC720718:TBD720719 TKY720718:TKZ720719 TUU720718:TUV720719 UEQ720718:UER720719 UOM720718:UON720719 UYI720718:UYJ720719 VIE720718:VIF720719 VSA720718:VSB720719 WBW720718:WBX720719 WLS720718:WLT720719 WVO720718:WVP720719 JC786254:JD786255 SY786254:SZ786255 ACU786254:ACV786255 AMQ786254:AMR786255 AWM786254:AWN786255 BGI786254:BGJ786255 BQE786254:BQF786255 CAA786254:CAB786255 CJW786254:CJX786255 CTS786254:CTT786255 DDO786254:DDP786255 DNK786254:DNL786255 DXG786254:DXH786255 EHC786254:EHD786255 EQY786254:EQZ786255 FAU786254:FAV786255 FKQ786254:FKR786255 FUM786254:FUN786255 GEI786254:GEJ786255 GOE786254:GOF786255 GYA786254:GYB786255 HHW786254:HHX786255 HRS786254:HRT786255 IBO786254:IBP786255 ILK786254:ILL786255 IVG786254:IVH786255 JFC786254:JFD786255 JOY786254:JOZ786255 JYU786254:JYV786255 KIQ786254:KIR786255 KSM786254:KSN786255 LCI786254:LCJ786255 LME786254:LMF786255 LWA786254:LWB786255 MFW786254:MFX786255 MPS786254:MPT786255 MZO786254:MZP786255 NJK786254:NJL786255 NTG786254:NTH786255 ODC786254:ODD786255 OMY786254:OMZ786255 OWU786254:OWV786255 PGQ786254:PGR786255 PQM786254:PQN786255 QAI786254:QAJ786255 QKE786254:QKF786255 QUA786254:QUB786255 RDW786254:RDX786255 RNS786254:RNT786255 RXO786254:RXP786255 SHK786254:SHL786255 SRG786254:SRH786255 TBC786254:TBD786255 TKY786254:TKZ786255 TUU786254:TUV786255 UEQ786254:UER786255 UOM786254:UON786255 UYI786254:UYJ786255 VIE786254:VIF786255 VSA786254:VSB786255 WBW786254:WBX786255 WLS786254:WLT786255 WVO786254:WVP786255 JC851790:JD851791 SY851790:SZ851791 ACU851790:ACV851791 AMQ851790:AMR851791 AWM851790:AWN851791 BGI851790:BGJ851791 BQE851790:BQF851791 CAA851790:CAB851791 CJW851790:CJX851791 CTS851790:CTT851791 DDO851790:DDP851791 DNK851790:DNL851791 DXG851790:DXH851791 EHC851790:EHD851791 EQY851790:EQZ851791 FAU851790:FAV851791 FKQ851790:FKR851791 FUM851790:FUN851791 GEI851790:GEJ851791 GOE851790:GOF851791 GYA851790:GYB851791 HHW851790:HHX851791 HRS851790:HRT851791 IBO851790:IBP851791 ILK851790:ILL851791 IVG851790:IVH851791 JFC851790:JFD851791 JOY851790:JOZ851791 JYU851790:JYV851791 KIQ851790:KIR851791 KSM851790:KSN851791 LCI851790:LCJ851791 LME851790:LMF851791 LWA851790:LWB851791 MFW851790:MFX851791 MPS851790:MPT851791 MZO851790:MZP851791 NJK851790:NJL851791 NTG851790:NTH851791 ODC851790:ODD851791 OMY851790:OMZ851791 OWU851790:OWV851791 PGQ851790:PGR851791 PQM851790:PQN851791 QAI851790:QAJ851791 QKE851790:QKF851791 QUA851790:QUB851791 RDW851790:RDX851791 RNS851790:RNT851791 RXO851790:RXP851791 SHK851790:SHL851791 SRG851790:SRH851791 TBC851790:TBD851791 TKY851790:TKZ851791 TUU851790:TUV851791 UEQ851790:UER851791 UOM851790:UON851791 UYI851790:UYJ851791 VIE851790:VIF851791 VSA851790:VSB851791 WBW851790:WBX851791 WLS851790:WLT851791 WVO851790:WVP851791 JC917326:JD917327 SY917326:SZ917327 ACU917326:ACV917327 AMQ917326:AMR917327 AWM917326:AWN917327 BGI917326:BGJ917327 BQE917326:BQF917327 CAA917326:CAB917327 CJW917326:CJX917327 CTS917326:CTT917327 DDO917326:DDP917327 DNK917326:DNL917327 DXG917326:DXH917327 EHC917326:EHD917327 EQY917326:EQZ917327 FAU917326:FAV917327 FKQ917326:FKR917327 FUM917326:FUN917327 GEI917326:GEJ917327 GOE917326:GOF917327 GYA917326:GYB917327 HHW917326:HHX917327 HRS917326:HRT917327 IBO917326:IBP917327 ILK917326:ILL917327 IVG917326:IVH917327 JFC917326:JFD917327 JOY917326:JOZ917327 JYU917326:JYV917327 KIQ917326:KIR917327 KSM917326:KSN917327 LCI917326:LCJ917327 LME917326:LMF917327 LWA917326:LWB917327 MFW917326:MFX917327 MPS917326:MPT917327 MZO917326:MZP917327 NJK917326:NJL917327 NTG917326:NTH917327 ODC917326:ODD917327 OMY917326:OMZ917327 OWU917326:OWV917327 PGQ917326:PGR917327 PQM917326:PQN917327 QAI917326:QAJ917327 QKE917326:QKF917327 QUA917326:QUB917327 RDW917326:RDX917327 RNS917326:RNT917327 RXO917326:RXP917327 SHK917326:SHL917327 SRG917326:SRH917327 TBC917326:TBD917327 TKY917326:TKZ917327 TUU917326:TUV917327 UEQ917326:UER917327 UOM917326:UON917327 UYI917326:UYJ917327 VIE917326:VIF917327 VSA917326:VSB917327 WBW917326:WBX917327 WLS917326:WLT917327 WVO917326:WVP917327 JC982862:JD982863 SY982862:SZ982863 ACU982862:ACV982863 AMQ982862:AMR982863 AWM982862:AWN982863 BGI982862:BGJ982863 BQE982862:BQF982863 CAA982862:CAB982863 CJW982862:CJX982863 CTS982862:CTT982863 DDO982862:DDP982863 DNK982862:DNL982863 DXG982862:DXH982863 EHC982862:EHD982863 EQY982862:EQZ982863 FAU982862:FAV982863 FKQ982862:FKR982863 FUM982862:FUN982863 GEI982862:GEJ982863 GOE982862:GOF982863 GYA982862:GYB982863 HHW982862:HHX982863 HRS982862:HRT982863 IBO982862:IBP982863 ILK982862:ILL982863 IVG982862:IVH982863 JFC982862:JFD982863 JOY982862:JOZ982863 JYU982862:JYV982863 KIQ982862:KIR982863 KSM982862:KSN982863 LCI982862:LCJ982863 LME982862:LMF982863 LWA982862:LWB982863 MFW982862:MFX982863 MPS982862:MPT982863 MZO982862:MZP982863 NJK982862:NJL982863 NTG982862:NTH982863 ODC982862:ODD982863 OMY982862:OMZ982863 OWU982862:OWV982863 PGQ982862:PGR982863 PQM982862:PQN982863 QAI982862:QAJ982863 QKE982862:QKF982863 QUA982862:QUB982863 RDW982862:RDX982863 RNS982862:RNT982863 RXO982862:RXP982863 SHK982862:SHL982863 SRG982862:SRH982863 TBC982862:TBD982863 TKY982862:TKZ982863 TUU982862:TUV982863 UEQ982862:UER982863 UOM982862:UON982863 UYI982862:UYJ982863 VIE982862:VIF982863 VSA982862:VSB982863 WBW982862:WBX982863 WLS982862:WLT982863 WVO982862:WVP982863 JC65325:JD65325 SY65325:SZ65325 ACU65325:ACV65325 AMQ65325:AMR65325 AWM65325:AWN65325 BGI65325:BGJ65325 BQE65325:BQF65325 CAA65325:CAB65325 CJW65325:CJX65325 CTS65325:CTT65325 DDO65325:DDP65325 DNK65325:DNL65325 DXG65325:DXH65325 EHC65325:EHD65325 EQY65325:EQZ65325 FAU65325:FAV65325 FKQ65325:FKR65325 FUM65325:FUN65325 GEI65325:GEJ65325 GOE65325:GOF65325 GYA65325:GYB65325 HHW65325:HHX65325 HRS65325:HRT65325 IBO65325:IBP65325 ILK65325:ILL65325 IVG65325:IVH65325 JFC65325:JFD65325 JOY65325:JOZ65325 JYU65325:JYV65325 KIQ65325:KIR65325 KSM65325:KSN65325 LCI65325:LCJ65325 LME65325:LMF65325 LWA65325:LWB65325 MFW65325:MFX65325 MPS65325:MPT65325 MZO65325:MZP65325 NJK65325:NJL65325 NTG65325:NTH65325 ODC65325:ODD65325 OMY65325:OMZ65325 OWU65325:OWV65325 PGQ65325:PGR65325 PQM65325:PQN65325 QAI65325:QAJ65325 QKE65325:QKF65325 QUA65325:QUB65325 RDW65325:RDX65325 RNS65325:RNT65325 RXO65325:RXP65325 SHK65325:SHL65325 SRG65325:SRH65325 TBC65325:TBD65325 TKY65325:TKZ65325 TUU65325:TUV65325 UEQ65325:UER65325 UOM65325:UON65325 UYI65325:UYJ65325 VIE65325:VIF65325 VSA65325:VSB65325 WBW65325:WBX65325 WLS65325:WLT65325 WVO65325:WVP65325 JC130861:JD130861 SY130861:SZ130861 ACU130861:ACV130861 AMQ130861:AMR130861 AWM130861:AWN130861 BGI130861:BGJ130861 BQE130861:BQF130861 CAA130861:CAB130861 CJW130861:CJX130861 CTS130861:CTT130861 DDO130861:DDP130861 DNK130861:DNL130861 DXG130861:DXH130861 EHC130861:EHD130861 EQY130861:EQZ130861 FAU130861:FAV130861 FKQ130861:FKR130861 FUM130861:FUN130861 GEI130861:GEJ130861 GOE130861:GOF130861 GYA130861:GYB130861 HHW130861:HHX130861 HRS130861:HRT130861 IBO130861:IBP130861 ILK130861:ILL130861 IVG130861:IVH130861 JFC130861:JFD130861 JOY130861:JOZ130861 JYU130861:JYV130861 KIQ130861:KIR130861 KSM130861:KSN130861 LCI130861:LCJ130861 LME130861:LMF130861 LWA130861:LWB130861 MFW130861:MFX130861 MPS130861:MPT130861 MZO130861:MZP130861 NJK130861:NJL130861 NTG130861:NTH130861 ODC130861:ODD130861 OMY130861:OMZ130861 OWU130861:OWV130861 PGQ130861:PGR130861 PQM130861:PQN130861 QAI130861:QAJ130861 QKE130861:QKF130861 QUA130861:QUB130861 RDW130861:RDX130861 RNS130861:RNT130861 RXO130861:RXP130861 SHK130861:SHL130861 SRG130861:SRH130861 TBC130861:TBD130861 TKY130861:TKZ130861 TUU130861:TUV130861 UEQ130861:UER130861 UOM130861:UON130861 UYI130861:UYJ130861 VIE130861:VIF130861 VSA130861:VSB130861 WBW130861:WBX130861 WLS130861:WLT130861 WVO130861:WVP130861 JC196397:JD196397 SY196397:SZ196397 ACU196397:ACV196397 AMQ196397:AMR196397 AWM196397:AWN196397 BGI196397:BGJ196397 BQE196397:BQF196397 CAA196397:CAB196397 CJW196397:CJX196397 CTS196397:CTT196397 DDO196397:DDP196397 DNK196397:DNL196397 DXG196397:DXH196397 EHC196397:EHD196397 EQY196397:EQZ196397 FAU196397:FAV196397 FKQ196397:FKR196397 FUM196397:FUN196397 GEI196397:GEJ196397 GOE196397:GOF196397 GYA196397:GYB196397 HHW196397:HHX196397 HRS196397:HRT196397 IBO196397:IBP196397 ILK196397:ILL196397 IVG196397:IVH196397 JFC196397:JFD196397 JOY196397:JOZ196397 JYU196397:JYV196397 KIQ196397:KIR196397 KSM196397:KSN196397 LCI196397:LCJ196397 LME196397:LMF196397 LWA196397:LWB196397 MFW196397:MFX196397 MPS196397:MPT196397 MZO196397:MZP196397 NJK196397:NJL196397 NTG196397:NTH196397 ODC196397:ODD196397 OMY196397:OMZ196397 OWU196397:OWV196397 PGQ196397:PGR196397 PQM196397:PQN196397 QAI196397:QAJ196397 QKE196397:QKF196397 QUA196397:QUB196397 RDW196397:RDX196397 RNS196397:RNT196397 RXO196397:RXP196397 SHK196397:SHL196397 SRG196397:SRH196397 TBC196397:TBD196397 TKY196397:TKZ196397 TUU196397:TUV196397 UEQ196397:UER196397 UOM196397:UON196397 UYI196397:UYJ196397 VIE196397:VIF196397 VSA196397:VSB196397 WBW196397:WBX196397 WLS196397:WLT196397 WVO196397:WVP196397 JC261933:JD261933 SY261933:SZ261933 ACU261933:ACV261933 AMQ261933:AMR261933 AWM261933:AWN261933 BGI261933:BGJ261933 BQE261933:BQF261933 CAA261933:CAB261933 CJW261933:CJX261933 CTS261933:CTT261933 DDO261933:DDP261933 DNK261933:DNL261933 DXG261933:DXH261933 EHC261933:EHD261933 EQY261933:EQZ261933 FAU261933:FAV261933 FKQ261933:FKR261933 FUM261933:FUN261933 GEI261933:GEJ261933 GOE261933:GOF261933 GYA261933:GYB261933 HHW261933:HHX261933 HRS261933:HRT261933 IBO261933:IBP261933 ILK261933:ILL261933 IVG261933:IVH261933 JFC261933:JFD261933 JOY261933:JOZ261933 JYU261933:JYV261933 KIQ261933:KIR261933 KSM261933:KSN261933 LCI261933:LCJ261933 LME261933:LMF261933 LWA261933:LWB261933 MFW261933:MFX261933 MPS261933:MPT261933 MZO261933:MZP261933 NJK261933:NJL261933 NTG261933:NTH261933 ODC261933:ODD261933 OMY261933:OMZ261933 OWU261933:OWV261933 PGQ261933:PGR261933 PQM261933:PQN261933 QAI261933:QAJ261933 QKE261933:QKF261933 QUA261933:QUB261933 RDW261933:RDX261933 RNS261933:RNT261933 RXO261933:RXP261933 SHK261933:SHL261933 SRG261933:SRH261933 TBC261933:TBD261933 TKY261933:TKZ261933 TUU261933:TUV261933 UEQ261933:UER261933 UOM261933:UON261933 UYI261933:UYJ261933 VIE261933:VIF261933 VSA261933:VSB261933 WBW261933:WBX261933 WLS261933:WLT261933 WVO261933:WVP261933 JC327469:JD327469 SY327469:SZ327469 ACU327469:ACV327469 AMQ327469:AMR327469 AWM327469:AWN327469 BGI327469:BGJ327469 BQE327469:BQF327469 CAA327469:CAB327469 CJW327469:CJX327469 CTS327469:CTT327469 DDO327469:DDP327469 DNK327469:DNL327469 DXG327469:DXH327469 EHC327469:EHD327469 EQY327469:EQZ327469 FAU327469:FAV327469 FKQ327469:FKR327469 FUM327469:FUN327469 GEI327469:GEJ327469 GOE327469:GOF327469 GYA327469:GYB327469 HHW327469:HHX327469 HRS327469:HRT327469 IBO327469:IBP327469 ILK327469:ILL327469 IVG327469:IVH327469 JFC327469:JFD327469 JOY327469:JOZ327469 JYU327469:JYV327469 KIQ327469:KIR327469 KSM327469:KSN327469 LCI327469:LCJ327469 LME327469:LMF327469 LWA327469:LWB327469 MFW327469:MFX327469 MPS327469:MPT327469 MZO327469:MZP327469 NJK327469:NJL327469 NTG327469:NTH327469 ODC327469:ODD327469 OMY327469:OMZ327469 OWU327469:OWV327469 PGQ327469:PGR327469 PQM327469:PQN327469 QAI327469:QAJ327469 QKE327469:QKF327469 QUA327469:QUB327469 RDW327469:RDX327469 RNS327469:RNT327469 RXO327469:RXP327469 SHK327469:SHL327469 SRG327469:SRH327469 TBC327469:TBD327469 TKY327469:TKZ327469 TUU327469:TUV327469 UEQ327469:UER327469 UOM327469:UON327469 UYI327469:UYJ327469 VIE327469:VIF327469 VSA327469:VSB327469 WBW327469:WBX327469 WLS327469:WLT327469 WVO327469:WVP327469 JC393005:JD393005 SY393005:SZ393005 ACU393005:ACV393005 AMQ393005:AMR393005 AWM393005:AWN393005 BGI393005:BGJ393005 BQE393005:BQF393005 CAA393005:CAB393005 CJW393005:CJX393005 CTS393005:CTT393005 DDO393005:DDP393005 DNK393005:DNL393005 DXG393005:DXH393005 EHC393005:EHD393005 EQY393005:EQZ393005 FAU393005:FAV393005 FKQ393005:FKR393005 FUM393005:FUN393005 GEI393005:GEJ393005 GOE393005:GOF393005 GYA393005:GYB393005 HHW393005:HHX393005 HRS393005:HRT393005 IBO393005:IBP393005 ILK393005:ILL393005 IVG393005:IVH393005 JFC393005:JFD393005 JOY393005:JOZ393005 JYU393005:JYV393005 KIQ393005:KIR393005 KSM393005:KSN393005 LCI393005:LCJ393005 LME393005:LMF393005 LWA393005:LWB393005 MFW393005:MFX393005 MPS393005:MPT393005 MZO393005:MZP393005 NJK393005:NJL393005 NTG393005:NTH393005 ODC393005:ODD393005 OMY393005:OMZ393005 OWU393005:OWV393005 PGQ393005:PGR393005 PQM393005:PQN393005 QAI393005:QAJ393005 QKE393005:QKF393005 QUA393005:QUB393005 RDW393005:RDX393005 RNS393005:RNT393005 RXO393005:RXP393005 SHK393005:SHL393005 SRG393005:SRH393005 TBC393005:TBD393005 TKY393005:TKZ393005 TUU393005:TUV393005 UEQ393005:UER393005 UOM393005:UON393005 UYI393005:UYJ393005 VIE393005:VIF393005 VSA393005:VSB393005 WBW393005:WBX393005 WLS393005:WLT393005 WVO393005:WVP393005 JC458541:JD458541 SY458541:SZ458541 ACU458541:ACV458541 AMQ458541:AMR458541 AWM458541:AWN458541 BGI458541:BGJ458541 BQE458541:BQF458541 CAA458541:CAB458541 CJW458541:CJX458541 CTS458541:CTT458541 DDO458541:DDP458541 DNK458541:DNL458541 DXG458541:DXH458541 EHC458541:EHD458541 EQY458541:EQZ458541 FAU458541:FAV458541 FKQ458541:FKR458541 FUM458541:FUN458541 GEI458541:GEJ458541 GOE458541:GOF458541 GYA458541:GYB458541 HHW458541:HHX458541 HRS458541:HRT458541 IBO458541:IBP458541 ILK458541:ILL458541 IVG458541:IVH458541 JFC458541:JFD458541 JOY458541:JOZ458541 JYU458541:JYV458541 KIQ458541:KIR458541 KSM458541:KSN458541 LCI458541:LCJ458541 LME458541:LMF458541 LWA458541:LWB458541 MFW458541:MFX458541 MPS458541:MPT458541 MZO458541:MZP458541 NJK458541:NJL458541 NTG458541:NTH458541 ODC458541:ODD458541 OMY458541:OMZ458541 OWU458541:OWV458541 PGQ458541:PGR458541 PQM458541:PQN458541 QAI458541:QAJ458541 QKE458541:QKF458541 QUA458541:QUB458541 RDW458541:RDX458541 RNS458541:RNT458541 RXO458541:RXP458541 SHK458541:SHL458541 SRG458541:SRH458541 TBC458541:TBD458541 TKY458541:TKZ458541 TUU458541:TUV458541 UEQ458541:UER458541 UOM458541:UON458541 UYI458541:UYJ458541 VIE458541:VIF458541 VSA458541:VSB458541 WBW458541:WBX458541 WLS458541:WLT458541 WVO458541:WVP458541 JC524077:JD524077 SY524077:SZ524077 ACU524077:ACV524077 AMQ524077:AMR524077 AWM524077:AWN524077 BGI524077:BGJ524077 BQE524077:BQF524077 CAA524077:CAB524077 CJW524077:CJX524077 CTS524077:CTT524077 DDO524077:DDP524077 DNK524077:DNL524077 DXG524077:DXH524077 EHC524077:EHD524077 EQY524077:EQZ524077 FAU524077:FAV524077 FKQ524077:FKR524077 FUM524077:FUN524077 GEI524077:GEJ524077 GOE524077:GOF524077 GYA524077:GYB524077 HHW524077:HHX524077 HRS524077:HRT524077 IBO524077:IBP524077 ILK524077:ILL524077 IVG524077:IVH524077 JFC524077:JFD524077 JOY524077:JOZ524077 JYU524077:JYV524077 KIQ524077:KIR524077 KSM524077:KSN524077 LCI524077:LCJ524077 LME524077:LMF524077 LWA524077:LWB524077 MFW524077:MFX524077 MPS524077:MPT524077 MZO524077:MZP524077 NJK524077:NJL524077 NTG524077:NTH524077 ODC524077:ODD524077 OMY524077:OMZ524077 OWU524077:OWV524077 PGQ524077:PGR524077 PQM524077:PQN524077 QAI524077:QAJ524077 QKE524077:QKF524077 QUA524077:QUB524077 RDW524077:RDX524077 RNS524077:RNT524077 RXO524077:RXP524077 SHK524077:SHL524077 SRG524077:SRH524077 TBC524077:TBD524077 TKY524077:TKZ524077 TUU524077:TUV524077 UEQ524077:UER524077 UOM524077:UON524077 UYI524077:UYJ524077 VIE524077:VIF524077 VSA524077:VSB524077 WBW524077:WBX524077 WLS524077:WLT524077 WVO524077:WVP524077 JC589613:JD589613 SY589613:SZ589613 ACU589613:ACV589613 AMQ589613:AMR589613 AWM589613:AWN589613 BGI589613:BGJ589613 BQE589613:BQF589613 CAA589613:CAB589613 CJW589613:CJX589613 CTS589613:CTT589613 DDO589613:DDP589613 DNK589613:DNL589613 DXG589613:DXH589613 EHC589613:EHD589613 EQY589613:EQZ589613 FAU589613:FAV589613 FKQ589613:FKR589613 FUM589613:FUN589613 GEI589613:GEJ589613 GOE589613:GOF589613 GYA589613:GYB589613 HHW589613:HHX589613 HRS589613:HRT589613 IBO589613:IBP589613 ILK589613:ILL589613 IVG589613:IVH589613 JFC589613:JFD589613 JOY589613:JOZ589613 JYU589613:JYV589613 KIQ589613:KIR589613 KSM589613:KSN589613 LCI589613:LCJ589613 LME589613:LMF589613 LWA589613:LWB589613 MFW589613:MFX589613 MPS589613:MPT589613 MZO589613:MZP589613 NJK589613:NJL589613 NTG589613:NTH589613 ODC589613:ODD589613 OMY589613:OMZ589613 OWU589613:OWV589613 PGQ589613:PGR589613 PQM589613:PQN589613 QAI589613:QAJ589613 QKE589613:QKF589613 QUA589613:QUB589613 RDW589613:RDX589613 RNS589613:RNT589613 RXO589613:RXP589613 SHK589613:SHL589613 SRG589613:SRH589613 TBC589613:TBD589613 TKY589613:TKZ589613 TUU589613:TUV589613 UEQ589613:UER589613 UOM589613:UON589613 UYI589613:UYJ589613 VIE589613:VIF589613 VSA589613:VSB589613 WBW589613:WBX589613 WLS589613:WLT589613 WVO589613:WVP589613 JC655149:JD655149 SY655149:SZ655149 ACU655149:ACV655149 AMQ655149:AMR655149 AWM655149:AWN655149 BGI655149:BGJ655149 BQE655149:BQF655149 CAA655149:CAB655149 CJW655149:CJX655149 CTS655149:CTT655149 DDO655149:DDP655149 DNK655149:DNL655149 DXG655149:DXH655149 EHC655149:EHD655149 EQY655149:EQZ655149 FAU655149:FAV655149 FKQ655149:FKR655149 FUM655149:FUN655149 GEI655149:GEJ655149 GOE655149:GOF655149 GYA655149:GYB655149 HHW655149:HHX655149 HRS655149:HRT655149 IBO655149:IBP655149 ILK655149:ILL655149 IVG655149:IVH655149 JFC655149:JFD655149 JOY655149:JOZ655149 JYU655149:JYV655149 KIQ655149:KIR655149 KSM655149:KSN655149 LCI655149:LCJ655149 LME655149:LMF655149 LWA655149:LWB655149 MFW655149:MFX655149 MPS655149:MPT655149 MZO655149:MZP655149 NJK655149:NJL655149 NTG655149:NTH655149 ODC655149:ODD655149 OMY655149:OMZ655149 OWU655149:OWV655149 PGQ655149:PGR655149 PQM655149:PQN655149 QAI655149:QAJ655149 QKE655149:QKF655149 QUA655149:QUB655149 RDW655149:RDX655149 RNS655149:RNT655149 RXO655149:RXP655149 SHK655149:SHL655149 SRG655149:SRH655149 TBC655149:TBD655149 TKY655149:TKZ655149 TUU655149:TUV655149 UEQ655149:UER655149 UOM655149:UON655149 UYI655149:UYJ655149 VIE655149:VIF655149 VSA655149:VSB655149 WBW655149:WBX655149 WLS655149:WLT655149 WVO655149:WVP655149 JC720685:JD720685 SY720685:SZ720685 ACU720685:ACV720685 AMQ720685:AMR720685 AWM720685:AWN720685 BGI720685:BGJ720685 BQE720685:BQF720685 CAA720685:CAB720685 CJW720685:CJX720685 CTS720685:CTT720685 DDO720685:DDP720685 DNK720685:DNL720685 DXG720685:DXH720685 EHC720685:EHD720685 EQY720685:EQZ720685 FAU720685:FAV720685 FKQ720685:FKR720685 FUM720685:FUN720685 GEI720685:GEJ720685 GOE720685:GOF720685 GYA720685:GYB720685 HHW720685:HHX720685 HRS720685:HRT720685 IBO720685:IBP720685 ILK720685:ILL720685 IVG720685:IVH720685 JFC720685:JFD720685 JOY720685:JOZ720685 JYU720685:JYV720685 KIQ720685:KIR720685 KSM720685:KSN720685 LCI720685:LCJ720685 LME720685:LMF720685 LWA720685:LWB720685 MFW720685:MFX720685 MPS720685:MPT720685 MZO720685:MZP720685 NJK720685:NJL720685 NTG720685:NTH720685 ODC720685:ODD720685 OMY720685:OMZ720685 OWU720685:OWV720685 PGQ720685:PGR720685 PQM720685:PQN720685 QAI720685:QAJ720685 QKE720685:QKF720685 QUA720685:QUB720685 RDW720685:RDX720685 RNS720685:RNT720685 RXO720685:RXP720685 SHK720685:SHL720685 SRG720685:SRH720685 TBC720685:TBD720685 TKY720685:TKZ720685 TUU720685:TUV720685 UEQ720685:UER720685 UOM720685:UON720685 UYI720685:UYJ720685 VIE720685:VIF720685 VSA720685:VSB720685 WBW720685:WBX720685 WLS720685:WLT720685 WVO720685:WVP720685 JC786221:JD786221 SY786221:SZ786221 ACU786221:ACV786221 AMQ786221:AMR786221 AWM786221:AWN786221 BGI786221:BGJ786221 BQE786221:BQF786221 CAA786221:CAB786221 CJW786221:CJX786221 CTS786221:CTT786221 DDO786221:DDP786221 DNK786221:DNL786221 DXG786221:DXH786221 EHC786221:EHD786221 EQY786221:EQZ786221 FAU786221:FAV786221 FKQ786221:FKR786221 FUM786221:FUN786221 GEI786221:GEJ786221 GOE786221:GOF786221 GYA786221:GYB786221 HHW786221:HHX786221 HRS786221:HRT786221 IBO786221:IBP786221 ILK786221:ILL786221 IVG786221:IVH786221 JFC786221:JFD786221 JOY786221:JOZ786221 JYU786221:JYV786221 KIQ786221:KIR786221 KSM786221:KSN786221 LCI786221:LCJ786221 LME786221:LMF786221 LWA786221:LWB786221 MFW786221:MFX786221 MPS786221:MPT786221 MZO786221:MZP786221 NJK786221:NJL786221 NTG786221:NTH786221 ODC786221:ODD786221 OMY786221:OMZ786221 OWU786221:OWV786221 PGQ786221:PGR786221 PQM786221:PQN786221 QAI786221:QAJ786221 QKE786221:QKF786221 QUA786221:QUB786221 RDW786221:RDX786221 RNS786221:RNT786221 RXO786221:RXP786221 SHK786221:SHL786221 SRG786221:SRH786221 TBC786221:TBD786221 TKY786221:TKZ786221 TUU786221:TUV786221 UEQ786221:UER786221 UOM786221:UON786221 UYI786221:UYJ786221 VIE786221:VIF786221 VSA786221:VSB786221 WBW786221:WBX786221 WLS786221:WLT786221 WVO786221:WVP786221 JC851757:JD851757 SY851757:SZ851757 ACU851757:ACV851757 AMQ851757:AMR851757 AWM851757:AWN851757 BGI851757:BGJ851757 BQE851757:BQF851757 CAA851757:CAB851757 CJW851757:CJX851757 CTS851757:CTT851757 DDO851757:DDP851757 DNK851757:DNL851757 DXG851757:DXH851757 EHC851757:EHD851757 EQY851757:EQZ851757 FAU851757:FAV851757 FKQ851757:FKR851757 FUM851757:FUN851757 GEI851757:GEJ851757 GOE851757:GOF851757 GYA851757:GYB851757 HHW851757:HHX851757 HRS851757:HRT851757 IBO851757:IBP851757 ILK851757:ILL851757 IVG851757:IVH851757 JFC851757:JFD851757 JOY851757:JOZ851757 JYU851757:JYV851757 KIQ851757:KIR851757 KSM851757:KSN851757 LCI851757:LCJ851757 LME851757:LMF851757 LWA851757:LWB851757 MFW851757:MFX851757 MPS851757:MPT851757 MZO851757:MZP851757 NJK851757:NJL851757 NTG851757:NTH851757 ODC851757:ODD851757 OMY851757:OMZ851757 OWU851757:OWV851757 PGQ851757:PGR851757 PQM851757:PQN851757 QAI851757:QAJ851757 QKE851757:QKF851757 QUA851757:QUB851757 RDW851757:RDX851757 RNS851757:RNT851757 RXO851757:RXP851757 SHK851757:SHL851757 SRG851757:SRH851757 TBC851757:TBD851757 TKY851757:TKZ851757 TUU851757:TUV851757 UEQ851757:UER851757 UOM851757:UON851757 UYI851757:UYJ851757 VIE851757:VIF851757 VSA851757:VSB851757 WBW851757:WBX851757 WLS851757:WLT851757 WVO851757:WVP851757 JC917293:JD917293 SY917293:SZ917293 ACU917293:ACV917293 AMQ917293:AMR917293 AWM917293:AWN917293 BGI917293:BGJ917293 BQE917293:BQF917293 CAA917293:CAB917293 CJW917293:CJX917293 CTS917293:CTT917293 DDO917293:DDP917293 DNK917293:DNL917293 DXG917293:DXH917293 EHC917293:EHD917293 EQY917293:EQZ917293 FAU917293:FAV917293 FKQ917293:FKR917293 FUM917293:FUN917293 GEI917293:GEJ917293 GOE917293:GOF917293 GYA917293:GYB917293 HHW917293:HHX917293 HRS917293:HRT917293 IBO917293:IBP917293 ILK917293:ILL917293 IVG917293:IVH917293 JFC917293:JFD917293 JOY917293:JOZ917293 JYU917293:JYV917293 KIQ917293:KIR917293 KSM917293:KSN917293 LCI917293:LCJ917293 LME917293:LMF917293 LWA917293:LWB917293 MFW917293:MFX917293 MPS917293:MPT917293 MZO917293:MZP917293 NJK917293:NJL917293 NTG917293:NTH917293 ODC917293:ODD917293 OMY917293:OMZ917293 OWU917293:OWV917293 PGQ917293:PGR917293 PQM917293:PQN917293 QAI917293:QAJ917293 QKE917293:QKF917293 QUA917293:QUB917293 RDW917293:RDX917293 RNS917293:RNT917293 RXO917293:RXP917293 SHK917293:SHL917293 SRG917293:SRH917293 TBC917293:TBD917293 TKY917293:TKZ917293 TUU917293:TUV917293 UEQ917293:UER917293 UOM917293:UON917293 UYI917293:UYJ917293 VIE917293:VIF917293 VSA917293:VSB917293 WBW917293:WBX917293 WLS917293:WLT917293 WVO917293:WVP917293 JC982829:JD982829 SY982829:SZ982829 ACU982829:ACV982829 AMQ982829:AMR982829 AWM982829:AWN982829 BGI982829:BGJ982829 BQE982829:BQF982829 CAA982829:CAB982829 CJW982829:CJX982829 CTS982829:CTT982829 DDO982829:DDP982829 DNK982829:DNL982829 DXG982829:DXH982829 EHC982829:EHD982829 EQY982829:EQZ982829 FAU982829:FAV982829 FKQ982829:FKR982829 FUM982829:FUN982829 GEI982829:GEJ982829 GOE982829:GOF982829 GYA982829:GYB982829 HHW982829:HHX982829 HRS982829:HRT982829 IBO982829:IBP982829 ILK982829:ILL982829 IVG982829:IVH982829 JFC982829:JFD982829 JOY982829:JOZ982829 JYU982829:JYV982829 KIQ982829:KIR982829 KSM982829:KSN982829 LCI982829:LCJ982829 LME982829:LMF982829 LWA982829:LWB982829 MFW982829:MFX982829 MPS982829:MPT982829 MZO982829:MZP982829 NJK982829:NJL982829 NTG982829:NTH982829 ODC982829:ODD982829 OMY982829:OMZ982829 OWU982829:OWV982829 PGQ982829:PGR982829 PQM982829:PQN982829 QAI982829:QAJ982829 QKE982829:QKF982829 QUA982829:QUB982829 RDW982829:RDX982829 RNS982829:RNT982829 RXO982829:RXP982829 SHK982829:SHL982829 SRG982829:SRH982829 TBC982829:TBD982829 TKY982829:TKZ982829 TUU982829:TUV982829 UEQ982829:UER982829 UOM982829:UON982829 UYI982829:UYJ982829 VIE982829:VIF982829 VSA982829:VSB982829 WBW982829:WBX982829 WLS982829:WLT982829 WVO982829:WVP982829" xr:uid="{00000000-0002-0000-0100-000003000000}">
      <formula1>999999999999</formula1>
    </dataValidation>
    <dataValidation type="whole" operator="notEqual" allowBlank="1" showInputMessage="1" showErrorMessage="1" errorTitle="Incorrect entry" error="You can enter only positive or negative whole numbers." sqref="JC65309:JD65309 SY65309:SZ65309 ACU65309:ACV65309 AMQ65309:AMR65309 AWM65309:AWN65309 BGI65309:BGJ65309 BQE65309:BQF65309 CAA65309:CAB65309 CJW65309:CJX65309 CTS65309:CTT65309 DDO65309:DDP65309 DNK65309:DNL65309 DXG65309:DXH65309 EHC65309:EHD65309 EQY65309:EQZ65309 FAU65309:FAV65309 FKQ65309:FKR65309 FUM65309:FUN65309 GEI65309:GEJ65309 GOE65309:GOF65309 GYA65309:GYB65309 HHW65309:HHX65309 HRS65309:HRT65309 IBO65309:IBP65309 ILK65309:ILL65309 IVG65309:IVH65309 JFC65309:JFD65309 JOY65309:JOZ65309 JYU65309:JYV65309 KIQ65309:KIR65309 KSM65309:KSN65309 LCI65309:LCJ65309 LME65309:LMF65309 LWA65309:LWB65309 MFW65309:MFX65309 MPS65309:MPT65309 MZO65309:MZP65309 NJK65309:NJL65309 NTG65309:NTH65309 ODC65309:ODD65309 OMY65309:OMZ65309 OWU65309:OWV65309 PGQ65309:PGR65309 PQM65309:PQN65309 QAI65309:QAJ65309 QKE65309:QKF65309 QUA65309:QUB65309 RDW65309:RDX65309 RNS65309:RNT65309 RXO65309:RXP65309 SHK65309:SHL65309 SRG65309:SRH65309 TBC65309:TBD65309 TKY65309:TKZ65309 TUU65309:TUV65309 UEQ65309:UER65309 UOM65309:UON65309 UYI65309:UYJ65309 VIE65309:VIF65309 VSA65309:VSB65309 WBW65309:WBX65309 WLS65309:WLT65309 WVO65309:WVP65309 JC130845:JD130845 SY130845:SZ130845 ACU130845:ACV130845 AMQ130845:AMR130845 AWM130845:AWN130845 BGI130845:BGJ130845 BQE130845:BQF130845 CAA130845:CAB130845 CJW130845:CJX130845 CTS130845:CTT130845 DDO130845:DDP130845 DNK130845:DNL130845 DXG130845:DXH130845 EHC130845:EHD130845 EQY130845:EQZ130845 FAU130845:FAV130845 FKQ130845:FKR130845 FUM130845:FUN130845 GEI130845:GEJ130845 GOE130845:GOF130845 GYA130845:GYB130845 HHW130845:HHX130845 HRS130845:HRT130845 IBO130845:IBP130845 ILK130845:ILL130845 IVG130845:IVH130845 JFC130845:JFD130845 JOY130845:JOZ130845 JYU130845:JYV130845 KIQ130845:KIR130845 KSM130845:KSN130845 LCI130845:LCJ130845 LME130845:LMF130845 LWA130845:LWB130845 MFW130845:MFX130845 MPS130845:MPT130845 MZO130845:MZP130845 NJK130845:NJL130845 NTG130845:NTH130845 ODC130845:ODD130845 OMY130845:OMZ130845 OWU130845:OWV130845 PGQ130845:PGR130845 PQM130845:PQN130845 QAI130845:QAJ130845 QKE130845:QKF130845 QUA130845:QUB130845 RDW130845:RDX130845 RNS130845:RNT130845 RXO130845:RXP130845 SHK130845:SHL130845 SRG130845:SRH130845 TBC130845:TBD130845 TKY130845:TKZ130845 TUU130845:TUV130845 UEQ130845:UER130845 UOM130845:UON130845 UYI130845:UYJ130845 VIE130845:VIF130845 VSA130845:VSB130845 WBW130845:WBX130845 WLS130845:WLT130845 WVO130845:WVP130845 JC196381:JD196381 SY196381:SZ196381 ACU196381:ACV196381 AMQ196381:AMR196381 AWM196381:AWN196381 BGI196381:BGJ196381 BQE196381:BQF196381 CAA196381:CAB196381 CJW196381:CJX196381 CTS196381:CTT196381 DDO196381:DDP196381 DNK196381:DNL196381 DXG196381:DXH196381 EHC196381:EHD196381 EQY196381:EQZ196381 FAU196381:FAV196381 FKQ196381:FKR196381 FUM196381:FUN196381 GEI196381:GEJ196381 GOE196381:GOF196381 GYA196381:GYB196381 HHW196381:HHX196381 HRS196381:HRT196381 IBO196381:IBP196381 ILK196381:ILL196381 IVG196381:IVH196381 JFC196381:JFD196381 JOY196381:JOZ196381 JYU196381:JYV196381 KIQ196381:KIR196381 KSM196381:KSN196381 LCI196381:LCJ196381 LME196381:LMF196381 LWA196381:LWB196381 MFW196381:MFX196381 MPS196381:MPT196381 MZO196381:MZP196381 NJK196381:NJL196381 NTG196381:NTH196381 ODC196381:ODD196381 OMY196381:OMZ196381 OWU196381:OWV196381 PGQ196381:PGR196381 PQM196381:PQN196381 QAI196381:QAJ196381 QKE196381:QKF196381 QUA196381:QUB196381 RDW196381:RDX196381 RNS196381:RNT196381 RXO196381:RXP196381 SHK196381:SHL196381 SRG196381:SRH196381 TBC196381:TBD196381 TKY196381:TKZ196381 TUU196381:TUV196381 UEQ196381:UER196381 UOM196381:UON196381 UYI196381:UYJ196381 VIE196381:VIF196381 VSA196381:VSB196381 WBW196381:WBX196381 WLS196381:WLT196381 WVO196381:WVP196381 JC261917:JD261917 SY261917:SZ261917 ACU261917:ACV261917 AMQ261917:AMR261917 AWM261917:AWN261917 BGI261917:BGJ261917 BQE261917:BQF261917 CAA261917:CAB261917 CJW261917:CJX261917 CTS261917:CTT261917 DDO261917:DDP261917 DNK261917:DNL261917 DXG261917:DXH261917 EHC261917:EHD261917 EQY261917:EQZ261917 FAU261917:FAV261917 FKQ261917:FKR261917 FUM261917:FUN261917 GEI261917:GEJ261917 GOE261917:GOF261917 GYA261917:GYB261917 HHW261917:HHX261917 HRS261917:HRT261917 IBO261917:IBP261917 ILK261917:ILL261917 IVG261917:IVH261917 JFC261917:JFD261917 JOY261917:JOZ261917 JYU261917:JYV261917 KIQ261917:KIR261917 KSM261917:KSN261917 LCI261917:LCJ261917 LME261917:LMF261917 LWA261917:LWB261917 MFW261917:MFX261917 MPS261917:MPT261917 MZO261917:MZP261917 NJK261917:NJL261917 NTG261917:NTH261917 ODC261917:ODD261917 OMY261917:OMZ261917 OWU261917:OWV261917 PGQ261917:PGR261917 PQM261917:PQN261917 QAI261917:QAJ261917 QKE261917:QKF261917 QUA261917:QUB261917 RDW261917:RDX261917 RNS261917:RNT261917 RXO261917:RXP261917 SHK261917:SHL261917 SRG261917:SRH261917 TBC261917:TBD261917 TKY261917:TKZ261917 TUU261917:TUV261917 UEQ261917:UER261917 UOM261917:UON261917 UYI261917:UYJ261917 VIE261917:VIF261917 VSA261917:VSB261917 WBW261917:WBX261917 WLS261917:WLT261917 WVO261917:WVP261917 JC327453:JD327453 SY327453:SZ327453 ACU327453:ACV327453 AMQ327453:AMR327453 AWM327453:AWN327453 BGI327453:BGJ327453 BQE327453:BQF327453 CAA327453:CAB327453 CJW327453:CJX327453 CTS327453:CTT327453 DDO327453:DDP327453 DNK327453:DNL327453 DXG327453:DXH327453 EHC327453:EHD327453 EQY327453:EQZ327453 FAU327453:FAV327453 FKQ327453:FKR327453 FUM327453:FUN327453 GEI327453:GEJ327453 GOE327453:GOF327453 GYA327453:GYB327453 HHW327453:HHX327453 HRS327453:HRT327453 IBO327453:IBP327453 ILK327453:ILL327453 IVG327453:IVH327453 JFC327453:JFD327453 JOY327453:JOZ327453 JYU327453:JYV327453 KIQ327453:KIR327453 KSM327453:KSN327453 LCI327453:LCJ327453 LME327453:LMF327453 LWA327453:LWB327453 MFW327453:MFX327453 MPS327453:MPT327453 MZO327453:MZP327453 NJK327453:NJL327453 NTG327453:NTH327453 ODC327453:ODD327453 OMY327453:OMZ327453 OWU327453:OWV327453 PGQ327453:PGR327453 PQM327453:PQN327453 QAI327453:QAJ327453 QKE327453:QKF327453 QUA327453:QUB327453 RDW327453:RDX327453 RNS327453:RNT327453 RXO327453:RXP327453 SHK327453:SHL327453 SRG327453:SRH327453 TBC327453:TBD327453 TKY327453:TKZ327453 TUU327453:TUV327453 UEQ327453:UER327453 UOM327453:UON327453 UYI327453:UYJ327453 VIE327453:VIF327453 VSA327453:VSB327453 WBW327453:WBX327453 WLS327453:WLT327453 WVO327453:WVP327453 JC392989:JD392989 SY392989:SZ392989 ACU392989:ACV392989 AMQ392989:AMR392989 AWM392989:AWN392989 BGI392989:BGJ392989 BQE392989:BQF392989 CAA392989:CAB392989 CJW392989:CJX392989 CTS392989:CTT392989 DDO392989:DDP392989 DNK392989:DNL392989 DXG392989:DXH392989 EHC392989:EHD392989 EQY392989:EQZ392989 FAU392989:FAV392989 FKQ392989:FKR392989 FUM392989:FUN392989 GEI392989:GEJ392989 GOE392989:GOF392989 GYA392989:GYB392989 HHW392989:HHX392989 HRS392989:HRT392989 IBO392989:IBP392989 ILK392989:ILL392989 IVG392989:IVH392989 JFC392989:JFD392989 JOY392989:JOZ392989 JYU392989:JYV392989 KIQ392989:KIR392989 KSM392989:KSN392989 LCI392989:LCJ392989 LME392989:LMF392989 LWA392989:LWB392989 MFW392989:MFX392989 MPS392989:MPT392989 MZO392989:MZP392989 NJK392989:NJL392989 NTG392989:NTH392989 ODC392989:ODD392989 OMY392989:OMZ392989 OWU392989:OWV392989 PGQ392989:PGR392989 PQM392989:PQN392989 QAI392989:QAJ392989 QKE392989:QKF392989 QUA392989:QUB392989 RDW392989:RDX392989 RNS392989:RNT392989 RXO392989:RXP392989 SHK392989:SHL392989 SRG392989:SRH392989 TBC392989:TBD392989 TKY392989:TKZ392989 TUU392989:TUV392989 UEQ392989:UER392989 UOM392989:UON392989 UYI392989:UYJ392989 VIE392989:VIF392989 VSA392989:VSB392989 WBW392989:WBX392989 WLS392989:WLT392989 WVO392989:WVP392989 JC458525:JD458525 SY458525:SZ458525 ACU458525:ACV458525 AMQ458525:AMR458525 AWM458525:AWN458525 BGI458525:BGJ458525 BQE458525:BQF458525 CAA458525:CAB458525 CJW458525:CJX458525 CTS458525:CTT458525 DDO458525:DDP458525 DNK458525:DNL458525 DXG458525:DXH458525 EHC458525:EHD458525 EQY458525:EQZ458525 FAU458525:FAV458525 FKQ458525:FKR458525 FUM458525:FUN458525 GEI458525:GEJ458525 GOE458525:GOF458525 GYA458525:GYB458525 HHW458525:HHX458525 HRS458525:HRT458525 IBO458525:IBP458525 ILK458525:ILL458525 IVG458525:IVH458525 JFC458525:JFD458525 JOY458525:JOZ458525 JYU458525:JYV458525 KIQ458525:KIR458525 KSM458525:KSN458525 LCI458525:LCJ458525 LME458525:LMF458525 LWA458525:LWB458525 MFW458525:MFX458525 MPS458525:MPT458525 MZO458525:MZP458525 NJK458525:NJL458525 NTG458525:NTH458525 ODC458525:ODD458525 OMY458525:OMZ458525 OWU458525:OWV458525 PGQ458525:PGR458525 PQM458525:PQN458525 QAI458525:QAJ458525 QKE458525:QKF458525 QUA458525:QUB458525 RDW458525:RDX458525 RNS458525:RNT458525 RXO458525:RXP458525 SHK458525:SHL458525 SRG458525:SRH458525 TBC458525:TBD458525 TKY458525:TKZ458525 TUU458525:TUV458525 UEQ458525:UER458525 UOM458525:UON458525 UYI458525:UYJ458525 VIE458525:VIF458525 VSA458525:VSB458525 WBW458525:WBX458525 WLS458525:WLT458525 WVO458525:WVP458525 JC524061:JD524061 SY524061:SZ524061 ACU524061:ACV524061 AMQ524061:AMR524061 AWM524061:AWN524061 BGI524061:BGJ524061 BQE524061:BQF524061 CAA524061:CAB524061 CJW524061:CJX524061 CTS524061:CTT524061 DDO524061:DDP524061 DNK524061:DNL524061 DXG524061:DXH524061 EHC524061:EHD524061 EQY524061:EQZ524061 FAU524061:FAV524061 FKQ524061:FKR524061 FUM524061:FUN524061 GEI524061:GEJ524061 GOE524061:GOF524061 GYA524061:GYB524061 HHW524061:HHX524061 HRS524061:HRT524061 IBO524061:IBP524061 ILK524061:ILL524061 IVG524061:IVH524061 JFC524061:JFD524061 JOY524061:JOZ524061 JYU524061:JYV524061 KIQ524061:KIR524061 KSM524061:KSN524061 LCI524061:LCJ524061 LME524061:LMF524061 LWA524061:LWB524061 MFW524061:MFX524061 MPS524061:MPT524061 MZO524061:MZP524061 NJK524061:NJL524061 NTG524061:NTH524061 ODC524061:ODD524061 OMY524061:OMZ524061 OWU524061:OWV524061 PGQ524061:PGR524061 PQM524061:PQN524061 QAI524061:QAJ524061 QKE524061:QKF524061 QUA524061:QUB524061 RDW524061:RDX524061 RNS524061:RNT524061 RXO524061:RXP524061 SHK524061:SHL524061 SRG524061:SRH524061 TBC524061:TBD524061 TKY524061:TKZ524061 TUU524061:TUV524061 UEQ524061:UER524061 UOM524061:UON524061 UYI524061:UYJ524061 VIE524061:VIF524061 VSA524061:VSB524061 WBW524061:WBX524061 WLS524061:WLT524061 WVO524061:WVP524061 JC589597:JD589597 SY589597:SZ589597 ACU589597:ACV589597 AMQ589597:AMR589597 AWM589597:AWN589597 BGI589597:BGJ589597 BQE589597:BQF589597 CAA589597:CAB589597 CJW589597:CJX589597 CTS589597:CTT589597 DDO589597:DDP589597 DNK589597:DNL589597 DXG589597:DXH589597 EHC589597:EHD589597 EQY589597:EQZ589597 FAU589597:FAV589597 FKQ589597:FKR589597 FUM589597:FUN589597 GEI589597:GEJ589597 GOE589597:GOF589597 GYA589597:GYB589597 HHW589597:HHX589597 HRS589597:HRT589597 IBO589597:IBP589597 ILK589597:ILL589597 IVG589597:IVH589597 JFC589597:JFD589597 JOY589597:JOZ589597 JYU589597:JYV589597 KIQ589597:KIR589597 KSM589597:KSN589597 LCI589597:LCJ589597 LME589597:LMF589597 LWA589597:LWB589597 MFW589597:MFX589597 MPS589597:MPT589597 MZO589597:MZP589597 NJK589597:NJL589597 NTG589597:NTH589597 ODC589597:ODD589597 OMY589597:OMZ589597 OWU589597:OWV589597 PGQ589597:PGR589597 PQM589597:PQN589597 QAI589597:QAJ589597 QKE589597:QKF589597 QUA589597:QUB589597 RDW589597:RDX589597 RNS589597:RNT589597 RXO589597:RXP589597 SHK589597:SHL589597 SRG589597:SRH589597 TBC589597:TBD589597 TKY589597:TKZ589597 TUU589597:TUV589597 UEQ589597:UER589597 UOM589597:UON589597 UYI589597:UYJ589597 VIE589597:VIF589597 VSA589597:VSB589597 WBW589597:WBX589597 WLS589597:WLT589597 WVO589597:WVP589597 JC655133:JD655133 SY655133:SZ655133 ACU655133:ACV655133 AMQ655133:AMR655133 AWM655133:AWN655133 BGI655133:BGJ655133 BQE655133:BQF655133 CAA655133:CAB655133 CJW655133:CJX655133 CTS655133:CTT655133 DDO655133:DDP655133 DNK655133:DNL655133 DXG655133:DXH655133 EHC655133:EHD655133 EQY655133:EQZ655133 FAU655133:FAV655133 FKQ655133:FKR655133 FUM655133:FUN655133 GEI655133:GEJ655133 GOE655133:GOF655133 GYA655133:GYB655133 HHW655133:HHX655133 HRS655133:HRT655133 IBO655133:IBP655133 ILK655133:ILL655133 IVG655133:IVH655133 JFC655133:JFD655133 JOY655133:JOZ655133 JYU655133:JYV655133 KIQ655133:KIR655133 KSM655133:KSN655133 LCI655133:LCJ655133 LME655133:LMF655133 LWA655133:LWB655133 MFW655133:MFX655133 MPS655133:MPT655133 MZO655133:MZP655133 NJK655133:NJL655133 NTG655133:NTH655133 ODC655133:ODD655133 OMY655133:OMZ655133 OWU655133:OWV655133 PGQ655133:PGR655133 PQM655133:PQN655133 QAI655133:QAJ655133 QKE655133:QKF655133 QUA655133:QUB655133 RDW655133:RDX655133 RNS655133:RNT655133 RXO655133:RXP655133 SHK655133:SHL655133 SRG655133:SRH655133 TBC655133:TBD655133 TKY655133:TKZ655133 TUU655133:TUV655133 UEQ655133:UER655133 UOM655133:UON655133 UYI655133:UYJ655133 VIE655133:VIF655133 VSA655133:VSB655133 WBW655133:WBX655133 WLS655133:WLT655133 WVO655133:WVP655133 JC720669:JD720669 SY720669:SZ720669 ACU720669:ACV720669 AMQ720669:AMR720669 AWM720669:AWN720669 BGI720669:BGJ720669 BQE720669:BQF720669 CAA720669:CAB720669 CJW720669:CJX720669 CTS720669:CTT720669 DDO720669:DDP720669 DNK720669:DNL720669 DXG720669:DXH720669 EHC720669:EHD720669 EQY720669:EQZ720669 FAU720669:FAV720669 FKQ720669:FKR720669 FUM720669:FUN720669 GEI720669:GEJ720669 GOE720669:GOF720669 GYA720669:GYB720669 HHW720669:HHX720669 HRS720669:HRT720669 IBO720669:IBP720669 ILK720669:ILL720669 IVG720669:IVH720669 JFC720669:JFD720669 JOY720669:JOZ720669 JYU720669:JYV720669 KIQ720669:KIR720669 KSM720669:KSN720669 LCI720669:LCJ720669 LME720669:LMF720669 LWA720669:LWB720669 MFW720669:MFX720669 MPS720669:MPT720669 MZO720669:MZP720669 NJK720669:NJL720669 NTG720669:NTH720669 ODC720669:ODD720669 OMY720669:OMZ720669 OWU720669:OWV720669 PGQ720669:PGR720669 PQM720669:PQN720669 QAI720669:QAJ720669 QKE720669:QKF720669 QUA720669:QUB720669 RDW720669:RDX720669 RNS720669:RNT720669 RXO720669:RXP720669 SHK720669:SHL720669 SRG720669:SRH720669 TBC720669:TBD720669 TKY720669:TKZ720669 TUU720669:TUV720669 UEQ720669:UER720669 UOM720669:UON720669 UYI720669:UYJ720669 VIE720669:VIF720669 VSA720669:VSB720669 WBW720669:WBX720669 WLS720669:WLT720669 WVO720669:WVP720669 JC786205:JD786205 SY786205:SZ786205 ACU786205:ACV786205 AMQ786205:AMR786205 AWM786205:AWN786205 BGI786205:BGJ786205 BQE786205:BQF786205 CAA786205:CAB786205 CJW786205:CJX786205 CTS786205:CTT786205 DDO786205:DDP786205 DNK786205:DNL786205 DXG786205:DXH786205 EHC786205:EHD786205 EQY786205:EQZ786205 FAU786205:FAV786205 FKQ786205:FKR786205 FUM786205:FUN786205 GEI786205:GEJ786205 GOE786205:GOF786205 GYA786205:GYB786205 HHW786205:HHX786205 HRS786205:HRT786205 IBO786205:IBP786205 ILK786205:ILL786205 IVG786205:IVH786205 JFC786205:JFD786205 JOY786205:JOZ786205 JYU786205:JYV786205 KIQ786205:KIR786205 KSM786205:KSN786205 LCI786205:LCJ786205 LME786205:LMF786205 LWA786205:LWB786205 MFW786205:MFX786205 MPS786205:MPT786205 MZO786205:MZP786205 NJK786205:NJL786205 NTG786205:NTH786205 ODC786205:ODD786205 OMY786205:OMZ786205 OWU786205:OWV786205 PGQ786205:PGR786205 PQM786205:PQN786205 QAI786205:QAJ786205 QKE786205:QKF786205 QUA786205:QUB786205 RDW786205:RDX786205 RNS786205:RNT786205 RXO786205:RXP786205 SHK786205:SHL786205 SRG786205:SRH786205 TBC786205:TBD786205 TKY786205:TKZ786205 TUU786205:TUV786205 UEQ786205:UER786205 UOM786205:UON786205 UYI786205:UYJ786205 VIE786205:VIF786205 VSA786205:VSB786205 WBW786205:WBX786205 WLS786205:WLT786205 WVO786205:WVP786205 JC851741:JD851741 SY851741:SZ851741 ACU851741:ACV851741 AMQ851741:AMR851741 AWM851741:AWN851741 BGI851741:BGJ851741 BQE851741:BQF851741 CAA851741:CAB851741 CJW851741:CJX851741 CTS851741:CTT851741 DDO851741:DDP851741 DNK851741:DNL851741 DXG851741:DXH851741 EHC851741:EHD851741 EQY851741:EQZ851741 FAU851741:FAV851741 FKQ851741:FKR851741 FUM851741:FUN851741 GEI851741:GEJ851741 GOE851741:GOF851741 GYA851741:GYB851741 HHW851741:HHX851741 HRS851741:HRT851741 IBO851741:IBP851741 ILK851741:ILL851741 IVG851741:IVH851741 JFC851741:JFD851741 JOY851741:JOZ851741 JYU851741:JYV851741 KIQ851741:KIR851741 KSM851741:KSN851741 LCI851741:LCJ851741 LME851741:LMF851741 LWA851741:LWB851741 MFW851741:MFX851741 MPS851741:MPT851741 MZO851741:MZP851741 NJK851741:NJL851741 NTG851741:NTH851741 ODC851741:ODD851741 OMY851741:OMZ851741 OWU851741:OWV851741 PGQ851741:PGR851741 PQM851741:PQN851741 QAI851741:QAJ851741 QKE851741:QKF851741 QUA851741:QUB851741 RDW851741:RDX851741 RNS851741:RNT851741 RXO851741:RXP851741 SHK851741:SHL851741 SRG851741:SRH851741 TBC851741:TBD851741 TKY851741:TKZ851741 TUU851741:TUV851741 UEQ851741:UER851741 UOM851741:UON851741 UYI851741:UYJ851741 VIE851741:VIF851741 VSA851741:VSB851741 WBW851741:WBX851741 WLS851741:WLT851741 WVO851741:WVP851741 JC917277:JD917277 SY917277:SZ917277 ACU917277:ACV917277 AMQ917277:AMR917277 AWM917277:AWN917277 BGI917277:BGJ917277 BQE917277:BQF917277 CAA917277:CAB917277 CJW917277:CJX917277 CTS917277:CTT917277 DDO917277:DDP917277 DNK917277:DNL917277 DXG917277:DXH917277 EHC917277:EHD917277 EQY917277:EQZ917277 FAU917277:FAV917277 FKQ917277:FKR917277 FUM917277:FUN917277 GEI917277:GEJ917277 GOE917277:GOF917277 GYA917277:GYB917277 HHW917277:HHX917277 HRS917277:HRT917277 IBO917277:IBP917277 ILK917277:ILL917277 IVG917277:IVH917277 JFC917277:JFD917277 JOY917277:JOZ917277 JYU917277:JYV917277 KIQ917277:KIR917277 KSM917277:KSN917277 LCI917277:LCJ917277 LME917277:LMF917277 LWA917277:LWB917277 MFW917277:MFX917277 MPS917277:MPT917277 MZO917277:MZP917277 NJK917277:NJL917277 NTG917277:NTH917277 ODC917277:ODD917277 OMY917277:OMZ917277 OWU917277:OWV917277 PGQ917277:PGR917277 PQM917277:PQN917277 QAI917277:QAJ917277 QKE917277:QKF917277 QUA917277:QUB917277 RDW917277:RDX917277 RNS917277:RNT917277 RXO917277:RXP917277 SHK917277:SHL917277 SRG917277:SRH917277 TBC917277:TBD917277 TKY917277:TKZ917277 TUU917277:TUV917277 UEQ917277:UER917277 UOM917277:UON917277 UYI917277:UYJ917277 VIE917277:VIF917277 VSA917277:VSB917277 WBW917277:WBX917277 WLS917277:WLT917277 WVO917277:WVP917277 JC982813:JD982813 SY982813:SZ982813 ACU982813:ACV982813 AMQ982813:AMR982813 AWM982813:AWN982813 BGI982813:BGJ982813 BQE982813:BQF982813 CAA982813:CAB982813 CJW982813:CJX982813 CTS982813:CTT982813 DDO982813:DDP982813 DNK982813:DNL982813 DXG982813:DXH982813 EHC982813:EHD982813 EQY982813:EQZ982813 FAU982813:FAV982813 FKQ982813:FKR982813 FUM982813:FUN982813 GEI982813:GEJ982813 GOE982813:GOF982813 GYA982813:GYB982813 HHW982813:HHX982813 HRS982813:HRT982813 IBO982813:IBP982813 ILK982813:ILL982813 IVG982813:IVH982813 JFC982813:JFD982813 JOY982813:JOZ982813 JYU982813:JYV982813 KIQ982813:KIR982813 KSM982813:KSN982813 LCI982813:LCJ982813 LME982813:LMF982813 LWA982813:LWB982813 MFW982813:MFX982813 MPS982813:MPT982813 MZO982813:MZP982813 NJK982813:NJL982813 NTG982813:NTH982813 ODC982813:ODD982813 OMY982813:OMZ982813 OWU982813:OWV982813 PGQ982813:PGR982813 PQM982813:PQN982813 QAI982813:QAJ982813 QKE982813:QKF982813 QUA982813:QUB982813 RDW982813:RDX982813 RNS982813:RNT982813 RXO982813:RXP982813 SHK982813:SHL982813 SRG982813:SRH982813 TBC982813:TBD982813 TKY982813:TKZ982813 TUU982813:TUV982813 UEQ982813:UER982813 UOM982813:UON982813 UYI982813:UYJ982813 VIE982813:VIF982813 VSA982813:VSB982813 WBW982813:WBX982813 WLS982813:WLT982813 WVO982813:WVP982813" xr:uid="{00000000-0002-0000-0100-000004000000}">
      <formula1>999999999999</formula1>
    </dataValidation>
    <dataValidation type="whole" operator="notEqual" allowBlank="1" showInputMessage="1" showErrorMessage="1" errorTitle="Incorrect entry" error="You can enter only positive or negative whole numbers." sqref="JC65311:JD65311 SY65311:SZ65311 ACU65311:ACV65311 AMQ65311:AMR65311 AWM65311:AWN65311 BGI65311:BGJ65311 BQE65311:BQF65311 CAA65311:CAB65311 CJW65311:CJX65311 CTS65311:CTT65311 DDO65311:DDP65311 DNK65311:DNL65311 DXG65311:DXH65311 EHC65311:EHD65311 EQY65311:EQZ65311 FAU65311:FAV65311 FKQ65311:FKR65311 FUM65311:FUN65311 GEI65311:GEJ65311 GOE65311:GOF65311 GYA65311:GYB65311 HHW65311:HHX65311 HRS65311:HRT65311 IBO65311:IBP65311 ILK65311:ILL65311 IVG65311:IVH65311 JFC65311:JFD65311 JOY65311:JOZ65311 JYU65311:JYV65311 KIQ65311:KIR65311 KSM65311:KSN65311 LCI65311:LCJ65311 LME65311:LMF65311 LWA65311:LWB65311 MFW65311:MFX65311 MPS65311:MPT65311 MZO65311:MZP65311 NJK65311:NJL65311 NTG65311:NTH65311 ODC65311:ODD65311 OMY65311:OMZ65311 OWU65311:OWV65311 PGQ65311:PGR65311 PQM65311:PQN65311 QAI65311:QAJ65311 QKE65311:QKF65311 QUA65311:QUB65311 RDW65311:RDX65311 RNS65311:RNT65311 RXO65311:RXP65311 SHK65311:SHL65311 SRG65311:SRH65311 TBC65311:TBD65311 TKY65311:TKZ65311 TUU65311:TUV65311 UEQ65311:UER65311 UOM65311:UON65311 UYI65311:UYJ65311 VIE65311:VIF65311 VSA65311:VSB65311 WBW65311:WBX65311 WLS65311:WLT65311 WVO65311:WVP65311 JC130847:JD130847 SY130847:SZ130847 ACU130847:ACV130847 AMQ130847:AMR130847 AWM130847:AWN130847 BGI130847:BGJ130847 BQE130847:BQF130847 CAA130847:CAB130847 CJW130847:CJX130847 CTS130847:CTT130847 DDO130847:DDP130847 DNK130847:DNL130847 DXG130847:DXH130847 EHC130847:EHD130847 EQY130847:EQZ130847 FAU130847:FAV130847 FKQ130847:FKR130847 FUM130847:FUN130847 GEI130847:GEJ130847 GOE130847:GOF130847 GYA130847:GYB130847 HHW130847:HHX130847 HRS130847:HRT130847 IBO130847:IBP130847 ILK130847:ILL130847 IVG130847:IVH130847 JFC130847:JFD130847 JOY130847:JOZ130847 JYU130847:JYV130847 KIQ130847:KIR130847 KSM130847:KSN130847 LCI130847:LCJ130847 LME130847:LMF130847 LWA130847:LWB130847 MFW130847:MFX130847 MPS130847:MPT130847 MZO130847:MZP130847 NJK130847:NJL130847 NTG130847:NTH130847 ODC130847:ODD130847 OMY130847:OMZ130847 OWU130847:OWV130847 PGQ130847:PGR130847 PQM130847:PQN130847 QAI130847:QAJ130847 QKE130847:QKF130847 QUA130847:QUB130847 RDW130847:RDX130847 RNS130847:RNT130847 RXO130847:RXP130847 SHK130847:SHL130847 SRG130847:SRH130847 TBC130847:TBD130847 TKY130847:TKZ130847 TUU130847:TUV130847 UEQ130847:UER130847 UOM130847:UON130847 UYI130847:UYJ130847 VIE130847:VIF130847 VSA130847:VSB130847 WBW130847:WBX130847 WLS130847:WLT130847 WVO130847:WVP130847 JC196383:JD196383 SY196383:SZ196383 ACU196383:ACV196383 AMQ196383:AMR196383 AWM196383:AWN196383 BGI196383:BGJ196383 BQE196383:BQF196383 CAA196383:CAB196383 CJW196383:CJX196383 CTS196383:CTT196383 DDO196383:DDP196383 DNK196383:DNL196383 DXG196383:DXH196383 EHC196383:EHD196383 EQY196383:EQZ196383 FAU196383:FAV196383 FKQ196383:FKR196383 FUM196383:FUN196383 GEI196383:GEJ196383 GOE196383:GOF196383 GYA196383:GYB196383 HHW196383:HHX196383 HRS196383:HRT196383 IBO196383:IBP196383 ILK196383:ILL196383 IVG196383:IVH196383 JFC196383:JFD196383 JOY196383:JOZ196383 JYU196383:JYV196383 KIQ196383:KIR196383 KSM196383:KSN196383 LCI196383:LCJ196383 LME196383:LMF196383 LWA196383:LWB196383 MFW196383:MFX196383 MPS196383:MPT196383 MZO196383:MZP196383 NJK196383:NJL196383 NTG196383:NTH196383 ODC196383:ODD196383 OMY196383:OMZ196383 OWU196383:OWV196383 PGQ196383:PGR196383 PQM196383:PQN196383 QAI196383:QAJ196383 QKE196383:QKF196383 QUA196383:QUB196383 RDW196383:RDX196383 RNS196383:RNT196383 RXO196383:RXP196383 SHK196383:SHL196383 SRG196383:SRH196383 TBC196383:TBD196383 TKY196383:TKZ196383 TUU196383:TUV196383 UEQ196383:UER196383 UOM196383:UON196383 UYI196383:UYJ196383 VIE196383:VIF196383 VSA196383:VSB196383 WBW196383:WBX196383 WLS196383:WLT196383 WVO196383:WVP196383 JC261919:JD261919 SY261919:SZ261919 ACU261919:ACV261919 AMQ261919:AMR261919 AWM261919:AWN261919 BGI261919:BGJ261919 BQE261919:BQF261919 CAA261919:CAB261919 CJW261919:CJX261919 CTS261919:CTT261919 DDO261919:DDP261919 DNK261919:DNL261919 DXG261919:DXH261919 EHC261919:EHD261919 EQY261919:EQZ261919 FAU261919:FAV261919 FKQ261919:FKR261919 FUM261919:FUN261919 GEI261919:GEJ261919 GOE261919:GOF261919 GYA261919:GYB261919 HHW261919:HHX261919 HRS261919:HRT261919 IBO261919:IBP261919 ILK261919:ILL261919 IVG261919:IVH261919 JFC261919:JFD261919 JOY261919:JOZ261919 JYU261919:JYV261919 KIQ261919:KIR261919 KSM261919:KSN261919 LCI261919:LCJ261919 LME261919:LMF261919 LWA261919:LWB261919 MFW261919:MFX261919 MPS261919:MPT261919 MZO261919:MZP261919 NJK261919:NJL261919 NTG261919:NTH261919 ODC261919:ODD261919 OMY261919:OMZ261919 OWU261919:OWV261919 PGQ261919:PGR261919 PQM261919:PQN261919 QAI261919:QAJ261919 QKE261919:QKF261919 QUA261919:QUB261919 RDW261919:RDX261919 RNS261919:RNT261919 RXO261919:RXP261919 SHK261919:SHL261919 SRG261919:SRH261919 TBC261919:TBD261919 TKY261919:TKZ261919 TUU261919:TUV261919 UEQ261919:UER261919 UOM261919:UON261919 UYI261919:UYJ261919 VIE261919:VIF261919 VSA261919:VSB261919 WBW261919:WBX261919 WLS261919:WLT261919 WVO261919:WVP261919 JC327455:JD327455 SY327455:SZ327455 ACU327455:ACV327455 AMQ327455:AMR327455 AWM327455:AWN327455 BGI327455:BGJ327455 BQE327455:BQF327455 CAA327455:CAB327455 CJW327455:CJX327455 CTS327455:CTT327455 DDO327455:DDP327455 DNK327455:DNL327455 DXG327455:DXH327455 EHC327455:EHD327455 EQY327455:EQZ327455 FAU327455:FAV327455 FKQ327455:FKR327455 FUM327455:FUN327455 GEI327455:GEJ327455 GOE327455:GOF327455 GYA327455:GYB327455 HHW327455:HHX327455 HRS327455:HRT327455 IBO327455:IBP327455 ILK327455:ILL327455 IVG327455:IVH327455 JFC327455:JFD327455 JOY327455:JOZ327455 JYU327455:JYV327455 KIQ327455:KIR327455 KSM327455:KSN327455 LCI327455:LCJ327455 LME327455:LMF327455 LWA327455:LWB327455 MFW327455:MFX327455 MPS327455:MPT327455 MZO327455:MZP327455 NJK327455:NJL327455 NTG327455:NTH327455 ODC327455:ODD327455 OMY327455:OMZ327455 OWU327455:OWV327455 PGQ327455:PGR327455 PQM327455:PQN327455 QAI327455:QAJ327455 QKE327455:QKF327455 QUA327455:QUB327455 RDW327455:RDX327455 RNS327455:RNT327455 RXO327455:RXP327455 SHK327455:SHL327455 SRG327455:SRH327455 TBC327455:TBD327455 TKY327455:TKZ327455 TUU327455:TUV327455 UEQ327455:UER327455 UOM327455:UON327455 UYI327455:UYJ327455 VIE327455:VIF327455 VSA327455:VSB327455 WBW327455:WBX327455 WLS327455:WLT327455 WVO327455:WVP327455 JC392991:JD392991 SY392991:SZ392991 ACU392991:ACV392991 AMQ392991:AMR392991 AWM392991:AWN392991 BGI392991:BGJ392991 BQE392991:BQF392991 CAA392991:CAB392991 CJW392991:CJX392991 CTS392991:CTT392991 DDO392991:DDP392991 DNK392991:DNL392991 DXG392991:DXH392991 EHC392991:EHD392991 EQY392991:EQZ392991 FAU392991:FAV392991 FKQ392991:FKR392991 FUM392991:FUN392991 GEI392991:GEJ392991 GOE392991:GOF392991 GYA392991:GYB392991 HHW392991:HHX392991 HRS392991:HRT392991 IBO392991:IBP392991 ILK392991:ILL392991 IVG392991:IVH392991 JFC392991:JFD392991 JOY392991:JOZ392991 JYU392991:JYV392991 KIQ392991:KIR392991 KSM392991:KSN392991 LCI392991:LCJ392991 LME392991:LMF392991 LWA392991:LWB392991 MFW392991:MFX392991 MPS392991:MPT392991 MZO392991:MZP392991 NJK392991:NJL392991 NTG392991:NTH392991 ODC392991:ODD392991 OMY392991:OMZ392991 OWU392991:OWV392991 PGQ392991:PGR392991 PQM392991:PQN392991 QAI392991:QAJ392991 QKE392991:QKF392991 QUA392991:QUB392991 RDW392991:RDX392991 RNS392991:RNT392991 RXO392991:RXP392991 SHK392991:SHL392991 SRG392991:SRH392991 TBC392991:TBD392991 TKY392991:TKZ392991 TUU392991:TUV392991 UEQ392991:UER392991 UOM392991:UON392991 UYI392991:UYJ392991 VIE392991:VIF392991 VSA392991:VSB392991 WBW392991:WBX392991 WLS392991:WLT392991 WVO392991:WVP392991 JC458527:JD458527 SY458527:SZ458527 ACU458527:ACV458527 AMQ458527:AMR458527 AWM458527:AWN458527 BGI458527:BGJ458527 BQE458527:BQF458527 CAA458527:CAB458527 CJW458527:CJX458527 CTS458527:CTT458527 DDO458527:DDP458527 DNK458527:DNL458527 DXG458527:DXH458527 EHC458527:EHD458527 EQY458527:EQZ458527 FAU458527:FAV458527 FKQ458527:FKR458527 FUM458527:FUN458527 GEI458527:GEJ458527 GOE458527:GOF458527 GYA458527:GYB458527 HHW458527:HHX458527 HRS458527:HRT458527 IBO458527:IBP458527 ILK458527:ILL458527 IVG458527:IVH458527 JFC458527:JFD458527 JOY458527:JOZ458527 JYU458527:JYV458527 KIQ458527:KIR458527 KSM458527:KSN458527 LCI458527:LCJ458527 LME458527:LMF458527 LWA458527:LWB458527 MFW458527:MFX458527 MPS458527:MPT458527 MZO458527:MZP458527 NJK458527:NJL458527 NTG458527:NTH458527 ODC458527:ODD458527 OMY458527:OMZ458527 OWU458527:OWV458527 PGQ458527:PGR458527 PQM458527:PQN458527 QAI458527:QAJ458527 QKE458527:QKF458527 QUA458527:QUB458527 RDW458527:RDX458527 RNS458527:RNT458527 RXO458527:RXP458527 SHK458527:SHL458527 SRG458527:SRH458527 TBC458527:TBD458527 TKY458527:TKZ458527 TUU458527:TUV458527 UEQ458527:UER458527 UOM458527:UON458527 UYI458527:UYJ458527 VIE458527:VIF458527 VSA458527:VSB458527 WBW458527:WBX458527 WLS458527:WLT458527 WVO458527:WVP458527 JC524063:JD524063 SY524063:SZ524063 ACU524063:ACV524063 AMQ524063:AMR524063 AWM524063:AWN524063 BGI524063:BGJ524063 BQE524063:BQF524063 CAA524063:CAB524063 CJW524063:CJX524063 CTS524063:CTT524063 DDO524063:DDP524063 DNK524063:DNL524063 DXG524063:DXH524063 EHC524063:EHD524063 EQY524063:EQZ524063 FAU524063:FAV524063 FKQ524063:FKR524063 FUM524063:FUN524063 GEI524063:GEJ524063 GOE524063:GOF524063 GYA524063:GYB524063 HHW524063:HHX524063 HRS524063:HRT524063 IBO524063:IBP524063 ILK524063:ILL524063 IVG524063:IVH524063 JFC524063:JFD524063 JOY524063:JOZ524063 JYU524063:JYV524063 KIQ524063:KIR524063 KSM524063:KSN524063 LCI524063:LCJ524063 LME524063:LMF524063 LWA524063:LWB524063 MFW524063:MFX524063 MPS524063:MPT524063 MZO524063:MZP524063 NJK524063:NJL524063 NTG524063:NTH524063 ODC524063:ODD524063 OMY524063:OMZ524063 OWU524063:OWV524063 PGQ524063:PGR524063 PQM524063:PQN524063 QAI524063:QAJ524063 QKE524063:QKF524063 QUA524063:QUB524063 RDW524063:RDX524063 RNS524063:RNT524063 RXO524063:RXP524063 SHK524063:SHL524063 SRG524063:SRH524063 TBC524063:TBD524063 TKY524063:TKZ524063 TUU524063:TUV524063 UEQ524063:UER524063 UOM524063:UON524063 UYI524063:UYJ524063 VIE524063:VIF524063 VSA524063:VSB524063 WBW524063:WBX524063 WLS524063:WLT524063 WVO524063:WVP524063 JC589599:JD589599 SY589599:SZ589599 ACU589599:ACV589599 AMQ589599:AMR589599 AWM589599:AWN589599 BGI589599:BGJ589599 BQE589599:BQF589599 CAA589599:CAB589599 CJW589599:CJX589599 CTS589599:CTT589599 DDO589599:DDP589599 DNK589599:DNL589599 DXG589599:DXH589599 EHC589599:EHD589599 EQY589599:EQZ589599 FAU589599:FAV589599 FKQ589599:FKR589599 FUM589599:FUN589599 GEI589599:GEJ589599 GOE589599:GOF589599 GYA589599:GYB589599 HHW589599:HHX589599 HRS589599:HRT589599 IBO589599:IBP589599 ILK589599:ILL589599 IVG589599:IVH589599 JFC589599:JFD589599 JOY589599:JOZ589599 JYU589599:JYV589599 KIQ589599:KIR589599 KSM589599:KSN589599 LCI589599:LCJ589599 LME589599:LMF589599 LWA589599:LWB589599 MFW589599:MFX589599 MPS589599:MPT589599 MZO589599:MZP589599 NJK589599:NJL589599 NTG589599:NTH589599 ODC589599:ODD589599 OMY589599:OMZ589599 OWU589599:OWV589599 PGQ589599:PGR589599 PQM589599:PQN589599 QAI589599:QAJ589599 QKE589599:QKF589599 QUA589599:QUB589599 RDW589599:RDX589599 RNS589599:RNT589599 RXO589599:RXP589599 SHK589599:SHL589599 SRG589599:SRH589599 TBC589599:TBD589599 TKY589599:TKZ589599 TUU589599:TUV589599 UEQ589599:UER589599 UOM589599:UON589599 UYI589599:UYJ589599 VIE589599:VIF589599 VSA589599:VSB589599 WBW589599:WBX589599 WLS589599:WLT589599 WVO589599:WVP589599 JC655135:JD655135 SY655135:SZ655135 ACU655135:ACV655135 AMQ655135:AMR655135 AWM655135:AWN655135 BGI655135:BGJ655135 BQE655135:BQF655135 CAA655135:CAB655135 CJW655135:CJX655135 CTS655135:CTT655135 DDO655135:DDP655135 DNK655135:DNL655135 DXG655135:DXH655135 EHC655135:EHD655135 EQY655135:EQZ655135 FAU655135:FAV655135 FKQ655135:FKR655135 FUM655135:FUN655135 GEI655135:GEJ655135 GOE655135:GOF655135 GYA655135:GYB655135 HHW655135:HHX655135 HRS655135:HRT655135 IBO655135:IBP655135 ILK655135:ILL655135 IVG655135:IVH655135 JFC655135:JFD655135 JOY655135:JOZ655135 JYU655135:JYV655135 KIQ655135:KIR655135 KSM655135:KSN655135 LCI655135:LCJ655135 LME655135:LMF655135 LWA655135:LWB655135 MFW655135:MFX655135 MPS655135:MPT655135 MZO655135:MZP655135 NJK655135:NJL655135 NTG655135:NTH655135 ODC655135:ODD655135 OMY655135:OMZ655135 OWU655135:OWV655135 PGQ655135:PGR655135 PQM655135:PQN655135 QAI655135:QAJ655135 QKE655135:QKF655135 QUA655135:QUB655135 RDW655135:RDX655135 RNS655135:RNT655135 RXO655135:RXP655135 SHK655135:SHL655135 SRG655135:SRH655135 TBC655135:TBD655135 TKY655135:TKZ655135 TUU655135:TUV655135 UEQ655135:UER655135 UOM655135:UON655135 UYI655135:UYJ655135 VIE655135:VIF655135 VSA655135:VSB655135 WBW655135:WBX655135 WLS655135:WLT655135 WVO655135:WVP655135 JC720671:JD720671 SY720671:SZ720671 ACU720671:ACV720671 AMQ720671:AMR720671 AWM720671:AWN720671 BGI720671:BGJ720671 BQE720671:BQF720671 CAA720671:CAB720671 CJW720671:CJX720671 CTS720671:CTT720671 DDO720671:DDP720671 DNK720671:DNL720671 DXG720671:DXH720671 EHC720671:EHD720671 EQY720671:EQZ720671 FAU720671:FAV720671 FKQ720671:FKR720671 FUM720671:FUN720671 GEI720671:GEJ720671 GOE720671:GOF720671 GYA720671:GYB720671 HHW720671:HHX720671 HRS720671:HRT720671 IBO720671:IBP720671 ILK720671:ILL720671 IVG720671:IVH720671 JFC720671:JFD720671 JOY720671:JOZ720671 JYU720671:JYV720671 KIQ720671:KIR720671 KSM720671:KSN720671 LCI720671:LCJ720671 LME720671:LMF720671 LWA720671:LWB720671 MFW720671:MFX720671 MPS720671:MPT720671 MZO720671:MZP720671 NJK720671:NJL720671 NTG720671:NTH720671 ODC720671:ODD720671 OMY720671:OMZ720671 OWU720671:OWV720671 PGQ720671:PGR720671 PQM720671:PQN720671 QAI720671:QAJ720671 QKE720671:QKF720671 QUA720671:QUB720671 RDW720671:RDX720671 RNS720671:RNT720671 RXO720671:RXP720671 SHK720671:SHL720671 SRG720671:SRH720671 TBC720671:TBD720671 TKY720671:TKZ720671 TUU720671:TUV720671 UEQ720671:UER720671 UOM720671:UON720671 UYI720671:UYJ720671 VIE720671:VIF720671 VSA720671:VSB720671 WBW720671:WBX720671 WLS720671:WLT720671 WVO720671:WVP720671 JC786207:JD786207 SY786207:SZ786207 ACU786207:ACV786207 AMQ786207:AMR786207 AWM786207:AWN786207 BGI786207:BGJ786207 BQE786207:BQF786207 CAA786207:CAB786207 CJW786207:CJX786207 CTS786207:CTT786207 DDO786207:DDP786207 DNK786207:DNL786207 DXG786207:DXH786207 EHC786207:EHD786207 EQY786207:EQZ786207 FAU786207:FAV786207 FKQ786207:FKR786207 FUM786207:FUN786207 GEI786207:GEJ786207 GOE786207:GOF786207 GYA786207:GYB786207 HHW786207:HHX786207 HRS786207:HRT786207 IBO786207:IBP786207 ILK786207:ILL786207 IVG786207:IVH786207 JFC786207:JFD786207 JOY786207:JOZ786207 JYU786207:JYV786207 KIQ786207:KIR786207 KSM786207:KSN786207 LCI786207:LCJ786207 LME786207:LMF786207 LWA786207:LWB786207 MFW786207:MFX786207 MPS786207:MPT786207 MZO786207:MZP786207 NJK786207:NJL786207 NTG786207:NTH786207 ODC786207:ODD786207 OMY786207:OMZ786207 OWU786207:OWV786207 PGQ786207:PGR786207 PQM786207:PQN786207 QAI786207:QAJ786207 QKE786207:QKF786207 QUA786207:QUB786207 RDW786207:RDX786207 RNS786207:RNT786207 RXO786207:RXP786207 SHK786207:SHL786207 SRG786207:SRH786207 TBC786207:TBD786207 TKY786207:TKZ786207 TUU786207:TUV786207 UEQ786207:UER786207 UOM786207:UON786207 UYI786207:UYJ786207 VIE786207:VIF786207 VSA786207:VSB786207 WBW786207:WBX786207 WLS786207:WLT786207 WVO786207:WVP786207 JC851743:JD851743 SY851743:SZ851743 ACU851743:ACV851743 AMQ851743:AMR851743 AWM851743:AWN851743 BGI851743:BGJ851743 BQE851743:BQF851743 CAA851743:CAB851743 CJW851743:CJX851743 CTS851743:CTT851743 DDO851743:DDP851743 DNK851743:DNL851743 DXG851743:DXH851743 EHC851743:EHD851743 EQY851743:EQZ851743 FAU851743:FAV851743 FKQ851743:FKR851743 FUM851743:FUN851743 GEI851743:GEJ851743 GOE851743:GOF851743 GYA851743:GYB851743 HHW851743:HHX851743 HRS851743:HRT851743 IBO851743:IBP851743 ILK851743:ILL851743 IVG851743:IVH851743 JFC851743:JFD851743 JOY851743:JOZ851743 JYU851743:JYV851743 KIQ851743:KIR851743 KSM851743:KSN851743 LCI851743:LCJ851743 LME851743:LMF851743 LWA851743:LWB851743 MFW851743:MFX851743 MPS851743:MPT851743 MZO851743:MZP851743 NJK851743:NJL851743 NTG851743:NTH851743 ODC851743:ODD851743 OMY851743:OMZ851743 OWU851743:OWV851743 PGQ851743:PGR851743 PQM851743:PQN851743 QAI851743:QAJ851743 QKE851743:QKF851743 QUA851743:QUB851743 RDW851743:RDX851743 RNS851743:RNT851743 RXO851743:RXP851743 SHK851743:SHL851743 SRG851743:SRH851743 TBC851743:TBD851743 TKY851743:TKZ851743 TUU851743:TUV851743 UEQ851743:UER851743 UOM851743:UON851743 UYI851743:UYJ851743 VIE851743:VIF851743 VSA851743:VSB851743 WBW851743:WBX851743 WLS851743:WLT851743 WVO851743:WVP851743 JC917279:JD917279 SY917279:SZ917279 ACU917279:ACV917279 AMQ917279:AMR917279 AWM917279:AWN917279 BGI917279:BGJ917279 BQE917279:BQF917279 CAA917279:CAB917279 CJW917279:CJX917279 CTS917279:CTT917279 DDO917279:DDP917279 DNK917279:DNL917279 DXG917279:DXH917279 EHC917279:EHD917279 EQY917279:EQZ917279 FAU917279:FAV917279 FKQ917279:FKR917279 FUM917279:FUN917279 GEI917279:GEJ917279 GOE917279:GOF917279 GYA917279:GYB917279 HHW917279:HHX917279 HRS917279:HRT917279 IBO917279:IBP917279 ILK917279:ILL917279 IVG917279:IVH917279 JFC917279:JFD917279 JOY917279:JOZ917279 JYU917279:JYV917279 KIQ917279:KIR917279 KSM917279:KSN917279 LCI917279:LCJ917279 LME917279:LMF917279 LWA917279:LWB917279 MFW917279:MFX917279 MPS917279:MPT917279 MZO917279:MZP917279 NJK917279:NJL917279 NTG917279:NTH917279 ODC917279:ODD917279 OMY917279:OMZ917279 OWU917279:OWV917279 PGQ917279:PGR917279 PQM917279:PQN917279 QAI917279:QAJ917279 QKE917279:QKF917279 QUA917279:QUB917279 RDW917279:RDX917279 RNS917279:RNT917279 RXO917279:RXP917279 SHK917279:SHL917279 SRG917279:SRH917279 TBC917279:TBD917279 TKY917279:TKZ917279 TUU917279:TUV917279 UEQ917279:UER917279 UOM917279:UON917279 UYI917279:UYJ917279 VIE917279:VIF917279 VSA917279:VSB917279 WBW917279:WBX917279 WLS917279:WLT917279 WVO917279:WVP917279 JC982815:JD982815 SY982815:SZ982815 ACU982815:ACV982815 AMQ982815:AMR982815 AWM982815:AWN982815 BGI982815:BGJ982815 BQE982815:BQF982815 CAA982815:CAB982815 CJW982815:CJX982815 CTS982815:CTT982815 DDO982815:DDP982815 DNK982815:DNL982815 DXG982815:DXH982815 EHC982815:EHD982815 EQY982815:EQZ982815 FAU982815:FAV982815 FKQ982815:FKR982815 FUM982815:FUN982815 GEI982815:GEJ982815 GOE982815:GOF982815 GYA982815:GYB982815 HHW982815:HHX982815 HRS982815:HRT982815 IBO982815:IBP982815 ILK982815:ILL982815 IVG982815:IVH982815 JFC982815:JFD982815 JOY982815:JOZ982815 JYU982815:JYV982815 KIQ982815:KIR982815 KSM982815:KSN982815 LCI982815:LCJ982815 LME982815:LMF982815 LWA982815:LWB982815 MFW982815:MFX982815 MPS982815:MPT982815 MZO982815:MZP982815 NJK982815:NJL982815 NTG982815:NTH982815 ODC982815:ODD982815 OMY982815:OMZ982815 OWU982815:OWV982815 PGQ982815:PGR982815 PQM982815:PQN982815 QAI982815:QAJ982815 QKE982815:QKF982815 QUA982815:QUB982815 RDW982815:RDX982815 RNS982815:RNT982815 RXO982815:RXP982815 SHK982815:SHL982815 SRG982815:SRH982815 TBC982815:TBD982815 TKY982815:TKZ982815 TUU982815:TUV982815 UEQ982815:UER982815 UOM982815:UON982815 UYI982815:UYJ982815 VIE982815:VIF982815 VSA982815:VSB982815 WBW982815:WBX982815 WLS982815:WLT982815 WVO982815:WVP982815" xr:uid="{00000000-0002-0000-0100-000005000000}">
      <formula1>9999999999</formula1>
    </dataValidation>
    <dataValidation type="whole" operator="notEqual" allowBlank="1" showInputMessage="1" showErrorMessage="1" errorTitle="Incorrect entry" error="You can enter only whole numbers. This ADP code can have a negative sign." sqref="JC65318:JD65318 SY65318:SZ65318 ACU65318:ACV65318 AMQ65318:AMR65318 AWM65318:AWN65318 BGI65318:BGJ65318 BQE65318:BQF65318 CAA65318:CAB65318 CJW65318:CJX65318 CTS65318:CTT65318 DDO65318:DDP65318 DNK65318:DNL65318 DXG65318:DXH65318 EHC65318:EHD65318 EQY65318:EQZ65318 FAU65318:FAV65318 FKQ65318:FKR65318 FUM65318:FUN65318 GEI65318:GEJ65318 GOE65318:GOF65318 GYA65318:GYB65318 HHW65318:HHX65318 HRS65318:HRT65318 IBO65318:IBP65318 ILK65318:ILL65318 IVG65318:IVH65318 JFC65318:JFD65318 JOY65318:JOZ65318 JYU65318:JYV65318 KIQ65318:KIR65318 KSM65318:KSN65318 LCI65318:LCJ65318 LME65318:LMF65318 LWA65318:LWB65318 MFW65318:MFX65318 MPS65318:MPT65318 MZO65318:MZP65318 NJK65318:NJL65318 NTG65318:NTH65318 ODC65318:ODD65318 OMY65318:OMZ65318 OWU65318:OWV65318 PGQ65318:PGR65318 PQM65318:PQN65318 QAI65318:QAJ65318 QKE65318:QKF65318 QUA65318:QUB65318 RDW65318:RDX65318 RNS65318:RNT65318 RXO65318:RXP65318 SHK65318:SHL65318 SRG65318:SRH65318 TBC65318:TBD65318 TKY65318:TKZ65318 TUU65318:TUV65318 UEQ65318:UER65318 UOM65318:UON65318 UYI65318:UYJ65318 VIE65318:VIF65318 VSA65318:VSB65318 WBW65318:WBX65318 WLS65318:WLT65318 WVO65318:WVP65318 JC130854:JD130854 SY130854:SZ130854 ACU130854:ACV130854 AMQ130854:AMR130854 AWM130854:AWN130854 BGI130854:BGJ130854 BQE130854:BQF130854 CAA130854:CAB130854 CJW130854:CJX130854 CTS130854:CTT130854 DDO130854:DDP130854 DNK130854:DNL130854 DXG130854:DXH130854 EHC130854:EHD130854 EQY130854:EQZ130854 FAU130854:FAV130854 FKQ130854:FKR130854 FUM130854:FUN130854 GEI130854:GEJ130854 GOE130854:GOF130854 GYA130854:GYB130854 HHW130854:HHX130854 HRS130854:HRT130854 IBO130854:IBP130854 ILK130854:ILL130854 IVG130854:IVH130854 JFC130854:JFD130854 JOY130854:JOZ130854 JYU130854:JYV130854 KIQ130854:KIR130854 KSM130854:KSN130854 LCI130854:LCJ130854 LME130854:LMF130854 LWA130854:LWB130854 MFW130854:MFX130854 MPS130854:MPT130854 MZO130854:MZP130854 NJK130854:NJL130854 NTG130854:NTH130854 ODC130854:ODD130854 OMY130854:OMZ130854 OWU130854:OWV130854 PGQ130854:PGR130854 PQM130854:PQN130854 QAI130854:QAJ130854 QKE130854:QKF130854 QUA130854:QUB130854 RDW130854:RDX130854 RNS130854:RNT130854 RXO130854:RXP130854 SHK130854:SHL130854 SRG130854:SRH130854 TBC130854:TBD130854 TKY130854:TKZ130854 TUU130854:TUV130854 UEQ130854:UER130854 UOM130854:UON130854 UYI130854:UYJ130854 VIE130854:VIF130854 VSA130854:VSB130854 WBW130854:WBX130854 WLS130854:WLT130854 WVO130854:WVP130854 JC196390:JD196390 SY196390:SZ196390 ACU196390:ACV196390 AMQ196390:AMR196390 AWM196390:AWN196390 BGI196390:BGJ196390 BQE196390:BQF196390 CAA196390:CAB196390 CJW196390:CJX196390 CTS196390:CTT196390 DDO196390:DDP196390 DNK196390:DNL196390 DXG196390:DXH196390 EHC196390:EHD196390 EQY196390:EQZ196390 FAU196390:FAV196390 FKQ196390:FKR196390 FUM196390:FUN196390 GEI196390:GEJ196390 GOE196390:GOF196390 GYA196390:GYB196390 HHW196390:HHX196390 HRS196390:HRT196390 IBO196390:IBP196390 ILK196390:ILL196390 IVG196390:IVH196390 JFC196390:JFD196390 JOY196390:JOZ196390 JYU196390:JYV196390 KIQ196390:KIR196390 KSM196390:KSN196390 LCI196390:LCJ196390 LME196390:LMF196390 LWA196390:LWB196390 MFW196390:MFX196390 MPS196390:MPT196390 MZO196390:MZP196390 NJK196390:NJL196390 NTG196390:NTH196390 ODC196390:ODD196390 OMY196390:OMZ196390 OWU196390:OWV196390 PGQ196390:PGR196390 PQM196390:PQN196390 QAI196390:QAJ196390 QKE196390:QKF196390 QUA196390:QUB196390 RDW196390:RDX196390 RNS196390:RNT196390 RXO196390:RXP196390 SHK196390:SHL196390 SRG196390:SRH196390 TBC196390:TBD196390 TKY196390:TKZ196390 TUU196390:TUV196390 UEQ196390:UER196390 UOM196390:UON196390 UYI196390:UYJ196390 VIE196390:VIF196390 VSA196390:VSB196390 WBW196390:WBX196390 WLS196390:WLT196390 WVO196390:WVP196390 JC261926:JD261926 SY261926:SZ261926 ACU261926:ACV261926 AMQ261926:AMR261926 AWM261926:AWN261926 BGI261926:BGJ261926 BQE261926:BQF261926 CAA261926:CAB261926 CJW261926:CJX261926 CTS261926:CTT261926 DDO261926:DDP261926 DNK261926:DNL261926 DXG261926:DXH261926 EHC261926:EHD261926 EQY261926:EQZ261926 FAU261926:FAV261926 FKQ261926:FKR261926 FUM261926:FUN261926 GEI261926:GEJ261926 GOE261926:GOF261926 GYA261926:GYB261926 HHW261926:HHX261926 HRS261926:HRT261926 IBO261926:IBP261926 ILK261926:ILL261926 IVG261926:IVH261926 JFC261926:JFD261926 JOY261926:JOZ261926 JYU261926:JYV261926 KIQ261926:KIR261926 KSM261926:KSN261926 LCI261926:LCJ261926 LME261926:LMF261926 LWA261926:LWB261926 MFW261926:MFX261926 MPS261926:MPT261926 MZO261926:MZP261926 NJK261926:NJL261926 NTG261926:NTH261926 ODC261926:ODD261926 OMY261926:OMZ261926 OWU261926:OWV261926 PGQ261926:PGR261926 PQM261926:PQN261926 QAI261926:QAJ261926 QKE261926:QKF261926 QUA261926:QUB261926 RDW261926:RDX261926 RNS261926:RNT261926 RXO261926:RXP261926 SHK261926:SHL261926 SRG261926:SRH261926 TBC261926:TBD261926 TKY261926:TKZ261926 TUU261926:TUV261926 UEQ261926:UER261926 UOM261926:UON261926 UYI261926:UYJ261926 VIE261926:VIF261926 VSA261926:VSB261926 WBW261926:WBX261926 WLS261926:WLT261926 WVO261926:WVP261926 JC327462:JD327462 SY327462:SZ327462 ACU327462:ACV327462 AMQ327462:AMR327462 AWM327462:AWN327462 BGI327462:BGJ327462 BQE327462:BQF327462 CAA327462:CAB327462 CJW327462:CJX327462 CTS327462:CTT327462 DDO327462:DDP327462 DNK327462:DNL327462 DXG327462:DXH327462 EHC327462:EHD327462 EQY327462:EQZ327462 FAU327462:FAV327462 FKQ327462:FKR327462 FUM327462:FUN327462 GEI327462:GEJ327462 GOE327462:GOF327462 GYA327462:GYB327462 HHW327462:HHX327462 HRS327462:HRT327462 IBO327462:IBP327462 ILK327462:ILL327462 IVG327462:IVH327462 JFC327462:JFD327462 JOY327462:JOZ327462 JYU327462:JYV327462 KIQ327462:KIR327462 KSM327462:KSN327462 LCI327462:LCJ327462 LME327462:LMF327462 LWA327462:LWB327462 MFW327462:MFX327462 MPS327462:MPT327462 MZO327462:MZP327462 NJK327462:NJL327462 NTG327462:NTH327462 ODC327462:ODD327462 OMY327462:OMZ327462 OWU327462:OWV327462 PGQ327462:PGR327462 PQM327462:PQN327462 QAI327462:QAJ327462 QKE327462:QKF327462 QUA327462:QUB327462 RDW327462:RDX327462 RNS327462:RNT327462 RXO327462:RXP327462 SHK327462:SHL327462 SRG327462:SRH327462 TBC327462:TBD327462 TKY327462:TKZ327462 TUU327462:TUV327462 UEQ327462:UER327462 UOM327462:UON327462 UYI327462:UYJ327462 VIE327462:VIF327462 VSA327462:VSB327462 WBW327462:WBX327462 WLS327462:WLT327462 WVO327462:WVP327462 JC392998:JD392998 SY392998:SZ392998 ACU392998:ACV392998 AMQ392998:AMR392998 AWM392998:AWN392998 BGI392998:BGJ392998 BQE392998:BQF392998 CAA392998:CAB392998 CJW392998:CJX392998 CTS392998:CTT392998 DDO392998:DDP392998 DNK392998:DNL392998 DXG392998:DXH392998 EHC392998:EHD392998 EQY392998:EQZ392998 FAU392998:FAV392998 FKQ392998:FKR392998 FUM392998:FUN392998 GEI392998:GEJ392998 GOE392998:GOF392998 GYA392998:GYB392998 HHW392998:HHX392998 HRS392998:HRT392998 IBO392998:IBP392998 ILK392998:ILL392998 IVG392998:IVH392998 JFC392998:JFD392998 JOY392998:JOZ392998 JYU392998:JYV392998 KIQ392998:KIR392998 KSM392998:KSN392998 LCI392998:LCJ392998 LME392998:LMF392998 LWA392998:LWB392998 MFW392998:MFX392998 MPS392998:MPT392998 MZO392998:MZP392998 NJK392998:NJL392998 NTG392998:NTH392998 ODC392998:ODD392998 OMY392998:OMZ392998 OWU392998:OWV392998 PGQ392998:PGR392998 PQM392998:PQN392998 QAI392998:QAJ392998 QKE392998:QKF392998 QUA392998:QUB392998 RDW392998:RDX392998 RNS392998:RNT392998 RXO392998:RXP392998 SHK392998:SHL392998 SRG392998:SRH392998 TBC392998:TBD392998 TKY392998:TKZ392998 TUU392998:TUV392998 UEQ392998:UER392998 UOM392998:UON392998 UYI392998:UYJ392998 VIE392998:VIF392998 VSA392998:VSB392998 WBW392998:WBX392998 WLS392998:WLT392998 WVO392998:WVP392998 JC458534:JD458534 SY458534:SZ458534 ACU458534:ACV458534 AMQ458534:AMR458534 AWM458534:AWN458534 BGI458534:BGJ458534 BQE458534:BQF458534 CAA458534:CAB458534 CJW458534:CJX458534 CTS458534:CTT458534 DDO458534:DDP458534 DNK458534:DNL458534 DXG458534:DXH458534 EHC458534:EHD458534 EQY458534:EQZ458534 FAU458534:FAV458534 FKQ458534:FKR458534 FUM458534:FUN458534 GEI458534:GEJ458534 GOE458534:GOF458534 GYA458534:GYB458534 HHW458534:HHX458534 HRS458534:HRT458534 IBO458534:IBP458534 ILK458534:ILL458534 IVG458534:IVH458534 JFC458534:JFD458534 JOY458534:JOZ458534 JYU458534:JYV458534 KIQ458534:KIR458534 KSM458534:KSN458534 LCI458534:LCJ458534 LME458534:LMF458534 LWA458534:LWB458534 MFW458534:MFX458534 MPS458534:MPT458534 MZO458534:MZP458534 NJK458534:NJL458534 NTG458534:NTH458534 ODC458534:ODD458534 OMY458534:OMZ458534 OWU458534:OWV458534 PGQ458534:PGR458534 PQM458534:PQN458534 QAI458534:QAJ458534 QKE458534:QKF458534 QUA458534:QUB458534 RDW458534:RDX458534 RNS458534:RNT458534 RXO458534:RXP458534 SHK458534:SHL458534 SRG458534:SRH458534 TBC458534:TBD458534 TKY458534:TKZ458534 TUU458534:TUV458534 UEQ458534:UER458534 UOM458534:UON458534 UYI458534:UYJ458534 VIE458534:VIF458534 VSA458534:VSB458534 WBW458534:WBX458534 WLS458534:WLT458534 WVO458534:WVP458534 JC524070:JD524070 SY524070:SZ524070 ACU524070:ACV524070 AMQ524070:AMR524070 AWM524070:AWN524070 BGI524070:BGJ524070 BQE524070:BQF524070 CAA524070:CAB524070 CJW524070:CJX524070 CTS524070:CTT524070 DDO524070:DDP524070 DNK524070:DNL524070 DXG524070:DXH524070 EHC524070:EHD524070 EQY524070:EQZ524070 FAU524070:FAV524070 FKQ524070:FKR524070 FUM524070:FUN524070 GEI524070:GEJ524070 GOE524070:GOF524070 GYA524070:GYB524070 HHW524070:HHX524070 HRS524070:HRT524070 IBO524070:IBP524070 ILK524070:ILL524070 IVG524070:IVH524070 JFC524070:JFD524070 JOY524070:JOZ524070 JYU524070:JYV524070 KIQ524070:KIR524070 KSM524070:KSN524070 LCI524070:LCJ524070 LME524070:LMF524070 LWA524070:LWB524070 MFW524070:MFX524070 MPS524070:MPT524070 MZO524070:MZP524070 NJK524070:NJL524070 NTG524070:NTH524070 ODC524070:ODD524070 OMY524070:OMZ524070 OWU524070:OWV524070 PGQ524070:PGR524070 PQM524070:PQN524070 QAI524070:QAJ524070 QKE524070:QKF524070 QUA524070:QUB524070 RDW524070:RDX524070 RNS524070:RNT524070 RXO524070:RXP524070 SHK524070:SHL524070 SRG524070:SRH524070 TBC524070:TBD524070 TKY524070:TKZ524070 TUU524070:TUV524070 UEQ524070:UER524070 UOM524070:UON524070 UYI524070:UYJ524070 VIE524070:VIF524070 VSA524070:VSB524070 WBW524070:WBX524070 WLS524070:WLT524070 WVO524070:WVP524070 JC589606:JD589606 SY589606:SZ589606 ACU589606:ACV589606 AMQ589606:AMR589606 AWM589606:AWN589606 BGI589606:BGJ589606 BQE589606:BQF589606 CAA589606:CAB589606 CJW589606:CJX589606 CTS589606:CTT589606 DDO589606:DDP589606 DNK589606:DNL589606 DXG589606:DXH589606 EHC589606:EHD589606 EQY589606:EQZ589606 FAU589606:FAV589606 FKQ589606:FKR589606 FUM589606:FUN589606 GEI589606:GEJ589606 GOE589606:GOF589606 GYA589606:GYB589606 HHW589606:HHX589606 HRS589606:HRT589606 IBO589606:IBP589606 ILK589606:ILL589606 IVG589606:IVH589606 JFC589606:JFD589606 JOY589606:JOZ589606 JYU589606:JYV589606 KIQ589606:KIR589606 KSM589606:KSN589606 LCI589606:LCJ589606 LME589606:LMF589606 LWA589606:LWB589606 MFW589606:MFX589606 MPS589606:MPT589606 MZO589606:MZP589606 NJK589606:NJL589606 NTG589606:NTH589606 ODC589606:ODD589606 OMY589606:OMZ589606 OWU589606:OWV589606 PGQ589606:PGR589606 PQM589606:PQN589606 QAI589606:QAJ589606 QKE589606:QKF589606 QUA589606:QUB589606 RDW589606:RDX589606 RNS589606:RNT589606 RXO589606:RXP589606 SHK589606:SHL589606 SRG589606:SRH589606 TBC589606:TBD589606 TKY589606:TKZ589606 TUU589606:TUV589606 UEQ589606:UER589606 UOM589606:UON589606 UYI589606:UYJ589606 VIE589606:VIF589606 VSA589606:VSB589606 WBW589606:WBX589606 WLS589606:WLT589606 WVO589606:WVP589606 JC655142:JD655142 SY655142:SZ655142 ACU655142:ACV655142 AMQ655142:AMR655142 AWM655142:AWN655142 BGI655142:BGJ655142 BQE655142:BQF655142 CAA655142:CAB655142 CJW655142:CJX655142 CTS655142:CTT655142 DDO655142:DDP655142 DNK655142:DNL655142 DXG655142:DXH655142 EHC655142:EHD655142 EQY655142:EQZ655142 FAU655142:FAV655142 FKQ655142:FKR655142 FUM655142:FUN655142 GEI655142:GEJ655142 GOE655142:GOF655142 GYA655142:GYB655142 HHW655142:HHX655142 HRS655142:HRT655142 IBO655142:IBP655142 ILK655142:ILL655142 IVG655142:IVH655142 JFC655142:JFD655142 JOY655142:JOZ655142 JYU655142:JYV655142 KIQ655142:KIR655142 KSM655142:KSN655142 LCI655142:LCJ655142 LME655142:LMF655142 LWA655142:LWB655142 MFW655142:MFX655142 MPS655142:MPT655142 MZO655142:MZP655142 NJK655142:NJL655142 NTG655142:NTH655142 ODC655142:ODD655142 OMY655142:OMZ655142 OWU655142:OWV655142 PGQ655142:PGR655142 PQM655142:PQN655142 QAI655142:QAJ655142 QKE655142:QKF655142 QUA655142:QUB655142 RDW655142:RDX655142 RNS655142:RNT655142 RXO655142:RXP655142 SHK655142:SHL655142 SRG655142:SRH655142 TBC655142:TBD655142 TKY655142:TKZ655142 TUU655142:TUV655142 UEQ655142:UER655142 UOM655142:UON655142 UYI655142:UYJ655142 VIE655142:VIF655142 VSA655142:VSB655142 WBW655142:WBX655142 WLS655142:WLT655142 WVO655142:WVP655142 JC720678:JD720678 SY720678:SZ720678 ACU720678:ACV720678 AMQ720678:AMR720678 AWM720678:AWN720678 BGI720678:BGJ720678 BQE720678:BQF720678 CAA720678:CAB720678 CJW720678:CJX720678 CTS720678:CTT720678 DDO720678:DDP720678 DNK720678:DNL720678 DXG720678:DXH720678 EHC720678:EHD720678 EQY720678:EQZ720678 FAU720678:FAV720678 FKQ720678:FKR720678 FUM720678:FUN720678 GEI720678:GEJ720678 GOE720678:GOF720678 GYA720678:GYB720678 HHW720678:HHX720678 HRS720678:HRT720678 IBO720678:IBP720678 ILK720678:ILL720678 IVG720678:IVH720678 JFC720678:JFD720678 JOY720678:JOZ720678 JYU720678:JYV720678 KIQ720678:KIR720678 KSM720678:KSN720678 LCI720678:LCJ720678 LME720678:LMF720678 LWA720678:LWB720678 MFW720678:MFX720678 MPS720678:MPT720678 MZO720678:MZP720678 NJK720678:NJL720678 NTG720678:NTH720678 ODC720678:ODD720678 OMY720678:OMZ720678 OWU720678:OWV720678 PGQ720678:PGR720678 PQM720678:PQN720678 QAI720678:QAJ720678 QKE720678:QKF720678 QUA720678:QUB720678 RDW720678:RDX720678 RNS720678:RNT720678 RXO720678:RXP720678 SHK720678:SHL720678 SRG720678:SRH720678 TBC720678:TBD720678 TKY720678:TKZ720678 TUU720678:TUV720678 UEQ720678:UER720678 UOM720678:UON720678 UYI720678:UYJ720678 VIE720678:VIF720678 VSA720678:VSB720678 WBW720678:WBX720678 WLS720678:WLT720678 WVO720678:WVP720678 JC786214:JD786214 SY786214:SZ786214 ACU786214:ACV786214 AMQ786214:AMR786214 AWM786214:AWN786214 BGI786214:BGJ786214 BQE786214:BQF786214 CAA786214:CAB786214 CJW786214:CJX786214 CTS786214:CTT786214 DDO786214:DDP786214 DNK786214:DNL786214 DXG786214:DXH786214 EHC786214:EHD786214 EQY786214:EQZ786214 FAU786214:FAV786214 FKQ786214:FKR786214 FUM786214:FUN786214 GEI786214:GEJ786214 GOE786214:GOF786214 GYA786214:GYB786214 HHW786214:HHX786214 HRS786214:HRT786214 IBO786214:IBP786214 ILK786214:ILL786214 IVG786214:IVH786214 JFC786214:JFD786214 JOY786214:JOZ786214 JYU786214:JYV786214 KIQ786214:KIR786214 KSM786214:KSN786214 LCI786214:LCJ786214 LME786214:LMF786214 LWA786214:LWB786214 MFW786214:MFX786214 MPS786214:MPT786214 MZO786214:MZP786214 NJK786214:NJL786214 NTG786214:NTH786214 ODC786214:ODD786214 OMY786214:OMZ786214 OWU786214:OWV786214 PGQ786214:PGR786214 PQM786214:PQN786214 QAI786214:QAJ786214 QKE786214:QKF786214 QUA786214:QUB786214 RDW786214:RDX786214 RNS786214:RNT786214 RXO786214:RXP786214 SHK786214:SHL786214 SRG786214:SRH786214 TBC786214:TBD786214 TKY786214:TKZ786214 TUU786214:TUV786214 UEQ786214:UER786214 UOM786214:UON786214 UYI786214:UYJ786214 VIE786214:VIF786214 VSA786214:VSB786214 WBW786214:WBX786214 WLS786214:WLT786214 WVO786214:WVP786214 JC851750:JD851750 SY851750:SZ851750 ACU851750:ACV851750 AMQ851750:AMR851750 AWM851750:AWN851750 BGI851750:BGJ851750 BQE851750:BQF851750 CAA851750:CAB851750 CJW851750:CJX851750 CTS851750:CTT851750 DDO851750:DDP851750 DNK851750:DNL851750 DXG851750:DXH851750 EHC851750:EHD851750 EQY851750:EQZ851750 FAU851750:FAV851750 FKQ851750:FKR851750 FUM851750:FUN851750 GEI851750:GEJ851750 GOE851750:GOF851750 GYA851750:GYB851750 HHW851750:HHX851750 HRS851750:HRT851750 IBO851750:IBP851750 ILK851750:ILL851750 IVG851750:IVH851750 JFC851750:JFD851750 JOY851750:JOZ851750 JYU851750:JYV851750 KIQ851750:KIR851750 KSM851750:KSN851750 LCI851750:LCJ851750 LME851750:LMF851750 LWA851750:LWB851750 MFW851750:MFX851750 MPS851750:MPT851750 MZO851750:MZP851750 NJK851750:NJL851750 NTG851750:NTH851750 ODC851750:ODD851750 OMY851750:OMZ851750 OWU851750:OWV851750 PGQ851750:PGR851750 PQM851750:PQN851750 QAI851750:QAJ851750 QKE851750:QKF851750 QUA851750:QUB851750 RDW851750:RDX851750 RNS851750:RNT851750 RXO851750:RXP851750 SHK851750:SHL851750 SRG851750:SRH851750 TBC851750:TBD851750 TKY851750:TKZ851750 TUU851750:TUV851750 UEQ851750:UER851750 UOM851750:UON851750 UYI851750:UYJ851750 VIE851750:VIF851750 VSA851750:VSB851750 WBW851750:WBX851750 WLS851750:WLT851750 WVO851750:WVP851750 JC917286:JD917286 SY917286:SZ917286 ACU917286:ACV917286 AMQ917286:AMR917286 AWM917286:AWN917286 BGI917286:BGJ917286 BQE917286:BQF917286 CAA917286:CAB917286 CJW917286:CJX917286 CTS917286:CTT917286 DDO917286:DDP917286 DNK917286:DNL917286 DXG917286:DXH917286 EHC917286:EHD917286 EQY917286:EQZ917286 FAU917286:FAV917286 FKQ917286:FKR917286 FUM917286:FUN917286 GEI917286:GEJ917286 GOE917286:GOF917286 GYA917286:GYB917286 HHW917286:HHX917286 HRS917286:HRT917286 IBO917286:IBP917286 ILK917286:ILL917286 IVG917286:IVH917286 JFC917286:JFD917286 JOY917286:JOZ917286 JYU917286:JYV917286 KIQ917286:KIR917286 KSM917286:KSN917286 LCI917286:LCJ917286 LME917286:LMF917286 LWA917286:LWB917286 MFW917286:MFX917286 MPS917286:MPT917286 MZO917286:MZP917286 NJK917286:NJL917286 NTG917286:NTH917286 ODC917286:ODD917286 OMY917286:OMZ917286 OWU917286:OWV917286 PGQ917286:PGR917286 PQM917286:PQN917286 QAI917286:QAJ917286 QKE917286:QKF917286 QUA917286:QUB917286 RDW917286:RDX917286 RNS917286:RNT917286 RXO917286:RXP917286 SHK917286:SHL917286 SRG917286:SRH917286 TBC917286:TBD917286 TKY917286:TKZ917286 TUU917286:TUV917286 UEQ917286:UER917286 UOM917286:UON917286 UYI917286:UYJ917286 VIE917286:VIF917286 VSA917286:VSB917286 WBW917286:WBX917286 WLS917286:WLT917286 WVO917286:WVP917286 JC982822:JD982822 SY982822:SZ982822 ACU982822:ACV982822 AMQ982822:AMR982822 AWM982822:AWN982822 BGI982822:BGJ982822 BQE982822:BQF982822 CAA982822:CAB982822 CJW982822:CJX982822 CTS982822:CTT982822 DDO982822:DDP982822 DNK982822:DNL982822 DXG982822:DXH982822 EHC982822:EHD982822 EQY982822:EQZ982822 FAU982822:FAV982822 FKQ982822:FKR982822 FUM982822:FUN982822 GEI982822:GEJ982822 GOE982822:GOF982822 GYA982822:GYB982822 HHW982822:HHX982822 HRS982822:HRT982822 IBO982822:IBP982822 ILK982822:ILL982822 IVG982822:IVH982822 JFC982822:JFD982822 JOY982822:JOZ982822 JYU982822:JYV982822 KIQ982822:KIR982822 KSM982822:KSN982822 LCI982822:LCJ982822 LME982822:LMF982822 LWA982822:LWB982822 MFW982822:MFX982822 MPS982822:MPT982822 MZO982822:MZP982822 NJK982822:NJL982822 NTG982822:NTH982822 ODC982822:ODD982822 OMY982822:OMZ982822 OWU982822:OWV982822 PGQ982822:PGR982822 PQM982822:PQN982822 QAI982822:QAJ982822 QKE982822:QKF982822 QUA982822:QUB982822 RDW982822:RDX982822 RNS982822:RNT982822 RXO982822:RXP982822 SHK982822:SHL982822 SRG982822:SRH982822 TBC982822:TBD982822 TKY982822:TKZ982822 TUU982822:TUV982822 UEQ982822:UER982822 UOM982822:UON982822 UYI982822:UYJ982822 VIE982822:VIF982822 VSA982822:VSB982822 WBW982822:WBX982822 WLS982822:WLT982822 WVO982822:WVP982822" xr:uid="{00000000-0002-0000-0100-000006000000}">
      <formula1>9999999999</formula1>
    </dataValidation>
    <dataValidation type="whole" operator="greaterThanOrEqual" allowBlank="1" showInputMessage="1" showErrorMessage="1" errorTitle="Incorrect entry" error="You can enter only positive whole numbers." sqref="JC65310:JD65310 SY65310:SZ65310 ACU65310:ACV65310 AMQ65310:AMR65310 AWM65310:AWN65310 BGI65310:BGJ65310 BQE65310:BQF65310 CAA65310:CAB65310 CJW65310:CJX65310 CTS65310:CTT65310 DDO65310:DDP65310 DNK65310:DNL65310 DXG65310:DXH65310 EHC65310:EHD65310 EQY65310:EQZ65310 FAU65310:FAV65310 FKQ65310:FKR65310 FUM65310:FUN65310 GEI65310:GEJ65310 GOE65310:GOF65310 GYA65310:GYB65310 HHW65310:HHX65310 HRS65310:HRT65310 IBO65310:IBP65310 ILK65310:ILL65310 IVG65310:IVH65310 JFC65310:JFD65310 JOY65310:JOZ65310 JYU65310:JYV65310 KIQ65310:KIR65310 KSM65310:KSN65310 LCI65310:LCJ65310 LME65310:LMF65310 LWA65310:LWB65310 MFW65310:MFX65310 MPS65310:MPT65310 MZO65310:MZP65310 NJK65310:NJL65310 NTG65310:NTH65310 ODC65310:ODD65310 OMY65310:OMZ65310 OWU65310:OWV65310 PGQ65310:PGR65310 PQM65310:PQN65310 QAI65310:QAJ65310 QKE65310:QKF65310 QUA65310:QUB65310 RDW65310:RDX65310 RNS65310:RNT65310 RXO65310:RXP65310 SHK65310:SHL65310 SRG65310:SRH65310 TBC65310:TBD65310 TKY65310:TKZ65310 TUU65310:TUV65310 UEQ65310:UER65310 UOM65310:UON65310 UYI65310:UYJ65310 VIE65310:VIF65310 VSA65310:VSB65310 WBW65310:WBX65310 WLS65310:WLT65310 WVO65310:WVP65310 JC130846:JD130846 SY130846:SZ130846 ACU130846:ACV130846 AMQ130846:AMR130846 AWM130846:AWN130846 BGI130846:BGJ130846 BQE130846:BQF130846 CAA130846:CAB130846 CJW130846:CJX130846 CTS130846:CTT130846 DDO130846:DDP130846 DNK130846:DNL130846 DXG130846:DXH130846 EHC130846:EHD130846 EQY130846:EQZ130846 FAU130846:FAV130846 FKQ130846:FKR130846 FUM130846:FUN130846 GEI130846:GEJ130846 GOE130846:GOF130846 GYA130846:GYB130846 HHW130846:HHX130846 HRS130846:HRT130846 IBO130846:IBP130846 ILK130846:ILL130846 IVG130846:IVH130846 JFC130846:JFD130846 JOY130846:JOZ130846 JYU130846:JYV130846 KIQ130846:KIR130846 KSM130846:KSN130846 LCI130846:LCJ130846 LME130846:LMF130846 LWA130846:LWB130846 MFW130846:MFX130846 MPS130846:MPT130846 MZO130846:MZP130846 NJK130846:NJL130846 NTG130846:NTH130846 ODC130846:ODD130846 OMY130846:OMZ130846 OWU130846:OWV130846 PGQ130846:PGR130846 PQM130846:PQN130846 QAI130846:QAJ130846 QKE130846:QKF130846 QUA130846:QUB130846 RDW130846:RDX130846 RNS130846:RNT130846 RXO130846:RXP130846 SHK130846:SHL130846 SRG130846:SRH130846 TBC130846:TBD130846 TKY130846:TKZ130846 TUU130846:TUV130846 UEQ130846:UER130846 UOM130846:UON130846 UYI130846:UYJ130846 VIE130846:VIF130846 VSA130846:VSB130846 WBW130846:WBX130846 WLS130846:WLT130846 WVO130846:WVP130846 JC196382:JD196382 SY196382:SZ196382 ACU196382:ACV196382 AMQ196382:AMR196382 AWM196382:AWN196382 BGI196382:BGJ196382 BQE196382:BQF196382 CAA196382:CAB196382 CJW196382:CJX196382 CTS196382:CTT196382 DDO196382:DDP196382 DNK196382:DNL196382 DXG196382:DXH196382 EHC196382:EHD196382 EQY196382:EQZ196382 FAU196382:FAV196382 FKQ196382:FKR196382 FUM196382:FUN196382 GEI196382:GEJ196382 GOE196382:GOF196382 GYA196382:GYB196382 HHW196382:HHX196382 HRS196382:HRT196382 IBO196382:IBP196382 ILK196382:ILL196382 IVG196382:IVH196382 JFC196382:JFD196382 JOY196382:JOZ196382 JYU196382:JYV196382 KIQ196382:KIR196382 KSM196382:KSN196382 LCI196382:LCJ196382 LME196382:LMF196382 LWA196382:LWB196382 MFW196382:MFX196382 MPS196382:MPT196382 MZO196382:MZP196382 NJK196382:NJL196382 NTG196382:NTH196382 ODC196382:ODD196382 OMY196382:OMZ196382 OWU196382:OWV196382 PGQ196382:PGR196382 PQM196382:PQN196382 QAI196382:QAJ196382 QKE196382:QKF196382 QUA196382:QUB196382 RDW196382:RDX196382 RNS196382:RNT196382 RXO196382:RXP196382 SHK196382:SHL196382 SRG196382:SRH196382 TBC196382:TBD196382 TKY196382:TKZ196382 TUU196382:TUV196382 UEQ196382:UER196382 UOM196382:UON196382 UYI196382:UYJ196382 VIE196382:VIF196382 VSA196382:VSB196382 WBW196382:WBX196382 WLS196382:WLT196382 WVO196382:WVP196382 JC261918:JD261918 SY261918:SZ261918 ACU261918:ACV261918 AMQ261918:AMR261918 AWM261918:AWN261918 BGI261918:BGJ261918 BQE261918:BQF261918 CAA261918:CAB261918 CJW261918:CJX261918 CTS261918:CTT261918 DDO261918:DDP261918 DNK261918:DNL261918 DXG261918:DXH261918 EHC261918:EHD261918 EQY261918:EQZ261918 FAU261918:FAV261918 FKQ261918:FKR261918 FUM261918:FUN261918 GEI261918:GEJ261918 GOE261918:GOF261918 GYA261918:GYB261918 HHW261918:HHX261918 HRS261918:HRT261918 IBO261918:IBP261918 ILK261918:ILL261918 IVG261918:IVH261918 JFC261918:JFD261918 JOY261918:JOZ261918 JYU261918:JYV261918 KIQ261918:KIR261918 KSM261918:KSN261918 LCI261918:LCJ261918 LME261918:LMF261918 LWA261918:LWB261918 MFW261918:MFX261918 MPS261918:MPT261918 MZO261918:MZP261918 NJK261918:NJL261918 NTG261918:NTH261918 ODC261918:ODD261918 OMY261918:OMZ261918 OWU261918:OWV261918 PGQ261918:PGR261918 PQM261918:PQN261918 QAI261918:QAJ261918 QKE261918:QKF261918 QUA261918:QUB261918 RDW261918:RDX261918 RNS261918:RNT261918 RXO261918:RXP261918 SHK261918:SHL261918 SRG261918:SRH261918 TBC261918:TBD261918 TKY261918:TKZ261918 TUU261918:TUV261918 UEQ261918:UER261918 UOM261918:UON261918 UYI261918:UYJ261918 VIE261918:VIF261918 VSA261918:VSB261918 WBW261918:WBX261918 WLS261918:WLT261918 WVO261918:WVP261918 JC327454:JD327454 SY327454:SZ327454 ACU327454:ACV327454 AMQ327454:AMR327454 AWM327454:AWN327454 BGI327454:BGJ327454 BQE327454:BQF327454 CAA327454:CAB327454 CJW327454:CJX327454 CTS327454:CTT327454 DDO327454:DDP327454 DNK327454:DNL327454 DXG327454:DXH327454 EHC327454:EHD327454 EQY327454:EQZ327454 FAU327454:FAV327454 FKQ327454:FKR327454 FUM327454:FUN327454 GEI327454:GEJ327454 GOE327454:GOF327454 GYA327454:GYB327454 HHW327454:HHX327454 HRS327454:HRT327454 IBO327454:IBP327454 ILK327454:ILL327454 IVG327454:IVH327454 JFC327454:JFD327454 JOY327454:JOZ327454 JYU327454:JYV327454 KIQ327454:KIR327454 KSM327454:KSN327454 LCI327454:LCJ327454 LME327454:LMF327454 LWA327454:LWB327454 MFW327454:MFX327454 MPS327454:MPT327454 MZO327454:MZP327454 NJK327454:NJL327454 NTG327454:NTH327454 ODC327454:ODD327454 OMY327454:OMZ327454 OWU327454:OWV327454 PGQ327454:PGR327454 PQM327454:PQN327454 QAI327454:QAJ327454 QKE327454:QKF327454 QUA327454:QUB327454 RDW327454:RDX327454 RNS327454:RNT327454 RXO327454:RXP327454 SHK327454:SHL327454 SRG327454:SRH327454 TBC327454:TBD327454 TKY327454:TKZ327454 TUU327454:TUV327454 UEQ327454:UER327454 UOM327454:UON327454 UYI327454:UYJ327454 VIE327454:VIF327454 VSA327454:VSB327454 WBW327454:WBX327454 WLS327454:WLT327454 WVO327454:WVP327454 JC392990:JD392990 SY392990:SZ392990 ACU392990:ACV392990 AMQ392990:AMR392990 AWM392990:AWN392990 BGI392990:BGJ392990 BQE392990:BQF392990 CAA392990:CAB392990 CJW392990:CJX392990 CTS392990:CTT392990 DDO392990:DDP392990 DNK392990:DNL392990 DXG392990:DXH392990 EHC392990:EHD392990 EQY392990:EQZ392990 FAU392990:FAV392990 FKQ392990:FKR392990 FUM392990:FUN392990 GEI392990:GEJ392990 GOE392990:GOF392990 GYA392990:GYB392990 HHW392990:HHX392990 HRS392990:HRT392990 IBO392990:IBP392990 ILK392990:ILL392990 IVG392990:IVH392990 JFC392990:JFD392990 JOY392990:JOZ392990 JYU392990:JYV392990 KIQ392990:KIR392990 KSM392990:KSN392990 LCI392990:LCJ392990 LME392990:LMF392990 LWA392990:LWB392990 MFW392990:MFX392990 MPS392990:MPT392990 MZO392990:MZP392990 NJK392990:NJL392990 NTG392990:NTH392990 ODC392990:ODD392990 OMY392990:OMZ392990 OWU392990:OWV392990 PGQ392990:PGR392990 PQM392990:PQN392990 QAI392990:QAJ392990 QKE392990:QKF392990 QUA392990:QUB392990 RDW392990:RDX392990 RNS392990:RNT392990 RXO392990:RXP392990 SHK392990:SHL392990 SRG392990:SRH392990 TBC392990:TBD392990 TKY392990:TKZ392990 TUU392990:TUV392990 UEQ392990:UER392990 UOM392990:UON392990 UYI392990:UYJ392990 VIE392990:VIF392990 VSA392990:VSB392990 WBW392990:WBX392990 WLS392990:WLT392990 WVO392990:WVP392990 JC458526:JD458526 SY458526:SZ458526 ACU458526:ACV458526 AMQ458526:AMR458526 AWM458526:AWN458526 BGI458526:BGJ458526 BQE458526:BQF458526 CAA458526:CAB458526 CJW458526:CJX458526 CTS458526:CTT458526 DDO458526:DDP458526 DNK458526:DNL458526 DXG458526:DXH458526 EHC458526:EHD458526 EQY458526:EQZ458526 FAU458526:FAV458526 FKQ458526:FKR458526 FUM458526:FUN458526 GEI458526:GEJ458526 GOE458526:GOF458526 GYA458526:GYB458526 HHW458526:HHX458526 HRS458526:HRT458526 IBO458526:IBP458526 ILK458526:ILL458526 IVG458526:IVH458526 JFC458526:JFD458526 JOY458526:JOZ458526 JYU458526:JYV458526 KIQ458526:KIR458526 KSM458526:KSN458526 LCI458526:LCJ458526 LME458526:LMF458526 LWA458526:LWB458526 MFW458526:MFX458526 MPS458526:MPT458526 MZO458526:MZP458526 NJK458526:NJL458526 NTG458526:NTH458526 ODC458526:ODD458526 OMY458526:OMZ458526 OWU458526:OWV458526 PGQ458526:PGR458526 PQM458526:PQN458526 QAI458526:QAJ458526 QKE458526:QKF458526 QUA458526:QUB458526 RDW458526:RDX458526 RNS458526:RNT458526 RXO458526:RXP458526 SHK458526:SHL458526 SRG458526:SRH458526 TBC458526:TBD458526 TKY458526:TKZ458526 TUU458526:TUV458526 UEQ458526:UER458526 UOM458526:UON458526 UYI458526:UYJ458526 VIE458526:VIF458526 VSA458526:VSB458526 WBW458526:WBX458526 WLS458526:WLT458526 WVO458526:WVP458526 JC524062:JD524062 SY524062:SZ524062 ACU524062:ACV524062 AMQ524062:AMR524062 AWM524062:AWN524062 BGI524062:BGJ524062 BQE524062:BQF524062 CAA524062:CAB524062 CJW524062:CJX524062 CTS524062:CTT524062 DDO524062:DDP524062 DNK524062:DNL524062 DXG524062:DXH524062 EHC524062:EHD524062 EQY524062:EQZ524062 FAU524062:FAV524062 FKQ524062:FKR524062 FUM524062:FUN524062 GEI524062:GEJ524062 GOE524062:GOF524062 GYA524062:GYB524062 HHW524062:HHX524062 HRS524062:HRT524062 IBO524062:IBP524062 ILK524062:ILL524062 IVG524062:IVH524062 JFC524062:JFD524062 JOY524062:JOZ524062 JYU524062:JYV524062 KIQ524062:KIR524062 KSM524062:KSN524062 LCI524062:LCJ524062 LME524062:LMF524062 LWA524062:LWB524062 MFW524062:MFX524062 MPS524062:MPT524062 MZO524062:MZP524062 NJK524062:NJL524062 NTG524062:NTH524062 ODC524062:ODD524062 OMY524062:OMZ524062 OWU524062:OWV524062 PGQ524062:PGR524062 PQM524062:PQN524062 QAI524062:QAJ524062 QKE524062:QKF524062 QUA524062:QUB524062 RDW524062:RDX524062 RNS524062:RNT524062 RXO524062:RXP524062 SHK524062:SHL524062 SRG524062:SRH524062 TBC524062:TBD524062 TKY524062:TKZ524062 TUU524062:TUV524062 UEQ524062:UER524062 UOM524062:UON524062 UYI524062:UYJ524062 VIE524062:VIF524062 VSA524062:VSB524062 WBW524062:WBX524062 WLS524062:WLT524062 WVO524062:WVP524062 JC589598:JD589598 SY589598:SZ589598 ACU589598:ACV589598 AMQ589598:AMR589598 AWM589598:AWN589598 BGI589598:BGJ589598 BQE589598:BQF589598 CAA589598:CAB589598 CJW589598:CJX589598 CTS589598:CTT589598 DDO589598:DDP589598 DNK589598:DNL589598 DXG589598:DXH589598 EHC589598:EHD589598 EQY589598:EQZ589598 FAU589598:FAV589598 FKQ589598:FKR589598 FUM589598:FUN589598 GEI589598:GEJ589598 GOE589598:GOF589598 GYA589598:GYB589598 HHW589598:HHX589598 HRS589598:HRT589598 IBO589598:IBP589598 ILK589598:ILL589598 IVG589598:IVH589598 JFC589598:JFD589598 JOY589598:JOZ589598 JYU589598:JYV589598 KIQ589598:KIR589598 KSM589598:KSN589598 LCI589598:LCJ589598 LME589598:LMF589598 LWA589598:LWB589598 MFW589598:MFX589598 MPS589598:MPT589598 MZO589598:MZP589598 NJK589598:NJL589598 NTG589598:NTH589598 ODC589598:ODD589598 OMY589598:OMZ589598 OWU589598:OWV589598 PGQ589598:PGR589598 PQM589598:PQN589598 QAI589598:QAJ589598 QKE589598:QKF589598 QUA589598:QUB589598 RDW589598:RDX589598 RNS589598:RNT589598 RXO589598:RXP589598 SHK589598:SHL589598 SRG589598:SRH589598 TBC589598:TBD589598 TKY589598:TKZ589598 TUU589598:TUV589598 UEQ589598:UER589598 UOM589598:UON589598 UYI589598:UYJ589598 VIE589598:VIF589598 VSA589598:VSB589598 WBW589598:WBX589598 WLS589598:WLT589598 WVO589598:WVP589598 JC655134:JD655134 SY655134:SZ655134 ACU655134:ACV655134 AMQ655134:AMR655134 AWM655134:AWN655134 BGI655134:BGJ655134 BQE655134:BQF655134 CAA655134:CAB655134 CJW655134:CJX655134 CTS655134:CTT655134 DDO655134:DDP655134 DNK655134:DNL655134 DXG655134:DXH655134 EHC655134:EHD655134 EQY655134:EQZ655134 FAU655134:FAV655134 FKQ655134:FKR655134 FUM655134:FUN655134 GEI655134:GEJ655134 GOE655134:GOF655134 GYA655134:GYB655134 HHW655134:HHX655134 HRS655134:HRT655134 IBO655134:IBP655134 ILK655134:ILL655134 IVG655134:IVH655134 JFC655134:JFD655134 JOY655134:JOZ655134 JYU655134:JYV655134 KIQ655134:KIR655134 KSM655134:KSN655134 LCI655134:LCJ655134 LME655134:LMF655134 LWA655134:LWB655134 MFW655134:MFX655134 MPS655134:MPT655134 MZO655134:MZP655134 NJK655134:NJL655134 NTG655134:NTH655134 ODC655134:ODD655134 OMY655134:OMZ655134 OWU655134:OWV655134 PGQ655134:PGR655134 PQM655134:PQN655134 QAI655134:QAJ655134 QKE655134:QKF655134 QUA655134:QUB655134 RDW655134:RDX655134 RNS655134:RNT655134 RXO655134:RXP655134 SHK655134:SHL655134 SRG655134:SRH655134 TBC655134:TBD655134 TKY655134:TKZ655134 TUU655134:TUV655134 UEQ655134:UER655134 UOM655134:UON655134 UYI655134:UYJ655134 VIE655134:VIF655134 VSA655134:VSB655134 WBW655134:WBX655134 WLS655134:WLT655134 WVO655134:WVP655134 JC720670:JD720670 SY720670:SZ720670 ACU720670:ACV720670 AMQ720670:AMR720670 AWM720670:AWN720670 BGI720670:BGJ720670 BQE720670:BQF720670 CAA720670:CAB720670 CJW720670:CJX720670 CTS720670:CTT720670 DDO720670:DDP720670 DNK720670:DNL720670 DXG720670:DXH720670 EHC720670:EHD720670 EQY720670:EQZ720670 FAU720670:FAV720670 FKQ720670:FKR720670 FUM720670:FUN720670 GEI720670:GEJ720670 GOE720670:GOF720670 GYA720670:GYB720670 HHW720670:HHX720670 HRS720670:HRT720670 IBO720670:IBP720670 ILK720670:ILL720670 IVG720670:IVH720670 JFC720670:JFD720670 JOY720670:JOZ720670 JYU720670:JYV720670 KIQ720670:KIR720670 KSM720670:KSN720670 LCI720670:LCJ720670 LME720670:LMF720670 LWA720670:LWB720670 MFW720670:MFX720670 MPS720670:MPT720670 MZO720670:MZP720670 NJK720670:NJL720670 NTG720670:NTH720670 ODC720670:ODD720670 OMY720670:OMZ720670 OWU720670:OWV720670 PGQ720670:PGR720670 PQM720670:PQN720670 QAI720670:QAJ720670 QKE720670:QKF720670 QUA720670:QUB720670 RDW720670:RDX720670 RNS720670:RNT720670 RXO720670:RXP720670 SHK720670:SHL720670 SRG720670:SRH720670 TBC720670:TBD720670 TKY720670:TKZ720670 TUU720670:TUV720670 UEQ720670:UER720670 UOM720670:UON720670 UYI720670:UYJ720670 VIE720670:VIF720670 VSA720670:VSB720670 WBW720670:WBX720670 WLS720670:WLT720670 WVO720670:WVP720670 JC786206:JD786206 SY786206:SZ786206 ACU786206:ACV786206 AMQ786206:AMR786206 AWM786206:AWN786206 BGI786206:BGJ786206 BQE786206:BQF786206 CAA786206:CAB786206 CJW786206:CJX786206 CTS786206:CTT786206 DDO786206:DDP786206 DNK786206:DNL786206 DXG786206:DXH786206 EHC786206:EHD786206 EQY786206:EQZ786206 FAU786206:FAV786206 FKQ786206:FKR786206 FUM786206:FUN786206 GEI786206:GEJ786206 GOE786206:GOF786206 GYA786206:GYB786206 HHW786206:HHX786206 HRS786206:HRT786206 IBO786206:IBP786206 ILK786206:ILL786206 IVG786206:IVH786206 JFC786206:JFD786206 JOY786206:JOZ786206 JYU786206:JYV786206 KIQ786206:KIR786206 KSM786206:KSN786206 LCI786206:LCJ786206 LME786206:LMF786206 LWA786206:LWB786206 MFW786206:MFX786206 MPS786206:MPT786206 MZO786206:MZP786206 NJK786206:NJL786206 NTG786206:NTH786206 ODC786206:ODD786206 OMY786206:OMZ786206 OWU786206:OWV786206 PGQ786206:PGR786206 PQM786206:PQN786206 QAI786206:QAJ786206 QKE786206:QKF786206 QUA786206:QUB786206 RDW786206:RDX786206 RNS786206:RNT786206 RXO786206:RXP786206 SHK786206:SHL786206 SRG786206:SRH786206 TBC786206:TBD786206 TKY786206:TKZ786206 TUU786206:TUV786206 UEQ786206:UER786206 UOM786206:UON786206 UYI786206:UYJ786206 VIE786206:VIF786206 VSA786206:VSB786206 WBW786206:WBX786206 WLS786206:WLT786206 WVO786206:WVP786206 JC851742:JD851742 SY851742:SZ851742 ACU851742:ACV851742 AMQ851742:AMR851742 AWM851742:AWN851742 BGI851742:BGJ851742 BQE851742:BQF851742 CAA851742:CAB851742 CJW851742:CJX851742 CTS851742:CTT851742 DDO851742:DDP851742 DNK851742:DNL851742 DXG851742:DXH851742 EHC851742:EHD851742 EQY851742:EQZ851742 FAU851742:FAV851742 FKQ851742:FKR851742 FUM851742:FUN851742 GEI851742:GEJ851742 GOE851742:GOF851742 GYA851742:GYB851742 HHW851742:HHX851742 HRS851742:HRT851742 IBO851742:IBP851742 ILK851742:ILL851742 IVG851742:IVH851742 JFC851742:JFD851742 JOY851742:JOZ851742 JYU851742:JYV851742 KIQ851742:KIR851742 KSM851742:KSN851742 LCI851742:LCJ851742 LME851742:LMF851742 LWA851742:LWB851742 MFW851742:MFX851742 MPS851742:MPT851742 MZO851742:MZP851742 NJK851742:NJL851742 NTG851742:NTH851742 ODC851742:ODD851742 OMY851742:OMZ851742 OWU851742:OWV851742 PGQ851742:PGR851742 PQM851742:PQN851742 QAI851742:QAJ851742 QKE851742:QKF851742 QUA851742:QUB851742 RDW851742:RDX851742 RNS851742:RNT851742 RXO851742:RXP851742 SHK851742:SHL851742 SRG851742:SRH851742 TBC851742:TBD851742 TKY851742:TKZ851742 TUU851742:TUV851742 UEQ851742:UER851742 UOM851742:UON851742 UYI851742:UYJ851742 VIE851742:VIF851742 VSA851742:VSB851742 WBW851742:WBX851742 WLS851742:WLT851742 WVO851742:WVP851742 JC917278:JD917278 SY917278:SZ917278 ACU917278:ACV917278 AMQ917278:AMR917278 AWM917278:AWN917278 BGI917278:BGJ917278 BQE917278:BQF917278 CAA917278:CAB917278 CJW917278:CJX917278 CTS917278:CTT917278 DDO917278:DDP917278 DNK917278:DNL917278 DXG917278:DXH917278 EHC917278:EHD917278 EQY917278:EQZ917278 FAU917278:FAV917278 FKQ917278:FKR917278 FUM917278:FUN917278 GEI917278:GEJ917278 GOE917278:GOF917278 GYA917278:GYB917278 HHW917278:HHX917278 HRS917278:HRT917278 IBO917278:IBP917278 ILK917278:ILL917278 IVG917278:IVH917278 JFC917278:JFD917278 JOY917278:JOZ917278 JYU917278:JYV917278 KIQ917278:KIR917278 KSM917278:KSN917278 LCI917278:LCJ917278 LME917278:LMF917278 LWA917278:LWB917278 MFW917278:MFX917278 MPS917278:MPT917278 MZO917278:MZP917278 NJK917278:NJL917278 NTG917278:NTH917278 ODC917278:ODD917278 OMY917278:OMZ917278 OWU917278:OWV917278 PGQ917278:PGR917278 PQM917278:PQN917278 QAI917278:QAJ917278 QKE917278:QKF917278 QUA917278:QUB917278 RDW917278:RDX917278 RNS917278:RNT917278 RXO917278:RXP917278 SHK917278:SHL917278 SRG917278:SRH917278 TBC917278:TBD917278 TKY917278:TKZ917278 TUU917278:TUV917278 UEQ917278:UER917278 UOM917278:UON917278 UYI917278:UYJ917278 VIE917278:VIF917278 VSA917278:VSB917278 WBW917278:WBX917278 WLS917278:WLT917278 WVO917278:WVP917278 JC982814:JD982814 SY982814:SZ982814 ACU982814:ACV982814 AMQ982814:AMR982814 AWM982814:AWN982814 BGI982814:BGJ982814 BQE982814:BQF982814 CAA982814:CAB982814 CJW982814:CJX982814 CTS982814:CTT982814 DDO982814:DDP982814 DNK982814:DNL982814 DXG982814:DXH982814 EHC982814:EHD982814 EQY982814:EQZ982814 FAU982814:FAV982814 FKQ982814:FKR982814 FUM982814:FUN982814 GEI982814:GEJ982814 GOE982814:GOF982814 GYA982814:GYB982814 HHW982814:HHX982814 HRS982814:HRT982814 IBO982814:IBP982814 ILK982814:ILL982814 IVG982814:IVH982814 JFC982814:JFD982814 JOY982814:JOZ982814 JYU982814:JYV982814 KIQ982814:KIR982814 KSM982814:KSN982814 LCI982814:LCJ982814 LME982814:LMF982814 LWA982814:LWB982814 MFW982814:MFX982814 MPS982814:MPT982814 MZO982814:MZP982814 NJK982814:NJL982814 NTG982814:NTH982814 ODC982814:ODD982814 OMY982814:OMZ982814 OWU982814:OWV982814 PGQ982814:PGR982814 PQM982814:PQN982814 QAI982814:QAJ982814 QKE982814:QKF982814 QUA982814:QUB982814 RDW982814:RDX982814 RNS982814:RNT982814 RXO982814:RXP982814 SHK982814:SHL982814 SRG982814:SRH982814 TBC982814:TBD982814 TKY982814:TKZ982814 TUU982814:TUV982814 UEQ982814:UER982814 UOM982814:UON982814 UYI982814:UYJ982814 VIE982814:VIF982814 VSA982814:VSB982814 WBW982814:WBX982814 WLS982814:WLT982814 WVO982814:WVP982814 JC65312:JD65317 SY65312:SZ65317 ACU65312:ACV65317 AMQ65312:AMR65317 AWM65312:AWN65317 BGI65312:BGJ65317 BQE65312:BQF65317 CAA65312:CAB65317 CJW65312:CJX65317 CTS65312:CTT65317 DDO65312:DDP65317 DNK65312:DNL65317 DXG65312:DXH65317 EHC65312:EHD65317 EQY65312:EQZ65317 FAU65312:FAV65317 FKQ65312:FKR65317 FUM65312:FUN65317 GEI65312:GEJ65317 GOE65312:GOF65317 GYA65312:GYB65317 HHW65312:HHX65317 HRS65312:HRT65317 IBO65312:IBP65317 ILK65312:ILL65317 IVG65312:IVH65317 JFC65312:JFD65317 JOY65312:JOZ65317 JYU65312:JYV65317 KIQ65312:KIR65317 KSM65312:KSN65317 LCI65312:LCJ65317 LME65312:LMF65317 LWA65312:LWB65317 MFW65312:MFX65317 MPS65312:MPT65317 MZO65312:MZP65317 NJK65312:NJL65317 NTG65312:NTH65317 ODC65312:ODD65317 OMY65312:OMZ65317 OWU65312:OWV65317 PGQ65312:PGR65317 PQM65312:PQN65317 QAI65312:QAJ65317 QKE65312:QKF65317 QUA65312:QUB65317 RDW65312:RDX65317 RNS65312:RNT65317 RXO65312:RXP65317 SHK65312:SHL65317 SRG65312:SRH65317 TBC65312:TBD65317 TKY65312:TKZ65317 TUU65312:TUV65317 UEQ65312:UER65317 UOM65312:UON65317 UYI65312:UYJ65317 VIE65312:VIF65317 VSA65312:VSB65317 WBW65312:WBX65317 WLS65312:WLT65317 WVO65312:WVP65317 JC130848:JD130853 SY130848:SZ130853 ACU130848:ACV130853 AMQ130848:AMR130853 AWM130848:AWN130853 BGI130848:BGJ130853 BQE130848:BQF130853 CAA130848:CAB130853 CJW130848:CJX130853 CTS130848:CTT130853 DDO130848:DDP130853 DNK130848:DNL130853 DXG130848:DXH130853 EHC130848:EHD130853 EQY130848:EQZ130853 FAU130848:FAV130853 FKQ130848:FKR130853 FUM130848:FUN130853 GEI130848:GEJ130853 GOE130848:GOF130853 GYA130848:GYB130853 HHW130848:HHX130853 HRS130848:HRT130853 IBO130848:IBP130853 ILK130848:ILL130853 IVG130848:IVH130853 JFC130848:JFD130853 JOY130848:JOZ130853 JYU130848:JYV130853 KIQ130848:KIR130853 KSM130848:KSN130853 LCI130848:LCJ130853 LME130848:LMF130853 LWA130848:LWB130853 MFW130848:MFX130853 MPS130848:MPT130853 MZO130848:MZP130853 NJK130848:NJL130853 NTG130848:NTH130853 ODC130848:ODD130853 OMY130848:OMZ130853 OWU130848:OWV130853 PGQ130848:PGR130853 PQM130848:PQN130853 QAI130848:QAJ130853 QKE130848:QKF130853 QUA130848:QUB130853 RDW130848:RDX130853 RNS130848:RNT130853 RXO130848:RXP130853 SHK130848:SHL130853 SRG130848:SRH130853 TBC130848:TBD130853 TKY130848:TKZ130853 TUU130848:TUV130853 UEQ130848:UER130853 UOM130848:UON130853 UYI130848:UYJ130853 VIE130848:VIF130853 VSA130848:VSB130853 WBW130848:WBX130853 WLS130848:WLT130853 WVO130848:WVP130853 JC196384:JD196389 SY196384:SZ196389 ACU196384:ACV196389 AMQ196384:AMR196389 AWM196384:AWN196389 BGI196384:BGJ196389 BQE196384:BQF196389 CAA196384:CAB196389 CJW196384:CJX196389 CTS196384:CTT196389 DDO196384:DDP196389 DNK196384:DNL196389 DXG196384:DXH196389 EHC196384:EHD196389 EQY196384:EQZ196389 FAU196384:FAV196389 FKQ196384:FKR196389 FUM196384:FUN196389 GEI196384:GEJ196389 GOE196384:GOF196389 GYA196384:GYB196389 HHW196384:HHX196389 HRS196384:HRT196389 IBO196384:IBP196389 ILK196384:ILL196389 IVG196384:IVH196389 JFC196384:JFD196389 JOY196384:JOZ196389 JYU196384:JYV196389 KIQ196384:KIR196389 KSM196384:KSN196389 LCI196384:LCJ196389 LME196384:LMF196389 LWA196384:LWB196389 MFW196384:MFX196389 MPS196384:MPT196389 MZO196384:MZP196389 NJK196384:NJL196389 NTG196384:NTH196389 ODC196384:ODD196389 OMY196384:OMZ196389 OWU196384:OWV196389 PGQ196384:PGR196389 PQM196384:PQN196389 QAI196384:QAJ196389 QKE196384:QKF196389 QUA196384:QUB196389 RDW196384:RDX196389 RNS196384:RNT196389 RXO196384:RXP196389 SHK196384:SHL196389 SRG196384:SRH196389 TBC196384:TBD196389 TKY196384:TKZ196389 TUU196384:TUV196389 UEQ196384:UER196389 UOM196384:UON196389 UYI196384:UYJ196389 VIE196384:VIF196389 VSA196384:VSB196389 WBW196384:WBX196389 WLS196384:WLT196389 WVO196384:WVP196389 JC261920:JD261925 SY261920:SZ261925 ACU261920:ACV261925 AMQ261920:AMR261925 AWM261920:AWN261925 BGI261920:BGJ261925 BQE261920:BQF261925 CAA261920:CAB261925 CJW261920:CJX261925 CTS261920:CTT261925 DDO261920:DDP261925 DNK261920:DNL261925 DXG261920:DXH261925 EHC261920:EHD261925 EQY261920:EQZ261925 FAU261920:FAV261925 FKQ261920:FKR261925 FUM261920:FUN261925 GEI261920:GEJ261925 GOE261920:GOF261925 GYA261920:GYB261925 HHW261920:HHX261925 HRS261920:HRT261925 IBO261920:IBP261925 ILK261920:ILL261925 IVG261920:IVH261925 JFC261920:JFD261925 JOY261920:JOZ261925 JYU261920:JYV261925 KIQ261920:KIR261925 KSM261920:KSN261925 LCI261920:LCJ261925 LME261920:LMF261925 LWA261920:LWB261925 MFW261920:MFX261925 MPS261920:MPT261925 MZO261920:MZP261925 NJK261920:NJL261925 NTG261920:NTH261925 ODC261920:ODD261925 OMY261920:OMZ261925 OWU261920:OWV261925 PGQ261920:PGR261925 PQM261920:PQN261925 QAI261920:QAJ261925 QKE261920:QKF261925 QUA261920:QUB261925 RDW261920:RDX261925 RNS261920:RNT261925 RXO261920:RXP261925 SHK261920:SHL261925 SRG261920:SRH261925 TBC261920:TBD261925 TKY261920:TKZ261925 TUU261920:TUV261925 UEQ261920:UER261925 UOM261920:UON261925 UYI261920:UYJ261925 VIE261920:VIF261925 VSA261920:VSB261925 WBW261920:WBX261925 WLS261920:WLT261925 WVO261920:WVP261925 JC327456:JD327461 SY327456:SZ327461 ACU327456:ACV327461 AMQ327456:AMR327461 AWM327456:AWN327461 BGI327456:BGJ327461 BQE327456:BQF327461 CAA327456:CAB327461 CJW327456:CJX327461 CTS327456:CTT327461 DDO327456:DDP327461 DNK327456:DNL327461 DXG327456:DXH327461 EHC327456:EHD327461 EQY327456:EQZ327461 FAU327456:FAV327461 FKQ327456:FKR327461 FUM327456:FUN327461 GEI327456:GEJ327461 GOE327456:GOF327461 GYA327456:GYB327461 HHW327456:HHX327461 HRS327456:HRT327461 IBO327456:IBP327461 ILK327456:ILL327461 IVG327456:IVH327461 JFC327456:JFD327461 JOY327456:JOZ327461 JYU327456:JYV327461 KIQ327456:KIR327461 KSM327456:KSN327461 LCI327456:LCJ327461 LME327456:LMF327461 LWA327456:LWB327461 MFW327456:MFX327461 MPS327456:MPT327461 MZO327456:MZP327461 NJK327456:NJL327461 NTG327456:NTH327461 ODC327456:ODD327461 OMY327456:OMZ327461 OWU327456:OWV327461 PGQ327456:PGR327461 PQM327456:PQN327461 QAI327456:QAJ327461 QKE327456:QKF327461 QUA327456:QUB327461 RDW327456:RDX327461 RNS327456:RNT327461 RXO327456:RXP327461 SHK327456:SHL327461 SRG327456:SRH327461 TBC327456:TBD327461 TKY327456:TKZ327461 TUU327456:TUV327461 UEQ327456:UER327461 UOM327456:UON327461 UYI327456:UYJ327461 VIE327456:VIF327461 VSA327456:VSB327461 WBW327456:WBX327461 WLS327456:WLT327461 WVO327456:WVP327461 JC392992:JD392997 SY392992:SZ392997 ACU392992:ACV392997 AMQ392992:AMR392997 AWM392992:AWN392997 BGI392992:BGJ392997 BQE392992:BQF392997 CAA392992:CAB392997 CJW392992:CJX392997 CTS392992:CTT392997 DDO392992:DDP392997 DNK392992:DNL392997 DXG392992:DXH392997 EHC392992:EHD392997 EQY392992:EQZ392997 FAU392992:FAV392997 FKQ392992:FKR392997 FUM392992:FUN392997 GEI392992:GEJ392997 GOE392992:GOF392997 GYA392992:GYB392997 HHW392992:HHX392997 HRS392992:HRT392997 IBO392992:IBP392997 ILK392992:ILL392997 IVG392992:IVH392997 JFC392992:JFD392997 JOY392992:JOZ392997 JYU392992:JYV392997 KIQ392992:KIR392997 KSM392992:KSN392997 LCI392992:LCJ392997 LME392992:LMF392997 LWA392992:LWB392997 MFW392992:MFX392997 MPS392992:MPT392997 MZO392992:MZP392997 NJK392992:NJL392997 NTG392992:NTH392997 ODC392992:ODD392997 OMY392992:OMZ392997 OWU392992:OWV392997 PGQ392992:PGR392997 PQM392992:PQN392997 QAI392992:QAJ392997 QKE392992:QKF392997 QUA392992:QUB392997 RDW392992:RDX392997 RNS392992:RNT392997 RXO392992:RXP392997 SHK392992:SHL392997 SRG392992:SRH392997 TBC392992:TBD392997 TKY392992:TKZ392997 TUU392992:TUV392997 UEQ392992:UER392997 UOM392992:UON392997 UYI392992:UYJ392997 VIE392992:VIF392997 VSA392992:VSB392997 WBW392992:WBX392997 WLS392992:WLT392997 WVO392992:WVP392997 JC458528:JD458533 SY458528:SZ458533 ACU458528:ACV458533 AMQ458528:AMR458533 AWM458528:AWN458533 BGI458528:BGJ458533 BQE458528:BQF458533 CAA458528:CAB458533 CJW458528:CJX458533 CTS458528:CTT458533 DDO458528:DDP458533 DNK458528:DNL458533 DXG458528:DXH458533 EHC458528:EHD458533 EQY458528:EQZ458533 FAU458528:FAV458533 FKQ458528:FKR458533 FUM458528:FUN458533 GEI458528:GEJ458533 GOE458528:GOF458533 GYA458528:GYB458533 HHW458528:HHX458533 HRS458528:HRT458533 IBO458528:IBP458533 ILK458528:ILL458533 IVG458528:IVH458533 JFC458528:JFD458533 JOY458528:JOZ458533 JYU458528:JYV458533 KIQ458528:KIR458533 KSM458528:KSN458533 LCI458528:LCJ458533 LME458528:LMF458533 LWA458528:LWB458533 MFW458528:MFX458533 MPS458528:MPT458533 MZO458528:MZP458533 NJK458528:NJL458533 NTG458528:NTH458533 ODC458528:ODD458533 OMY458528:OMZ458533 OWU458528:OWV458533 PGQ458528:PGR458533 PQM458528:PQN458533 QAI458528:QAJ458533 QKE458528:QKF458533 QUA458528:QUB458533 RDW458528:RDX458533 RNS458528:RNT458533 RXO458528:RXP458533 SHK458528:SHL458533 SRG458528:SRH458533 TBC458528:TBD458533 TKY458528:TKZ458533 TUU458528:TUV458533 UEQ458528:UER458533 UOM458528:UON458533 UYI458528:UYJ458533 VIE458528:VIF458533 VSA458528:VSB458533 WBW458528:WBX458533 WLS458528:WLT458533 WVO458528:WVP458533 JC524064:JD524069 SY524064:SZ524069 ACU524064:ACV524069 AMQ524064:AMR524069 AWM524064:AWN524069 BGI524064:BGJ524069 BQE524064:BQF524069 CAA524064:CAB524069 CJW524064:CJX524069 CTS524064:CTT524069 DDO524064:DDP524069 DNK524064:DNL524069 DXG524064:DXH524069 EHC524064:EHD524069 EQY524064:EQZ524069 FAU524064:FAV524069 FKQ524064:FKR524069 FUM524064:FUN524069 GEI524064:GEJ524069 GOE524064:GOF524069 GYA524064:GYB524069 HHW524064:HHX524069 HRS524064:HRT524069 IBO524064:IBP524069 ILK524064:ILL524069 IVG524064:IVH524069 JFC524064:JFD524069 JOY524064:JOZ524069 JYU524064:JYV524069 KIQ524064:KIR524069 KSM524064:KSN524069 LCI524064:LCJ524069 LME524064:LMF524069 LWA524064:LWB524069 MFW524064:MFX524069 MPS524064:MPT524069 MZO524064:MZP524069 NJK524064:NJL524069 NTG524064:NTH524069 ODC524064:ODD524069 OMY524064:OMZ524069 OWU524064:OWV524069 PGQ524064:PGR524069 PQM524064:PQN524069 QAI524064:QAJ524069 QKE524064:QKF524069 QUA524064:QUB524069 RDW524064:RDX524069 RNS524064:RNT524069 RXO524064:RXP524069 SHK524064:SHL524069 SRG524064:SRH524069 TBC524064:TBD524069 TKY524064:TKZ524069 TUU524064:TUV524069 UEQ524064:UER524069 UOM524064:UON524069 UYI524064:UYJ524069 VIE524064:VIF524069 VSA524064:VSB524069 WBW524064:WBX524069 WLS524064:WLT524069 WVO524064:WVP524069 JC589600:JD589605 SY589600:SZ589605 ACU589600:ACV589605 AMQ589600:AMR589605 AWM589600:AWN589605 BGI589600:BGJ589605 BQE589600:BQF589605 CAA589600:CAB589605 CJW589600:CJX589605 CTS589600:CTT589605 DDO589600:DDP589605 DNK589600:DNL589605 DXG589600:DXH589605 EHC589600:EHD589605 EQY589600:EQZ589605 FAU589600:FAV589605 FKQ589600:FKR589605 FUM589600:FUN589605 GEI589600:GEJ589605 GOE589600:GOF589605 GYA589600:GYB589605 HHW589600:HHX589605 HRS589600:HRT589605 IBO589600:IBP589605 ILK589600:ILL589605 IVG589600:IVH589605 JFC589600:JFD589605 JOY589600:JOZ589605 JYU589600:JYV589605 KIQ589600:KIR589605 KSM589600:KSN589605 LCI589600:LCJ589605 LME589600:LMF589605 LWA589600:LWB589605 MFW589600:MFX589605 MPS589600:MPT589605 MZO589600:MZP589605 NJK589600:NJL589605 NTG589600:NTH589605 ODC589600:ODD589605 OMY589600:OMZ589605 OWU589600:OWV589605 PGQ589600:PGR589605 PQM589600:PQN589605 QAI589600:QAJ589605 QKE589600:QKF589605 QUA589600:QUB589605 RDW589600:RDX589605 RNS589600:RNT589605 RXO589600:RXP589605 SHK589600:SHL589605 SRG589600:SRH589605 TBC589600:TBD589605 TKY589600:TKZ589605 TUU589600:TUV589605 UEQ589600:UER589605 UOM589600:UON589605 UYI589600:UYJ589605 VIE589600:VIF589605 VSA589600:VSB589605 WBW589600:WBX589605 WLS589600:WLT589605 WVO589600:WVP589605 JC655136:JD655141 SY655136:SZ655141 ACU655136:ACV655141 AMQ655136:AMR655141 AWM655136:AWN655141 BGI655136:BGJ655141 BQE655136:BQF655141 CAA655136:CAB655141 CJW655136:CJX655141 CTS655136:CTT655141 DDO655136:DDP655141 DNK655136:DNL655141 DXG655136:DXH655141 EHC655136:EHD655141 EQY655136:EQZ655141 FAU655136:FAV655141 FKQ655136:FKR655141 FUM655136:FUN655141 GEI655136:GEJ655141 GOE655136:GOF655141 GYA655136:GYB655141 HHW655136:HHX655141 HRS655136:HRT655141 IBO655136:IBP655141 ILK655136:ILL655141 IVG655136:IVH655141 JFC655136:JFD655141 JOY655136:JOZ655141 JYU655136:JYV655141 KIQ655136:KIR655141 KSM655136:KSN655141 LCI655136:LCJ655141 LME655136:LMF655141 LWA655136:LWB655141 MFW655136:MFX655141 MPS655136:MPT655141 MZO655136:MZP655141 NJK655136:NJL655141 NTG655136:NTH655141 ODC655136:ODD655141 OMY655136:OMZ655141 OWU655136:OWV655141 PGQ655136:PGR655141 PQM655136:PQN655141 QAI655136:QAJ655141 QKE655136:QKF655141 QUA655136:QUB655141 RDW655136:RDX655141 RNS655136:RNT655141 RXO655136:RXP655141 SHK655136:SHL655141 SRG655136:SRH655141 TBC655136:TBD655141 TKY655136:TKZ655141 TUU655136:TUV655141 UEQ655136:UER655141 UOM655136:UON655141 UYI655136:UYJ655141 VIE655136:VIF655141 VSA655136:VSB655141 WBW655136:WBX655141 WLS655136:WLT655141 WVO655136:WVP655141 JC720672:JD720677 SY720672:SZ720677 ACU720672:ACV720677 AMQ720672:AMR720677 AWM720672:AWN720677 BGI720672:BGJ720677 BQE720672:BQF720677 CAA720672:CAB720677 CJW720672:CJX720677 CTS720672:CTT720677 DDO720672:DDP720677 DNK720672:DNL720677 DXG720672:DXH720677 EHC720672:EHD720677 EQY720672:EQZ720677 FAU720672:FAV720677 FKQ720672:FKR720677 FUM720672:FUN720677 GEI720672:GEJ720677 GOE720672:GOF720677 GYA720672:GYB720677 HHW720672:HHX720677 HRS720672:HRT720677 IBO720672:IBP720677 ILK720672:ILL720677 IVG720672:IVH720677 JFC720672:JFD720677 JOY720672:JOZ720677 JYU720672:JYV720677 KIQ720672:KIR720677 KSM720672:KSN720677 LCI720672:LCJ720677 LME720672:LMF720677 LWA720672:LWB720677 MFW720672:MFX720677 MPS720672:MPT720677 MZO720672:MZP720677 NJK720672:NJL720677 NTG720672:NTH720677 ODC720672:ODD720677 OMY720672:OMZ720677 OWU720672:OWV720677 PGQ720672:PGR720677 PQM720672:PQN720677 QAI720672:QAJ720677 QKE720672:QKF720677 QUA720672:QUB720677 RDW720672:RDX720677 RNS720672:RNT720677 RXO720672:RXP720677 SHK720672:SHL720677 SRG720672:SRH720677 TBC720672:TBD720677 TKY720672:TKZ720677 TUU720672:TUV720677 UEQ720672:UER720677 UOM720672:UON720677 UYI720672:UYJ720677 VIE720672:VIF720677 VSA720672:VSB720677 WBW720672:WBX720677 WLS720672:WLT720677 WVO720672:WVP720677 JC786208:JD786213 SY786208:SZ786213 ACU786208:ACV786213 AMQ786208:AMR786213 AWM786208:AWN786213 BGI786208:BGJ786213 BQE786208:BQF786213 CAA786208:CAB786213 CJW786208:CJX786213 CTS786208:CTT786213 DDO786208:DDP786213 DNK786208:DNL786213 DXG786208:DXH786213 EHC786208:EHD786213 EQY786208:EQZ786213 FAU786208:FAV786213 FKQ786208:FKR786213 FUM786208:FUN786213 GEI786208:GEJ786213 GOE786208:GOF786213 GYA786208:GYB786213 HHW786208:HHX786213 HRS786208:HRT786213 IBO786208:IBP786213 ILK786208:ILL786213 IVG786208:IVH786213 JFC786208:JFD786213 JOY786208:JOZ786213 JYU786208:JYV786213 KIQ786208:KIR786213 KSM786208:KSN786213 LCI786208:LCJ786213 LME786208:LMF786213 LWA786208:LWB786213 MFW786208:MFX786213 MPS786208:MPT786213 MZO786208:MZP786213 NJK786208:NJL786213 NTG786208:NTH786213 ODC786208:ODD786213 OMY786208:OMZ786213 OWU786208:OWV786213 PGQ786208:PGR786213 PQM786208:PQN786213 QAI786208:QAJ786213 QKE786208:QKF786213 QUA786208:QUB786213 RDW786208:RDX786213 RNS786208:RNT786213 RXO786208:RXP786213 SHK786208:SHL786213 SRG786208:SRH786213 TBC786208:TBD786213 TKY786208:TKZ786213 TUU786208:TUV786213 UEQ786208:UER786213 UOM786208:UON786213 UYI786208:UYJ786213 VIE786208:VIF786213 VSA786208:VSB786213 WBW786208:WBX786213 WLS786208:WLT786213 WVO786208:WVP786213 JC851744:JD851749 SY851744:SZ851749 ACU851744:ACV851749 AMQ851744:AMR851749 AWM851744:AWN851749 BGI851744:BGJ851749 BQE851744:BQF851749 CAA851744:CAB851749 CJW851744:CJX851749 CTS851744:CTT851749 DDO851744:DDP851749 DNK851744:DNL851749 DXG851744:DXH851749 EHC851744:EHD851749 EQY851744:EQZ851749 FAU851744:FAV851749 FKQ851744:FKR851749 FUM851744:FUN851749 GEI851744:GEJ851749 GOE851744:GOF851749 GYA851744:GYB851749 HHW851744:HHX851749 HRS851744:HRT851749 IBO851744:IBP851749 ILK851744:ILL851749 IVG851744:IVH851749 JFC851744:JFD851749 JOY851744:JOZ851749 JYU851744:JYV851749 KIQ851744:KIR851749 KSM851744:KSN851749 LCI851744:LCJ851749 LME851744:LMF851749 LWA851744:LWB851749 MFW851744:MFX851749 MPS851744:MPT851749 MZO851744:MZP851749 NJK851744:NJL851749 NTG851744:NTH851749 ODC851744:ODD851749 OMY851744:OMZ851749 OWU851744:OWV851749 PGQ851744:PGR851749 PQM851744:PQN851749 QAI851744:QAJ851749 QKE851744:QKF851749 QUA851744:QUB851749 RDW851744:RDX851749 RNS851744:RNT851749 RXO851744:RXP851749 SHK851744:SHL851749 SRG851744:SRH851749 TBC851744:TBD851749 TKY851744:TKZ851749 TUU851744:TUV851749 UEQ851744:UER851749 UOM851744:UON851749 UYI851744:UYJ851749 VIE851744:VIF851749 VSA851744:VSB851749 WBW851744:WBX851749 WLS851744:WLT851749 WVO851744:WVP851749 JC917280:JD917285 SY917280:SZ917285 ACU917280:ACV917285 AMQ917280:AMR917285 AWM917280:AWN917285 BGI917280:BGJ917285 BQE917280:BQF917285 CAA917280:CAB917285 CJW917280:CJX917285 CTS917280:CTT917285 DDO917280:DDP917285 DNK917280:DNL917285 DXG917280:DXH917285 EHC917280:EHD917285 EQY917280:EQZ917285 FAU917280:FAV917285 FKQ917280:FKR917285 FUM917280:FUN917285 GEI917280:GEJ917285 GOE917280:GOF917285 GYA917280:GYB917285 HHW917280:HHX917285 HRS917280:HRT917285 IBO917280:IBP917285 ILK917280:ILL917285 IVG917280:IVH917285 JFC917280:JFD917285 JOY917280:JOZ917285 JYU917280:JYV917285 KIQ917280:KIR917285 KSM917280:KSN917285 LCI917280:LCJ917285 LME917280:LMF917285 LWA917280:LWB917285 MFW917280:MFX917285 MPS917280:MPT917285 MZO917280:MZP917285 NJK917280:NJL917285 NTG917280:NTH917285 ODC917280:ODD917285 OMY917280:OMZ917285 OWU917280:OWV917285 PGQ917280:PGR917285 PQM917280:PQN917285 QAI917280:QAJ917285 QKE917280:QKF917285 QUA917280:QUB917285 RDW917280:RDX917285 RNS917280:RNT917285 RXO917280:RXP917285 SHK917280:SHL917285 SRG917280:SRH917285 TBC917280:TBD917285 TKY917280:TKZ917285 TUU917280:TUV917285 UEQ917280:UER917285 UOM917280:UON917285 UYI917280:UYJ917285 VIE917280:VIF917285 VSA917280:VSB917285 WBW917280:WBX917285 WLS917280:WLT917285 WVO917280:WVP917285 JC982816:JD982821 SY982816:SZ982821 ACU982816:ACV982821 AMQ982816:AMR982821 AWM982816:AWN982821 BGI982816:BGJ982821 BQE982816:BQF982821 CAA982816:CAB982821 CJW982816:CJX982821 CTS982816:CTT982821 DDO982816:DDP982821 DNK982816:DNL982821 DXG982816:DXH982821 EHC982816:EHD982821 EQY982816:EQZ982821 FAU982816:FAV982821 FKQ982816:FKR982821 FUM982816:FUN982821 GEI982816:GEJ982821 GOE982816:GOF982821 GYA982816:GYB982821 HHW982816:HHX982821 HRS982816:HRT982821 IBO982816:IBP982821 ILK982816:ILL982821 IVG982816:IVH982821 JFC982816:JFD982821 JOY982816:JOZ982821 JYU982816:JYV982821 KIQ982816:KIR982821 KSM982816:KSN982821 LCI982816:LCJ982821 LME982816:LMF982821 LWA982816:LWB982821 MFW982816:MFX982821 MPS982816:MPT982821 MZO982816:MZP982821 NJK982816:NJL982821 NTG982816:NTH982821 ODC982816:ODD982821 OMY982816:OMZ982821 OWU982816:OWV982821 PGQ982816:PGR982821 PQM982816:PQN982821 QAI982816:QAJ982821 QKE982816:QKF982821 QUA982816:QUB982821 RDW982816:RDX982821 RNS982816:RNT982821 RXO982816:RXP982821 SHK982816:SHL982821 SRG982816:SRH982821 TBC982816:TBD982821 TKY982816:TKZ982821 TUU982816:TUV982821 UEQ982816:UER982821 UOM982816:UON982821 UYI982816:UYJ982821 VIE982816:VIF982821 VSA982816:VSB982821 WBW982816:WBX982821 WLS982816:WLT982821 WVO982816:WVP982821 JC65319:JD65324 SY65319:SZ65324 ACU65319:ACV65324 AMQ65319:AMR65324 AWM65319:AWN65324 BGI65319:BGJ65324 BQE65319:BQF65324 CAA65319:CAB65324 CJW65319:CJX65324 CTS65319:CTT65324 DDO65319:DDP65324 DNK65319:DNL65324 DXG65319:DXH65324 EHC65319:EHD65324 EQY65319:EQZ65324 FAU65319:FAV65324 FKQ65319:FKR65324 FUM65319:FUN65324 GEI65319:GEJ65324 GOE65319:GOF65324 GYA65319:GYB65324 HHW65319:HHX65324 HRS65319:HRT65324 IBO65319:IBP65324 ILK65319:ILL65324 IVG65319:IVH65324 JFC65319:JFD65324 JOY65319:JOZ65324 JYU65319:JYV65324 KIQ65319:KIR65324 KSM65319:KSN65324 LCI65319:LCJ65324 LME65319:LMF65324 LWA65319:LWB65324 MFW65319:MFX65324 MPS65319:MPT65324 MZO65319:MZP65324 NJK65319:NJL65324 NTG65319:NTH65324 ODC65319:ODD65324 OMY65319:OMZ65324 OWU65319:OWV65324 PGQ65319:PGR65324 PQM65319:PQN65324 QAI65319:QAJ65324 QKE65319:QKF65324 QUA65319:QUB65324 RDW65319:RDX65324 RNS65319:RNT65324 RXO65319:RXP65324 SHK65319:SHL65324 SRG65319:SRH65324 TBC65319:TBD65324 TKY65319:TKZ65324 TUU65319:TUV65324 UEQ65319:UER65324 UOM65319:UON65324 UYI65319:UYJ65324 VIE65319:VIF65324 VSA65319:VSB65324 WBW65319:WBX65324 WLS65319:WLT65324 WVO65319:WVP65324 JC130855:JD130860 SY130855:SZ130860 ACU130855:ACV130860 AMQ130855:AMR130860 AWM130855:AWN130860 BGI130855:BGJ130860 BQE130855:BQF130860 CAA130855:CAB130860 CJW130855:CJX130860 CTS130855:CTT130860 DDO130855:DDP130860 DNK130855:DNL130860 DXG130855:DXH130860 EHC130855:EHD130860 EQY130855:EQZ130860 FAU130855:FAV130860 FKQ130855:FKR130860 FUM130855:FUN130860 GEI130855:GEJ130860 GOE130855:GOF130860 GYA130855:GYB130860 HHW130855:HHX130860 HRS130855:HRT130860 IBO130855:IBP130860 ILK130855:ILL130860 IVG130855:IVH130860 JFC130855:JFD130860 JOY130855:JOZ130860 JYU130855:JYV130860 KIQ130855:KIR130860 KSM130855:KSN130860 LCI130855:LCJ130860 LME130855:LMF130860 LWA130855:LWB130860 MFW130855:MFX130860 MPS130855:MPT130860 MZO130855:MZP130860 NJK130855:NJL130860 NTG130855:NTH130860 ODC130855:ODD130860 OMY130855:OMZ130860 OWU130855:OWV130860 PGQ130855:PGR130860 PQM130855:PQN130860 QAI130855:QAJ130860 QKE130855:QKF130860 QUA130855:QUB130860 RDW130855:RDX130860 RNS130855:RNT130860 RXO130855:RXP130860 SHK130855:SHL130860 SRG130855:SRH130860 TBC130855:TBD130860 TKY130855:TKZ130860 TUU130855:TUV130860 UEQ130855:UER130860 UOM130855:UON130860 UYI130855:UYJ130860 VIE130855:VIF130860 VSA130855:VSB130860 WBW130855:WBX130860 WLS130855:WLT130860 WVO130855:WVP130860 JC196391:JD196396 SY196391:SZ196396 ACU196391:ACV196396 AMQ196391:AMR196396 AWM196391:AWN196396 BGI196391:BGJ196396 BQE196391:BQF196396 CAA196391:CAB196396 CJW196391:CJX196396 CTS196391:CTT196396 DDO196391:DDP196396 DNK196391:DNL196396 DXG196391:DXH196396 EHC196391:EHD196396 EQY196391:EQZ196396 FAU196391:FAV196396 FKQ196391:FKR196396 FUM196391:FUN196396 GEI196391:GEJ196396 GOE196391:GOF196396 GYA196391:GYB196396 HHW196391:HHX196396 HRS196391:HRT196396 IBO196391:IBP196396 ILK196391:ILL196396 IVG196391:IVH196396 JFC196391:JFD196396 JOY196391:JOZ196396 JYU196391:JYV196396 KIQ196391:KIR196396 KSM196391:KSN196396 LCI196391:LCJ196396 LME196391:LMF196396 LWA196391:LWB196396 MFW196391:MFX196396 MPS196391:MPT196396 MZO196391:MZP196396 NJK196391:NJL196396 NTG196391:NTH196396 ODC196391:ODD196396 OMY196391:OMZ196396 OWU196391:OWV196396 PGQ196391:PGR196396 PQM196391:PQN196396 QAI196391:QAJ196396 QKE196391:QKF196396 QUA196391:QUB196396 RDW196391:RDX196396 RNS196391:RNT196396 RXO196391:RXP196396 SHK196391:SHL196396 SRG196391:SRH196396 TBC196391:TBD196396 TKY196391:TKZ196396 TUU196391:TUV196396 UEQ196391:UER196396 UOM196391:UON196396 UYI196391:UYJ196396 VIE196391:VIF196396 VSA196391:VSB196396 WBW196391:WBX196396 WLS196391:WLT196396 WVO196391:WVP196396 JC261927:JD261932 SY261927:SZ261932 ACU261927:ACV261932 AMQ261927:AMR261932 AWM261927:AWN261932 BGI261927:BGJ261932 BQE261927:BQF261932 CAA261927:CAB261932 CJW261927:CJX261932 CTS261927:CTT261932 DDO261927:DDP261932 DNK261927:DNL261932 DXG261927:DXH261932 EHC261927:EHD261932 EQY261927:EQZ261932 FAU261927:FAV261932 FKQ261927:FKR261932 FUM261927:FUN261932 GEI261927:GEJ261932 GOE261927:GOF261932 GYA261927:GYB261932 HHW261927:HHX261932 HRS261927:HRT261932 IBO261927:IBP261932 ILK261927:ILL261932 IVG261927:IVH261932 JFC261927:JFD261932 JOY261927:JOZ261932 JYU261927:JYV261932 KIQ261927:KIR261932 KSM261927:KSN261932 LCI261927:LCJ261932 LME261927:LMF261932 LWA261927:LWB261932 MFW261927:MFX261932 MPS261927:MPT261932 MZO261927:MZP261932 NJK261927:NJL261932 NTG261927:NTH261932 ODC261927:ODD261932 OMY261927:OMZ261932 OWU261927:OWV261932 PGQ261927:PGR261932 PQM261927:PQN261932 QAI261927:QAJ261932 QKE261927:QKF261932 QUA261927:QUB261932 RDW261927:RDX261932 RNS261927:RNT261932 RXO261927:RXP261932 SHK261927:SHL261932 SRG261927:SRH261932 TBC261927:TBD261932 TKY261927:TKZ261932 TUU261927:TUV261932 UEQ261927:UER261932 UOM261927:UON261932 UYI261927:UYJ261932 VIE261927:VIF261932 VSA261927:VSB261932 WBW261927:WBX261932 WLS261927:WLT261932 WVO261927:WVP261932 JC327463:JD327468 SY327463:SZ327468 ACU327463:ACV327468 AMQ327463:AMR327468 AWM327463:AWN327468 BGI327463:BGJ327468 BQE327463:BQF327468 CAA327463:CAB327468 CJW327463:CJX327468 CTS327463:CTT327468 DDO327463:DDP327468 DNK327463:DNL327468 DXG327463:DXH327468 EHC327463:EHD327468 EQY327463:EQZ327468 FAU327463:FAV327468 FKQ327463:FKR327468 FUM327463:FUN327468 GEI327463:GEJ327468 GOE327463:GOF327468 GYA327463:GYB327468 HHW327463:HHX327468 HRS327463:HRT327468 IBO327463:IBP327468 ILK327463:ILL327468 IVG327463:IVH327468 JFC327463:JFD327468 JOY327463:JOZ327468 JYU327463:JYV327468 KIQ327463:KIR327468 KSM327463:KSN327468 LCI327463:LCJ327468 LME327463:LMF327468 LWA327463:LWB327468 MFW327463:MFX327468 MPS327463:MPT327468 MZO327463:MZP327468 NJK327463:NJL327468 NTG327463:NTH327468 ODC327463:ODD327468 OMY327463:OMZ327468 OWU327463:OWV327468 PGQ327463:PGR327468 PQM327463:PQN327468 QAI327463:QAJ327468 QKE327463:QKF327468 QUA327463:QUB327468 RDW327463:RDX327468 RNS327463:RNT327468 RXO327463:RXP327468 SHK327463:SHL327468 SRG327463:SRH327468 TBC327463:TBD327468 TKY327463:TKZ327468 TUU327463:TUV327468 UEQ327463:UER327468 UOM327463:UON327468 UYI327463:UYJ327468 VIE327463:VIF327468 VSA327463:VSB327468 WBW327463:WBX327468 WLS327463:WLT327468 WVO327463:WVP327468 JC392999:JD393004 SY392999:SZ393004 ACU392999:ACV393004 AMQ392999:AMR393004 AWM392999:AWN393004 BGI392999:BGJ393004 BQE392999:BQF393004 CAA392999:CAB393004 CJW392999:CJX393004 CTS392999:CTT393004 DDO392999:DDP393004 DNK392999:DNL393004 DXG392999:DXH393004 EHC392999:EHD393004 EQY392999:EQZ393004 FAU392999:FAV393004 FKQ392999:FKR393004 FUM392999:FUN393004 GEI392999:GEJ393004 GOE392999:GOF393004 GYA392999:GYB393004 HHW392999:HHX393004 HRS392999:HRT393004 IBO392999:IBP393004 ILK392999:ILL393004 IVG392999:IVH393004 JFC392999:JFD393004 JOY392999:JOZ393004 JYU392999:JYV393004 KIQ392999:KIR393004 KSM392999:KSN393004 LCI392999:LCJ393004 LME392999:LMF393004 LWA392999:LWB393004 MFW392999:MFX393004 MPS392999:MPT393004 MZO392999:MZP393004 NJK392999:NJL393004 NTG392999:NTH393004 ODC392999:ODD393004 OMY392999:OMZ393004 OWU392999:OWV393004 PGQ392999:PGR393004 PQM392999:PQN393004 QAI392999:QAJ393004 QKE392999:QKF393004 QUA392999:QUB393004 RDW392999:RDX393004 RNS392999:RNT393004 RXO392999:RXP393004 SHK392999:SHL393004 SRG392999:SRH393004 TBC392999:TBD393004 TKY392999:TKZ393004 TUU392999:TUV393004 UEQ392999:UER393004 UOM392999:UON393004 UYI392999:UYJ393004 VIE392999:VIF393004 VSA392999:VSB393004 WBW392999:WBX393004 WLS392999:WLT393004 WVO392999:WVP393004 JC458535:JD458540 SY458535:SZ458540 ACU458535:ACV458540 AMQ458535:AMR458540 AWM458535:AWN458540 BGI458535:BGJ458540 BQE458535:BQF458540 CAA458535:CAB458540 CJW458535:CJX458540 CTS458535:CTT458540 DDO458535:DDP458540 DNK458535:DNL458540 DXG458535:DXH458540 EHC458535:EHD458540 EQY458535:EQZ458540 FAU458535:FAV458540 FKQ458535:FKR458540 FUM458535:FUN458540 GEI458535:GEJ458540 GOE458535:GOF458540 GYA458535:GYB458540 HHW458535:HHX458540 HRS458535:HRT458540 IBO458535:IBP458540 ILK458535:ILL458540 IVG458535:IVH458540 JFC458535:JFD458540 JOY458535:JOZ458540 JYU458535:JYV458540 KIQ458535:KIR458540 KSM458535:KSN458540 LCI458535:LCJ458540 LME458535:LMF458540 LWA458535:LWB458540 MFW458535:MFX458540 MPS458535:MPT458540 MZO458535:MZP458540 NJK458535:NJL458540 NTG458535:NTH458540 ODC458535:ODD458540 OMY458535:OMZ458540 OWU458535:OWV458540 PGQ458535:PGR458540 PQM458535:PQN458540 QAI458535:QAJ458540 QKE458535:QKF458540 QUA458535:QUB458540 RDW458535:RDX458540 RNS458535:RNT458540 RXO458535:RXP458540 SHK458535:SHL458540 SRG458535:SRH458540 TBC458535:TBD458540 TKY458535:TKZ458540 TUU458535:TUV458540 UEQ458535:UER458540 UOM458535:UON458540 UYI458535:UYJ458540 VIE458535:VIF458540 VSA458535:VSB458540 WBW458535:WBX458540 WLS458535:WLT458540 WVO458535:WVP458540 JC524071:JD524076 SY524071:SZ524076 ACU524071:ACV524076 AMQ524071:AMR524076 AWM524071:AWN524076 BGI524071:BGJ524076 BQE524071:BQF524076 CAA524071:CAB524076 CJW524071:CJX524076 CTS524071:CTT524076 DDO524071:DDP524076 DNK524071:DNL524076 DXG524071:DXH524076 EHC524071:EHD524076 EQY524071:EQZ524076 FAU524071:FAV524076 FKQ524071:FKR524076 FUM524071:FUN524076 GEI524071:GEJ524076 GOE524071:GOF524076 GYA524071:GYB524076 HHW524071:HHX524076 HRS524071:HRT524076 IBO524071:IBP524076 ILK524071:ILL524076 IVG524071:IVH524076 JFC524071:JFD524076 JOY524071:JOZ524076 JYU524071:JYV524076 KIQ524071:KIR524076 KSM524071:KSN524076 LCI524071:LCJ524076 LME524071:LMF524076 LWA524071:LWB524076 MFW524071:MFX524076 MPS524071:MPT524076 MZO524071:MZP524076 NJK524071:NJL524076 NTG524071:NTH524076 ODC524071:ODD524076 OMY524071:OMZ524076 OWU524071:OWV524076 PGQ524071:PGR524076 PQM524071:PQN524076 QAI524071:QAJ524076 QKE524071:QKF524076 QUA524071:QUB524076 RDW524071:RDX524076 RNS524071:RNT524076 RXO524071:RXP524076 SHK524071:SHL524076 SRG524071:SRH524076 TBC524071:TBD524076 TKY524071:TKZ524076 TUU524071:TUV524076 UEQ524071:UER524076 UOM524071:UON524076 UYI524071:UYJ524076 VIE524071:VIF524076 VSA524071:VSB524076 WBW524071:WBX524076 WLS524071:WLT524076 WVO524071:WVP524076 JC589607:JD589612 SY589607:SZ589612 ACU589607:ACV589612 AMQ589607:AMR589612 AWM589607:AWN589612 BGI589607:BGJ589612 BQE589607:BQF589612 CAA589607:CAB589612 CJW589607:CJX589612 CTS589607:CTT589612 DDO589607:DDP589612 DNK589607:DNL589612 DXG589607:DXH589612 EHC589607:EHD589612 EQY589607:EQZ589612 FAU589607:FAV589612 FKQ589607:FKR589612 FUM589607:FUN589612 GEI589607:GEJ589612 GOE589607:GOF589612 GYA589607:GYB589612 HHW589607:HHX589612 HRS589607:HRT589612 IBO589607:IBP589612 ILK589607:ILL589612 IVG589607:IVH589612 JFC589607:JFD589612 JOY589607:JOZ589612 JYU589607:JYV589612 KIQ589607:KIR589612 KSM589607:KSN589612 LCI589607:LCJ589612 LME589607:LMF589612 LWA589607:LWB589612 MFW589607:MFX589612 MPS589607:MPT589612 MZO589607:MZP589612 NJK589607:NJL589612 NTG589607:NTH589612 ODC589607:ODD589612 OMY589607:OMZ589612 OWU589607:OWV589612 PGQ589607:PGR589612 PQM589607:PQN589612 QAI589607:QAJ589612 QKE589607:QKF589612 QUA589607:QUB589612 RDW589607:RDX589612 RNS589607:RNT589612 RXO589607:RXP589612 SHK589607:SHL589612 SRG589607:SRH589612 TBC589607:TBD589612 TKY589607:TKZ589612 TUU589607:TUV589612 UEQ589607:UER589612 UOM589607:UON589612 UYI589607:UYJ589612 VIE589607:VIF589612 VSA589607:VSB589612 WBW589607:WBX589612 WLS589607:WLT589612 WVO589607:WVP589612 JC655143:JD655148 SY655143:SZ655148 ACU655143:ACV655148 AMQ655143:AMR655148 AWM655143:AWN655148 BGI655143:BGJ655148 BQE655143:BQF655148 CAA655143:CAB655148 CJW655143:CJX655148 CTS655143:CTT655148 DDO655143:DDP655148 DNK655143:DNL655148 DXG655143:DXH655148 EHC655143:EHD655148 EQY655143:EQZ655148 FAU655143:FAV655148 FKQ655143:FKR655148 FUM655143:FUN655148 GEI655143:GEJ655148 GOE655143:GOF655148 GYA655143:GYB655148 HHW655143:HHX655148 HRS655143:HRT655148 IBO655143:IBP655148 ILK655143:ILL655148 IVG655143:IVH655148 JFC655143:JFD655148 JOY655143:JOZ655148 JYU655143:JYV655148 KIQ655143:KIR655148 KSM655143:KSN655148 LCI655143:LCJ655148 LME655143:LMF655148 LWA655143:LWB655148 MFW655143:MFX655148 MPS655143:MPT655148 MZO655143:MZP655148 NJK655143:NJL655148 NTG655143:NTH655148 ODC655143:ODD655148 OMY655143:OMZ655148 OWU655143:OWV655148 PGQ655143:PGR655148 PQM655143:PQN655148 QAI655143:QAJ655148 QKE655143:QKF655148 QUA655143:QUB655148 RDW655143:RDX655148 RNS655143:RNT655148 RXO655143:RXP655148 SHK655143:SHL655148 SRG655143:SRH655148 TBC655143:TBD655148 TKY655143:TKZ655148 TUU655143:TUV655148 UEQ655143:UER655148 UOM655143:UON655148 UYI655143:UYJ655148 VIE655143:VIF655148 VSA655143:VSB655148 WBW655143:WBX655148 WLS655143:WLT655148 WVO655143:WVP655148 JC720679:JD720684 SY720679:SZ720684 ACU720679:ACV720684 AMQ720679:AMR720684 AWM720679:AWN720684 BGI720679:BGJ720684 BQE720679:BQF720684 CAA720679:CAB720684 CJW720679:CJX720684 CTS720679:CTT720684 DDO720679:DDP720684 DNK720679:DNL720684 DXG720679:DXH720684 EHC720679:EHD720684 EQY720679:EQZ720684 FAU720679:FAV720684 FKQ720679:FKR720684 FUM720679:FUN720684 GEI720679:GEJ720684 GOE720679:GOF720684 GYA720679:GYB720684 HHW720679:HHX720684 HRS720679:HRT720684 IBO720679:IBP720684 ILK720679:ILL720684 IVG720679:IVH720684 JFC720679:JFD720684 JOY720679:JOZ720684 JYU720679:JYV720684 KIQ720679:KIR720684 KSM720679:KSN720684 LCI720679:LCJ720684 LME720679:LMF720684 LWA720679:LWB720684 MFW720679:MFX720684 MPS720679:MPT720684 MZO720679:MZP720684 NJK720679:NJL720684 NTG720679:NTH720684 ODC720679:ODD720684 OMY720679:OMZ720684 OWU720679:OWV720684 PGQ720679:PGR720684 PQM720679:PQN720684 QAI720679:QAJ720684 QKE720679:QKF720684 QUA720679:QUB720684 RDW720679:RDX720684 RNS720679:RNT720684 RXO720679:RXP720684 SHK720679:SHL720684 SRG720679:SRH720684 TBC720679:TBD720684 TKY720679:TKZ720684 TUU720679:TUV720684 UEQ720679:UER720684 UOM720679:UON720684 UYI720679:UYJ720684 VIE720679:VIF720684 VSA720679:VSB720684 WBW720679:WBX720684 WLS720679:WLT720684 WVO720679:WVP720684 JC786215:JD786220 SY786215:SZ786220 ACU786215:ACV786220 AMQ786215:AMR786220 AWM786215:AWN786220 BGI786215:BGJ786220 BQE786215:BQF786220 CAA786215:CAB786220 CJW786215:CJX786220 CTS786215:CTT786220 DDO786215:DDP786220 DNK786215:DNL786220 DXG786215:DXH786220 EHC786215:EHD786220 EQY786215:EQZ786220 FAU786215:FAV786220 FKQ786215:FKR786220 FUM786215:FUN786220 GEI786215:GEJ786220 GOE786215:GOF786220 GYA786215:GYB786220 HHW786215:HHX786220 HRS786215:HRT786220 IBO786215:IBP786220 ILK786215:ILL786220 IVG786215:IVH786220 JFC786215:JFD786220 JOY786215:JOZ786220 JYU786215:JYV786220 KIQ786215:KIR786220 KSM786215:KSN786220 LCI786215:LCJ786220 LME786215:LMF786220 LWA786215:LWB786220 MFW786215:MFX786220 MPS786215:MPT786220 MZO786215:MZP786220 NJK786215:NJL786220 NTG786215:NTH786220 ODC786215:ODD786220 OMY786215:OMZ786220 OWU786215:OWV786220 PGQ786215:PGR786220 PQM786215:PQN786220 QAI786215:QAJ786220 QKE786215:QKF786220 QUA786215:QUB786220 RDW786215:RDX786220 RNS786215:RNT786220 RXO786215:RXP786220 SHK786215:SHL786220 SRG786215:SRH786220 TBC786215:TBD786220 TKY786215:TKZ786220 TUU786215:TUV786220 UEQ786215:UER786220 UOM786215:UON786220 UYI786215:UYJ786220 VIE786215:VIF786220 VSA786215:VSB786220 WBW786215:WBX786220 WLS786215:WLT786220 WVO786215:WVP786220 JC851751:JD851756 SY851751:SZ851756 ACU851751:ACV851756 AMQ851751:AMR851756 AWM851751:AWN851756 BGI851751:BGJ851756 BQE851751:BQF851756 CAA851751:CAB851756 CJW851751:CJX851756 CTS851751:CTT851756 DDO851751:DDP851756 DNK851751:DNL851756 DXG851751:DXH851756 EHC851751:EHD851756 EQY851751:EQZ851756 FAU851751:FAV851756 FKQ851751:FKR851756 FUM851751:FUN851756 GEI851751:GEJ851756 GOE851751:GOF851756 GYA851751:GYB851756 HHW851751:HHX851756 HRS851751:HRT851756 IBO851751:IBP851756 ILK851751:ILL851756 IVG851751:IVH851756 JFC851751:JFD851756 JOY851751:JOZ851756 JYU851751:JYV851756 KIQ851751:KIR851756 KSM851751:KSN851756 LCI851751:LCJ851756 LME851751:LMF851756 LWA851751:LWB851756 MFW851751:MFX851756 MPS851751:MPT851756 MZO851751:MZP851756 NJK851751:NJL851756 NTG851751:NTH851756 ODC851751:ODD851756 OMY851751:OMZ851756 OWU851751:OWV851756 PGQ851751:PGR851756 PQM851751:PQN851756 QAI851751:QAJ851756 QKE851751:QKF851756 QUA851751:QUB851756 RDW851751:RDX851756 RNS851751:RNT851756 RXO851751:RXP851756 SHK851751:SHL851756 SRG851751:SRH851756 TBC851751:TBD851756 TKY851751:TKZ851756 TUU851751:TUV851756 UEQ851751:UER851756 UOM851751:UON851756 UYI851751:UYJ851756 VIE851751:VIF851756 VSA851751:VSB851756 WBW851751:WBX851756 WLS851751:WLT851756 WVO851751:WVP851756 JC917287:JD917292 SY917287:SZ917292 ACU917287:ACV917292 AMQ917287:AMR917292 AWM917287:AWN917292 BGI917287:BGJ917292 BQE917287:BQF917292 CAA917287:CAB917292 CJW917287:CJX917292 CTS917287:CTT917292 DDO917287:DDP917292 DNK917287:DNL917292 DXG917287:DXH917292 EHC917287:EHD917292 EQY917287:EQZ917292 FAU917287:FAV917292 FKQ917287:FKR917292 FUM917287:FUN917292 GEI917287:GEJ917292 GOE917287:GOF917292 GYA917287:GYB917292 HHW917287:HHX917292 HRS917287:HRT917292 IBO917287:IBP917292 ILK917287:ILL917292 IVG917287:IVH917292 JFC917287:JFD917292 JOY917287:JOZ917292 JYU917287:JYV917292 KIQ917287:KIR917292 KSM917287:KSN917292 LCI917287:LCJ917292 LME917287:LMF917292 LWA917287:LWB917292 MFW917287:MFX917292 MPS917287:MPT917292 MZO917287:MZP917292 NJK917287:NJL917292 NTG917287:NTH917292 ODC917287:ODD917292 OMY917287:OMZ917292 OWU917287:OWV917292 PGQ917287:PGR917292 PQM917287:PQN917292 QAI917287:QAJ917292 QKE917287:QKF917292 QUA917287:QUB917292 RDW917287:RDX917292 RNS917287:RNT917292 RXO917287:RXP917292 SHK917287:SHL917292 SRG917287:SRH917292 TBC917287:TBD917292 TKY917287:TKZ917292 TUU917287:TUV917292 UEQ917287:UER917292 UOM917287:UON917292 UYI917287:UYJ917292 VIE917287:VIF917292 VSA917287:VSB917292 WBW917287:WBX917292 WLS917287:WLT917292 WVO917287:WVP917292 JC982823:JD982828 SY982823:SZ982828 ACU982823:ACV982828 AMQ982823:AMR982828 AWM982823:AWN982828 BGI982823:BGJ982828 BQE982823:BQF982828 CAA982823:CAB982828 CJW982823:CJX982828 CTS982823:CTT982828 DDO982823:DDP982828 DNK982823:DNL982828 DXG982823:DXH982828 EHC982823:EHD982828 EQY982823:EQZ982828 FAU982823:FAV982828 FKQ982823:FKR982828 FUM982823:FUN982828 GEI982823:GEJ982828 GOE982823:GOF982828 GYA982823:GYB982828 HHW982823:HHX982828 HRS982823:HRT982828 IBO982823:IBP982828 ILK982823:ILL982828 IVG982823:IVH982828 JFC982823:JFD982828 JOY982823:JOZ982828 JYU982823:JYV982828 KIQ982823:KIR982828 KSM982823:KSN982828 LCI982823:LCJ982828 LME982823:LMF982828 LWA982823:LWB982828 MFW982823:MFX982828 MPS982823:MPT982828 MZO982823:MZP982828 NJK982823:NJL982828 NTG982823:NTH982828 ODC982823:ODD982828 OMY982823:OMZ982828 OWU982823:OWV982828 PGQ982823:PGR982828 PQM982823:PQN982828 QAI982823:QAJ982828 QKE982823:QKF982828 QUA982823:QUB982828 RDW982823:RDX982828 RNS982823:RNT982828 RXO982823:RXP982828 SHK982823:SHL982828 SRG982823:SRH982828 TBC982823:TBD982828 TKY982823:TKZ982828 TUU982823:TUV982828 UEQ982823:UER982828 UOM982823:UON982828 UYI982823:UYJ982828 VIE982823:VIF982828 VSA982823:VSB982828 WBW982823:WBX982828 WLS982823:WLT982828 WVO982823:WVP982828 JC65326:JD65355 SY65326:SZ65355 ACU65326:ACV65355 AMQ65326:AMR65355 AWM65326:AWN65355 BGI65326:BGJ65355 BQE65326:BQF65355 CAA65326:CAB65355 CJW65326:CJX65355 CTS65326:CTT65355 DDO65326:DDP65355 DNK65326:DNL65355 DXG65326:DXH65355 EHC65326:EHD65355 EQY65326:EQZ65355 FAU65326:FAV65355 FKQ65326:FKR65355 FUM65326:FUN65355 GEI65326:GEJ65355 GOE65326:GOF65355 GYA65326:GYB65355 HHW65326:HHX65355 HRS65326:HRT65355 IBO65326:IBP65355 ILK65326:ILL65355 IVG65326:IVH65355 JFC65326:JFD65355 JOY65326:JOZ65355 JYU65326:JYV65355 KIQ65326:KIR65355 KSM65326:KSN65355 LCI65326:LCJ65355 LME65326:LMF65355 LWA65326:LWB65355 MFW65326:MFX65355 MPS65326:MPT65355 MZO65326:MZP65355 NJK65326:NJL65355 NTG65326:NTH65355 ODC65326:ODD65355 OMY65326:OMZ65355 OWU65326:OWV65355 PGQ65326:PGR65355 PQM65326:PQN65355 QAI65326:QAJ65355 QKE65326:QKF65355 QUA65326:QUB65355 RDW65326:RDX65355 RNS65326:RNT65355 RXO65326:RXP65355 SHK65326:SHL65355 SRG65326:SRH65355 TBC65326:TBD65355 TKY65326:TKZ65355 TUU65326:TUV65355 UEQ65326:UER65355 UOM65326:UON65355 UYI65326:UYJ65355 VIE65326:VIF65355 VSA65326:VSB65355 WBW65326:WBX65355 WLS65326:WLT65355 WVO65326:WVP65355 JC130862:JD130891 SY130862:SZ130891 ACU130862:ACV130891 AMQ130862:AMR130891 AWM130862:AWN130891 BGI130862:BGJ130891 BQE130862:BQF130891 CAA130862:CAB130891 CJW130862:CJX130891 CTS130862:CTT130891 DDO130862:DDP130891 DNK130862:DNL130891 DXG130862:DXH130891 EHC130862:EHD130891 EQY130862:EQZ130891 FAU130862:FAV130891 FKQ130862:FKR130891 FUM130862:FUN130891 GEI130862:GEJ130891 GOE130862:GOF130891 GYA130862:GYB130891 HHW130862:HHX130891 HRS130862:HRT130891 IBO130862:IBP130891 ILK130862:ILL130891 IVG130862:IVH130891 JFC130862:JFD130891 JOY130862:JOZ130891 JYU130862:JYV130891 KIQ130862:KIR130891 KSM130862:KSN130891 LCI130862:LCJ130891 LME130862:LMF130891 LWA130862:LWB130891 MFW130862:MFX130891 MPS130862:MPT130891 MZO130862:MZP130891 NJK130862:NJL130891 NTG130862:NTH130891 ODC130862:ODD130891 OMY130862:OMZ130891 OWU130862:OWV130891 PGQ130862:PGR130891 PQM130862:PQN130891 QAI130862:QAJ130891 QKE130862:QKF130891 QUA130862:QUB130891 RDW130862:RDX130891 RNS130862:RNT130891 RXO130862:RXP130891 SHK130862:SHL130891 SRG130862:SRH130891 TBC130862:TBD130891 TKY130862:TKZ130891 TUU130862:TUV130891 UEQ130862:UER130891 UOM130862:UON130891 UYI130862:UYJ130891 VIE130862:VIF130891 VSA130862:VSB130891 WBW130862:WBX130891 WLS130862:WLT130891 WVO130862:WVP130891 JC196398:JD196427 SY196398:SZ196427 ACU196398:ACV196427 AMQ196398:AMR196427 AWM196398:AWN196427 BGI196398:BGJ196427 BQE196398:BQF196427 CAA196398:CAB196427 CJW196398:CJX196427 CTS196398:CTT196427 DDO196398:DDP196427 DNK196398:DNL196427 DXG196398:DXH196427 EHC196398:EHD196427 EQY196398:EQZ196427 FAU196398:FAV196427 FKQ196398:FKR196427 FUM196398:FUN196427 GEI196398:GEJ196427 GOE196398:GOF196427 GYA196398:GYB196427 HHW196398:HHX196427 HRS196398:HRT196427 IBO196398:IBP196427 ILK196398:ILL196427 IVG196398:IVH196427 JFC196398:JFD196427 JOY196398:JOZ196427 JYU196398:JYV196427 KIQ196398:KIR196427 KSM196398:KSN196427 LCI196398:LCJ196427 LME196398:LMF196427 LWA196398:LWB196427 MFW196398:MFX196427 MPS196398:MPT196427 MZO196398:MZP196427 NJK196398:NJL196427 NTG196398:NTH196427 ODC196398:ODD196427 OMY196398:OMZ196427 OWU196398:OWV196427 PGQ196398:PGR196427 PQM196398:PQN196427 QAI196398:QAJ196427 QKE196398:QKF196427 QUA196398:QUB196427 RDW196398:RDX196427 RNS196398:RNT196427 RXO196398:RXP196427 SHK196398:SHL196427 SRG196398:SRH196427 TBC196398:TBD196427 TKY196398:TKZ196427 TUU196398:TUV196427 UEQ196398:UER196427 UOM196398:UON196427 UYI196398:UYJ196427 VIE196398:VIF196427 VSA196398:VSB196427 WBW196398:WBX196427 WLS196398:WLT196427 WVO196398:WVP196427 JC261934:JD261963 SY261934:SZ261963 ACU261934:ACV261963 AMQ261934:AMR261963 AWM261934:AWN261963 BGI261934:BGJ261963 BQE261934:BQF261963 CAA261934:CAB261963 CJW261934:CJX261963 CTS261934:CTT261963 DDO261934:DDP261963 DNK261934:DNL261963 DXG261934:DXH261963 EHC261934:EHD261963 EQY261934:EQZ261963 FAU261934:FAV261963 FKQ261934:FKR261963 FUM261934:FUN261963 GEI261934:GEJ261963 GOE261934:GOF261963 GYA261934:GYB261963 HHW261934:HHX261963 HRS261934:HRT261963 IBO261934:IBP261963 ILK261934:ILL261963 IVG261934:IVH261963 JFC261934:JFD261963 JOY261934:JOZ261963 JYU261934:JYV261963 KIQ261934:KIR261963 KSM261934:KSN261963 LCI261934:LCJ261963 LME261934:LMF261963 LWA261934:LWB261963 MFW261934:MFX261963 MPS261934:MPT261963 MZO261934:MZP261963 NJK261934:NJL261963 NTG261934:NTH261963 ODC261934:ODD261963 OMY261934:OMZ261963 OWU261934:OWV261963 PGQ261934:PGR261963 PQM261934:PQN261963 QAI261934:QAJ261963 QKE261934:QKF261963 QUA261934:QUB261963 RDW261934:RDX261963 RNS261934:RNT261963 RXO261934:RXP261963 SHK261934:SHL261963 SRG261934:SRH261963 TBC261934:TBD261963 TKY261934:TKZ261963 TUU261934:TUV261963 UEQ261934:UER261963 UOM261934:UON261963 UYI261934:UYJ261963 VIE261934:VIF261963 VSA261934:VSB261963 WBW261934:WBX261963 WLS261934:WLT261963 WVO261934:WVP261963 JC327470:JD327499 SY327470:SZ327499 ACU327470:ACV327499 AMQ327470:AMR327499 AWM327470:AWN327499 BGI327470:BGJ327499 BQE327470:BQF327499 CAA327470:CAB327499 CJW327470:CJX327499 CTS327470:CTT327499 DDO327470:DDP327499 DNK327470:DNL327499 DXG327470:DXH327499 EHC327470:EHD327499 EQY327470:EQZ327499 FAU327470:FAV327499 FKQ327470:FKR327499 FUM327470:FUN327499 GEI327470:GEJ327499 GOE327470:GOF327499 GYA327470:GYB327499 HHW327470:HHX327499 HRS327470:HRT327499 IBO327470:IBP327499 ILK327470:ILL327499 IVG327470:IVH327499 JFC327470:JFD327499 JOY327470:JOZ327499 JYU327470:JYV327499 KIQ327470:KIR327499 KSM327470:KSN327499 LCI327470:LCJ327499 LME327470:LMF327499 LWA327470:LWB327499 MFW327470:MFX327499 MPS327470:MPT327499 MZO327470:MZP327499 NJK327470:NJL327499 NTG327470:NTH327499 ODC327470:ODD327499 OMY327470:OMZ327499 OWU327470:OWV327499 PGQ327470:PGR327499 PQM327470:PQN327499 QAI327470:QAJ327499 QKE327470:QKF327499 QUA327470:QUB327499 RDW327470:RDX327499 RNS327470:RNT327499 RXO327470:RXP327499 SHK327470:SHL327499 SRG327470:SRH327499 TBC327470:TBD327499 TKY327470:TKZ327499 TUU327470:TUV327499 UEQ327470:UER327499 UOM327470:UON327499 UYI327470:UYJ327499 VIE327470:VIF327499 VSA327470:VSB327499 WBW327470:WBX327499 WLS327470:WLT327499 WVO327470:WVP327499 JC393006:JD393035 SY393006:SZ393035 ACU393006:ACV393035 AMQ393006:AMR393035 AWM393006:AWN393035 BGI393006:BGJ393035 BQE393006:BQF393035 CAA393006:CAB393035 CJW393006:CJX393035 CTS393006:CTT393035 DDO393006:DDP393035 DNK393006:DNL393035 DXG393006:DXH393035 EHC393006:EHD393035 EQY393006:EQZ393035 FAU393006:FAV393035 FKQ393006:FKR393035 FUM393006:FUN393035 GEI393006:GEJ393035 GOE393006:GOF393035 GYA393006:GYB393035 HHW393006:HHX393035 HRS393006:HRT393035 IBO393006:IBP393035 ILK393006:ILL393035 IVG393006:IVH393035 JFC393006:JFD393035 JOY393006:JOZ393035 JYU393006:JYV393035 KIQ393006:KIR393035 KSM393006:KSN393035 LCI393006:LCJ393035 LME393006:LMF393035 LWA393006:LWB393035 MFW393006:MFX393035 MPS393006:MPT393035 MZO393006:MZP393035 NJK393006:NJL393035 NTG393006:NTH393035 ODC393006:ODD393035 OMY393006:OMZ393035 OWU393006:OWV393035 PGQ393006:PGR393035 PQM393006:PQN393035 QAI393006:QAJ393035 QKE393006:QKF393035 QUA393006:QUB393035 RDW393006:RDX393035 RNS393006:RNT393035 RXO393006:RXP393035 SHK393006:SHL393035 SRG393006:SRH393035 TBC393006:TBD393035 TKY393006:TKZ393035 TUU393006:TUV393035 UEQ393006:UER393035 UOM393006:UON393035 UYI393006:UYJ393035 VIE393006:VIF393035 VSA393006:VSB393035 WBW393006:WBX393035 WLS393006:WLT393035 WVO393006:WVP393035 JC458542:JD458571 SY458542:SZ458571 ACU458542:ACV458571 AMQ458542:AMR458571 AWM458542:AWN458571 BGI458542:BGJ458571 BQE458542:BQF458571 CAA458542:CAB458571 CJW458542:CJX458571 CTS458542:CTT458571 DDO458542:DDP458571 DNK458542:DNL458571 DXG458542:DXH458571 EHC458542:EHD458571 EQY458542:EQZ458571 FAU458542:FAV458571 FKQ458542:FKR458571 FUM458542:FUN458571 GEI458542:GEJ458571 GOE458542:GOF458571 GYA458542:GYB458571 HHW458542:HHX458571 HRS458542:HRT458571 IBO458542:IBP458571 ILK458542:ILL458571 IVG458542:IVH458571 JFC458542:JFD458571 JOY458542:JOZ458571 JYU458542:JYV458571 KIQ458542:KIR458571 KSM458542:KSN458571 LCI458542:LCJ458571 LME458542:LMF458571 LWA458542:LWB458571 MFW458542:MFX458571 MPS458542:MPT458571 MZO458542:MZP458571 NJK458542:NJL458571 NTG458542:NTH458571 ODC458542:ODD458571 OMY458542:OMZ458571 OWU458542:OWV458571 PGQ458542:PGR458571 PQM458542:PQN458571 QAI458542:QAJ458571 QKE458542:QKF458571 QUA458542:QUB458571 RDW458542:RDX458571 RNS458542:RNT458571 RXO458542:RXP458571 SHK458542:SHL458571 SRG458542:SRH458571 TBC458542:TBD458571 TKY458542:TKZ458571 TUU458542:TUV458571 UEQ458542:UER458571 UOM458542:UON458571 UYI458542:UYJ458571 VIE458542:VIF458571 VSA458542:VSB458571 WBW458542:WBX458571 WLS458542:WLT458571 WVO458542:WVP458571 JC524078:JD524107 SY524078:SZ524107 ACU524078:ACV524107 AMQ524078:AMR524107 AWM524078:AWN524107 BGI524078:BGJ524107 BQE524078:BQF524107 CAA524078:CAB524107 CJW524078:CJX524107 CTS524078:CTT524107 DDO524078:DDP524107 DNK524078:DNL524107 DXG524078:DXH524107 EHC524078:EHD524107 EQY524078:EQZ524107 FAU524078:FAV524107 FKQ524078:FKR524107 FUM524078:FUN524107 GEI524078:GEJ524107 GOE524078:GOF524107 GYA524078:GYB524107 HHW524078:HHX524107 HRS524078:HRT524107 IBO524078:IBP524107 ILK524078:ILL524107 IVG524078:IVH524107 JFC524078:JFD524107 JOY524078:JOZ524107 JYU524078:JYV524107 KIQ524078:KIR524107 KSM524078:KSN524107 LCI524078:LCJ524107 LME524078:LMF524107 LWA524078:LWB524107 MFW524078:MFX524107 MPS524078:MPT524107 MZO524078:MZP524107 NJK524078:NJL524107 NTG524078:NTH524107 ODC524078:ODD524107 OMY524078:OMZ524107 OWU524078:OWV524107 PGQ524078:PGR524107 PQM524078:PQN524107 QAI524078:QAJ524107 QKE524078:QKF524107 QUA524078:QUB524107 RDW524078:RDX524107 RNS524078:RNT524107 RXO524078:RXP524107 SHK524078:SHL524107 SRG524078:SRH524107 TBC524078:TBD524107 TKY524078:TKZ524107 TUU524078:TUV524107 UEQ524078:UER524107 UOM524078:UON524107 UYI524078:UYJ524107 VIE524078:VIF524107 VSA524078:VSB524107 WBW524078:WBX524107 WLS524078:WLT524107 WVO524078:WVP524107 JC589614:JD589643 SY589614:SZ589643 ACU589614:ACV589643 AMQ589614:AMR589643 AWM589614:AWN589643 BGI589614:BGJ589643 BQE589614:BQF589643 CAA589614:CAB589643 CJW589614:CJX589643 CTS589614:CTT589643 DDO589614:DDP589643 DNK589614:DNL589643 DXG589614:DXH589643 EHC589614:EHD589643 EQY589614:EQZ589643 FAU589614:FAV589643 FKQ589614:FKR589643 FUM589614:FUN589643 GEI589614:GEJ589643 GOE589614:GOF589643 GYA589614:GYB589643 HHW589614:HHX589643 HRS589614:HRT589643 IBO589614:IBP589643 ILK589614:ILL589643 IVG589614:IVH589643 JFC589614:JFD589643 JOY589614:JOZ589643 JYU589614:JYV589643 KIQ589614:KIR589643 KSM589614:KSN589643 LCI589614:LCJ589643 LME589614:LMF589643 LWA589614:LWB589643 MFW589614:MFX589643 MPS589614:MPT589643 MZO589614:MZP589643 NJK589614:NJL589643 NTG589614:NTH589643 ODC589614:ODD589643 OMY589614:OMZ589643 OWU589614:OWV589643 PGQ589614:PGR589643 PQM589614:PQN589643 QAI589614:QAJ589643 QKE589614:QKF589643 QUA589614:QUB589643 RDW589614:RDX589643 RNS589614:RNT589643 RXO589614:RXP589643 SHK589614:SHL589643 SRG589614:SRH589643 TBC589614:TBD589643 TKY589614:TKZ589643 TUU589614:TUV589643 UEQ589614:UER589643 UOM589614:UON589643 UYI589614:UYJ589643 VIE589614:VIF589643 VSA589614:VSB589643 WBW589614:WBX589643 WLS589614:WLT589643 WVO589614:WVP589643 JC655150:JD655179 SY655150:SZ655179 ACU655150:ACV655179 AMQ655150:AMR655179 AWM655150:AWN655179 BGI655150:BGJ655179 BQE655150:BQF655179 CAA655150:CAB655179 CJW655150:CJX655179 CTS655150:CTT655179 DDO655150:DDP655179 DNK655150:DNL655179 DXG655150:DXH655179 EHC655150:EHD655179 EQY655150:EQZ655179 FAU655150:FAV655179 FKQ655150:FKR655179 FUM655150:FUN655179 GEI655150:GEJ655179 GOE655150:GOF655179 GYA655150:GYB655179 HHW655150:HHX655179 HRS655150:HRT655179 IBO655150:IBP655179 ILK655150:ILL655179 IVG655150:IVH655179 JFC655150:JFD655179 JOY655150:JOZ655179 JYU655150:JYV655179 KIQ655150:KIR655179 KSM655150:KSN655179 LCI655150:LCJ655179 LME655150:LMF655179 LWA655150:LWB655179 MFW655150:MFX655179 MPS655150:MPT655179 MZO655150:MZP655179 NJK655150:NJL655179 NTG655150:NTH655179 ODC655150:ODD655179 OMY655150:OMZ655179 OWU655150:OWV655179 PGQ655150:PGR655179 PQM655150:PQN655179 QAI655150:QAJ655179 QKE655150:QKF655179 QUA655150:QUB655179 RDW655150:RDX655179 RNS655150:RNT655179 RXO655150:RXP655179 SHK655150:SHL655179 SRG655150:SRH655179 TBC655150:TBD655179 TKY655150:TKZ655179 TUU655150:TUV655179 UEQ655150:UER655179 UOM655150:UON655179 UYI655150:UYJ655179 VIE655150:VIF655179 VSA655150:VSB655179 WBW655150:WBX655179 WLS655150:WLT655179 WVO655150:WVP655179 JC720686:JD720715 SY720686:SZ720715 ACU720686:ACV720715 AMQ720686:AMR720715 AWM720686:AWN720715 BGI720686:BGJ720715 BQE720686:BQF720715 CAA720686:CAB720715 CJW720686:CJX720715 CTS720686:CTT720715 DDO720686:DDP720715 DNK720686:DNL720715 DXG720686:DXH720715 EHC720686:EHD720715 EQY720686:EQZ720715 FAU720686:FAV720715 FKQ720686:FKR720715 FUM720686:FUN720715 GEI720686:GEJ720715 GOE720686:GOF720715 GYA720686:GYB720715 HHW720686:HHX720715 HRS720686:HRT720715 IBO720686:IBP720715 ILK720686:ILL720715 IVG720686:IVH720715 JFC720686:JFD720715 JOY720686:JOZ720715 JYU720686:JYV720715 KIQ720686:KIR720715 KSM720686:KSN720715 LCI720686:LCJ720715 LME720686:LMF720715 LWA720686:LWB720715 MFW720686:MFX720715 MPS720686:MPT720715 MZO720686:MZP720715 NJK720686:NJL720715 NTG720686:NTH720715 ODC720686:ODD720715 OMY720686:OMZ720715 OWU720686:OWV720715 PGQ720686:PGR720715 PQM720686:PQN720715 QAI720686:QAJ720715 QKE720686:QKF720715 QUA720686:QUB720715 RDW720686:RDX720715 RNS720686:RNT720715 RXO720686:RXP720715 SHK720686:SHL720715 SRG720686:SRH720715 TBC720686:TBD720715 TKY720686:TKZ720715 TUU720686:TUV720715 UEQ720686:UER720715 UOM720686:UON720715 UYI720686:UYJ720715 VIE720686:VIF720715 VSA720686:VSB720715 WBW720686:WBX720715 WLS720686:WLT720715 WVO720686:WVP720715 JC786222:JD786251 SY786222:SZ786251 ACU786222:ACV786251 AMQ786222:AMR786251 AWM786222:AWN786251 BGI786222:BGJ786251 BQE786222:BQF786251 CAA786222:CAB786251 CJW786222:CJX786251 CTS786222:CTT786251 DDO786222:DDP786251 DNK786222:DNL786251 DXG786222:DXH786251 EHC786222:EHD786251 EQY786222:EQZ786251 FAU786222:FAV786251 FKQ786222:FKR786251 FUM786222:FUN786251 GEI786222:GEJ786251 GOE786222:GOF786251 GYA786222:GYB786251 HHW786222:HHX786251 HRS786222:HRT786251 IBO786222:IBP786251 ILK786222:ILL786251 IVG786222:IVH786251 JFC786222:JFD786251 JOY786222:JOZ786251 JYU786222:JYV786251 KIQ786222:KIR786251 KSM786222:KSN786251 LCI786222:LCJ786251 LME786222:LMF786251 LWA786222:LWB786251 MFW786222:MFX786251 MPS786222:MPT786251 MZO786222:MZP786251 NJK786222:NJL786251 NTG786222:NTH786251 ODC786222:ODD786251 OMY786222:OMZ786251 OWU786222:OWV786251 PGQ786222:PGR786251 PQM786222:PQN786251 QAI786222:QAJ786251 QKE786222:QKF786251 QUA786222:QUB786251 RDW786222:RDX786251 RNS786222:RNT786251 RXO786222:RXP786251 SHK786222:SHL786251 SRG786222:SRH786251 TBC786222:TBD786251 TKY786222:TKZ786251 TUU786222:TUV786251 UEQ786222:UER786251 UOM786222:UON786251 UYI786222:UYJ786251 VIE786222:VIF786251 VSA786222:VSB786251 WBW786222:WBX786251 WLS786222:WLT786251 WVO786222:WVP786251 JC851758:JD851787 SY851758:SZ851787 ACU851758:ACV851787 AMQ851758:AMR851787 AWM851758:AWN851787 BGI851758:BGJ851787 BQE851758:BQF851787 CAA851758:CAB851787 CJW851758:CJX851787 CTS851758:CTT851787 DDO851758:DDP851787 DNK851758:DNL851787 DXG851758:DXH851787 EHC851758:EHD851787 EQY851758:EQZ851787 FAU851758:FAV851787 FKQ851758:FKR851787 FUM851758:FUN851787 GEI851758:GEJ851787 GOE851758:GOF851787 GYA851758:GYB851787 HHW851758:HHX851787 HRS851758:HRT851787 IBO851758:IBP851787 ILK851758:ILL851787 IVG851758:IVH851787 JFC851758:JFD851787 JOY851758:JOZ851787 JYU851758:JYV851787 KIQ851758:KIR851787 KSM851758:KSN851787 LCI851758:LCJ851787 LME851758:LMF851787 LWA851758:LWB851787 MFW851758:MFX851787 MPS851758:MPT851787 MZO851758:MZP851787 NJK851758:NJL851787 NTG851758:NTH851787 ODC851758:ODD851787 OMY851758:OMZ851787 OWU851758:OWV851787 PGQ851758:PGR851787 PQM851758:PQN851787 QAI851758:QAJ851787 QKE851758:QKF851787 QUA851758:QUB851787 RDW851758:RDX851787 RNS851758:RNT851787 RXO851758:RXP851787 SHK851758:SHL851787 SRG851758:SRH851787 TBC851758:TBD851787 TKY851758:TKZ851787 TUU851758:TUV851787 UEQ851758:UER851787 UOM851758:UON851787 UYI851758:UYJ851787 VIE851758:VIF851787 VSA851758:VSB851787 WBW851758:WBX851787 WLS851758:WLT851787 WVO851758:WVP851787 JC917294:JD917323 SY917294:SZ917323 ACU917294:ACV917323 AMQ917294:AMR917323 AWM917294:AWN917323 BGI917294:BGJ917323 BQE917294:BQF917323 CAA917294:CAB917323 CJW917294:CJX917323 CTS917294:CTT917323 DDO917294:DDP917323 DNK917294:DNL917323 DXG917294:DXH917323 EHC917294:EHD917323 EQY917294:EQZ917323 FAU917294:FAV917323 FKQ917294:FKR917323 FUM917294:FUN917323 GEI917294:GEJ917323 GOE917294:GOF917323 GYA917294:GYB917323 HHW917294:HHX917323 HRS917294:HRT917323 IBO917294:IBP917323 ILK917294:ILL917323 IVG917294:IVH917323 JFC917294:JFD917323 JOY917294:JOZ917323 JYU917294:JYV917323 KIQ917294:KIR917323 KSM917294:KSN917323 LCI917294:LCJ917323 LME917294:LMF917323 LWA917294:LWB917323 MFW917294:MFX917323 MPS917294:MPT917323 MZO917294:MZP917323 NJK917294:NJL917323 NTG917294:NTH917323 ODC917294:ODD917323 OMY917294:OMZ917323 OWU917294:OWV917323 PGQ917294:PGR917323 PQM917294:PQN917323 QAI917294:QAJ917323 QKE917294:QKF917323 QUA917294:QUB917323 RDW917294:RDX917323 RNS917294:RNT917323 RXO917294:RXP917323 SHK917294:SHL917323 SRG917294:SRH917323 TBC917294:TBD917323 TKY917294:TKZ917323 TUU917294:TUV917323 UEQ917294:UER917323 UOM917294:UON917323 UYI917294:UYJ917323 VIE917294:VIF917323 VSA917294:VSB917323 WBW917294:WBX917323 WLS917294:WLT917323 WVO917294:WVP917323 JC982830:JD982859 SY982830:SZ982859 ACU982830:ACV982859 AMQ982830:AMR982859 AWM982830:AWN982859 BGI982830:BGJ982859 BQE982830:BQF982859 CAA982830:CAB982859 CJW982830:CJX982859 CTS982830:CTT982859 DDO982830:DDP982859 DNK982830:DNL982859 DXG982830:DXH982859 EHC982830:EHD982859 EQY982830:EQZ982859 FAU982830:FAV982859 FKQ982830:FKR982859 FUM982830:FUN982859 GEI982830:GEJ982859 GOE982830:GOF982859 GYA982830:GYB982859 HHW982830:HHX982859 HRS982830:HRT982859 IBO982830:IBP982859 ILK982830:ILL982859 IVG982830:IVH982859 JFC982830:JFD982859 JOY982830:JOZ982859 JYU982830:JYV982859 KIQ982830:KIR982859 KSM982830:KSN982859 LCI982830:LCJ982859 LME982830:LMF982859 LWA982830:LWB982859 MFW982830:MFX982859 MPS982830:MPT982859 MZO982830:MZP982859 NJK982830:NJL982859 NTG982830:NTH982859 ODC982830:ODD982859 OMY982830:OMZ982859 OWU982830:OWV982859 PGQ982830:PGR982859 PQM982830:PQN982859 QAI982830:QAJ982859 QKE982830:QKF982859 QUA982830:QUB982859 RDW982830:RDX982859 RNS982830:RNT982859 RXO982830:RXP982859 SHK982830:SHL982859 SRG982830:SRH982859 TBC982830:TBD982859 TKY982830:TKZ982859 TUU982830:TUV982859 UEQ982830:UER982859 UOM982830:UON982859 UYI982830:UYJ982859 VIE982830:VIF982859 VSA982830:VSB982859 WBW982830:WBX982859 WLS982830:WLT982859 WVO982830:WVP982859 JC65247:JD65307 SY65247:SZ65307 ACU65247:ACV65307 AMQ65247:AMR65307 AWM65247:AWN65307 BGI65247:BGJ65307 BQE65247:BQF65307 CAA65247:CAB65307 CJW65247:CJX65307 CTS65247:CTT65307 DDO65247:DDP65307 DNK65247:DNL65307 DXG65247:DXH65307 EHC65247:EHD65307 EQY65247:EQZ65307 FAU65247:FAV65307 FKQ65247:FKR65307 FUM65247:FUN65307 GEI65247:GEJ65307 GOE65247:GOF65307 GYA65247:GYB65307 HHW65247:HHX65307 HRS65247:HRT65307 IBO65247:IBP65307 ILK65247:ILL65307 IVG65247:IVH65307 JFC65247:JFD65307 JOY65247:JOZ65307 JYU65247:JYV65307 KIQ65247:KIR65307 KSM65247:KSN65307 LCI65247:LCJ65307 LME65247:LMF65307 LWA65247:LWB65307 MFW65247:MFX65307 MPS65247:MPT65307 MZO65247:MZP65307 NJK65247:NJL65307 NTG65247:NTH65307 ODC65247:ODD65307 OMY65247:OMZ65307 OWU65247:OWV65307 PGQ65247:PGR65307 PQM65247:PQN65307 QAI65247:QAJ65307 QKE65247:QKF65307 QUA65247:QUB65307 RDW65247:RDX65307 RNS65247:RNT65307 RXO65247:RXP65307 SHK65247:SHL65307 SRG65247:SRH65307 TBC65247:TBD65307 TKY65247:TKZ65307 TUU65247:TUV65307 UEQ65247:UER65307 UOM65247:UON65307 UYI65247:UYJ65307 VIE65247:VIF65307 VSA65247:VSB65307 WBW65247:WBX65307 WLS65247:WLT65307 WVO65247:WVP65307 JC130783:JD130843 SY130783:SZ130843 ACU130783:ACV130843 AMQ130783:AMR130843 AWM130783:AWN130843 BGI130783:BGJ130843 BQE130783:BQF130843 CAA130783:CAB130843 CJW130783:CJX130843 CTS130783:CTT130843 DDO130783:DDP130843 DNK130783:DNL130843 DXG130783:DXH130843 EHC130783:EHD130843 EQY130783:EQZ130843 FAU130783:FAV130843 FKQ130783:FKR130843 FUM130783:FUN130843 GEI130783:GEJ130843 GOE130783:GOF130843 GYA130783:GYB130843 HHW130783:HHX130843 HRS130783:HRT130843 IBO130783:IBP130843 ILK130783:ILL130843 IVG130783:IVH130843 JFC130783:JFD130843 JOY130783:JOZ130843 JYU130783:JYV130843 KIQ130783:KIR130843 KSM130783:KSN130843 LCI130783:LCJ130843 LME130783:LMF130843 LWA130783:LWB130843 MFW130783:MFX130843 MPS130783:MPT130843 MZO130783:MZP130843 NJK130783:NJL130843 NTG130783:NTH130843 ODC130783:ODD130843 OMY130783:OMZ130843 OWU130783:OWV130843 PGQ130783:PGR130843 PQM130783:PQN130843 QAI130783:QAJ130843 QKE130783:QKF130843 QUA130783:QUB130843 RDW130783:RDX130843 RNS130783:RNT130843 RXO130783:RXP130843 SHK130783:SHL130843 SRG130783:SRH130843 TBC130783:TBD130843 TKY130783:TKZ130843 TUU130783:TUV130843 UEQ130783:UER130843 UOM130783:UON130843 UYI130783:UYJ130843 VIE130783:VIF130843 VSA130783:VSB130843 WBW130783:WBX130843 WLS130783:WLT130843 WVO130783:WVP130843 JC196319:JD196379 SY196319:SZ196379 ACU196319:ACV196379 AMQ196319:AMR196379 AWM196319:AWN196379 BGI196319:BGJ196379 BQE196319:BQF196379 CAA196319:CAB196379 CJW196319:CJX196379 CTS196319:CTT196379 DDO196319:DDP196379 DNK196319:DNL196379 DXG196319:DXH196379 EHC196319:EHD196379 EQY196319:EQZ196379 FAU196319:FAV196379 FKQ196319:FKR196379 FUM196319:FUN196379 GEI196319:GEJ196379 GOE196319:GOF196379 GYA196319:GYB196379 HHW196319:HHX196379 HRS196319:HRT196379 IBO196319:IBP196379 ILK196319:ILL196379 IVG196319:IVH196379 JFC196319:JFD196379 JOY196319:JOZ196379 JYU196319:JYV196379 KIQ196319:KIR196379 KSM196319:KSN196379 LCI196319:LCJ196379 LME196319:LMF196379 LWA196319:LWB196379 MFW196319:MFX196379 MPS196319:MPT196379 MZO196319:MZP196379 NJK196319:NJL196379 NTG196319:NTH196379 ODC196319:ODD196379 OMY196319:OMZ196379 OWU196319:OWV196379 PGQ196319:PGR196379 PQM196319:PQN196379 QAI196319:QAJ196379 QKE196319:QKF196379 QUA196319:QUB196379 RDW196319:RDX196379 RNS196319:RNT196379 RXO196319:RXP196379 SHK196319:SHL196379 SRG196319:SRH196379 TBC196319:TBD196379 TKY196319:TKZ196379 TUU196319:TUV196379 UEQ196319:UER196379 UOM196319:UON196379 UYI196319:UYJ196379 VIE196319:VIF196379 VSA196319:VSB196379 WBW196319:WBX196379 WLS196319:WLT196379 WVO196319:WVP196379 JC261855:JD261915 SY261855:SZ261915 ACU261855:ACV261915 AMQ261855:AMR261915 AWM261855:AWN261915 BGI261855:BGJ261915 BQE261855:BQF261915 CAA261855:CAB261915 CJW261855:CJX261915 CTS261855:CTT261915 DDO261855:DDP261915 DNK261855:DNL261915 DXG261855:DXH261915 EHC261855:EHD261915 EQY261855:EQZ261915 FAU261855:FAV261915 FKQ261855:FKR261915 FUM261855:FUN261915 GEI261855:GEJ261915 GOE261855:GOF261915 GYA261855:GYB261915 HHW261855:HHX261915 HRS261855:HRT261915 IBO261855:IBP261915 ILK261855:ILL261915 IVG261855:IVH261915 JFC261855:JFD261915 JOY261855:JOZ261915 JYU261855:JYV261915 KIQ261855:KIR261915 KSM261855:KSN261915 LCI261855:LCJ261915 LME261855:LMF261915 LWA261855:LWB261915 MFW261855:MFX261915 MPS261855:MPT261915 MZO261855:MZP261915 NJK261855:NJL261915 NTG261855:NTH261915 ODC261855:ODD261915 OMY261855:OMZ261915 OWU261855:OWV261915 PGQ261855:PGR261915 PQM261855:PQN261915 QAI261855:QAJ261915 QKE261855:QKF261915 QUA261855:QUB261915 RDW261855:RDX261915 RNS261855:RNT261915 RXO261855:RXP261915 SHK261855:SHL261915 SRG261855:SRH261915 TBC261855:TBD261915 TKY261855:TKZ261915 TUU261855:TUV261915 UEQ261855:UER261915 UOM261855:UON261915 UYI261855:UYJ261915 VIE261855:VIF261915 VSA261855:VSB261915 WBW261855:WBX261915 WLS261855:WLT261915 WVO261855:WVP261915 JC327391:JD327451 SY327391:SZ327451 ACU327391:ACV327451 AMQ327391:AMR327451 AWM327391:AWN327451 BGI327391:BGJ327451 BQE327391:BQF327451 CAA327391:CAB327451 CJW327391:CJX327451 CTS327391:CTT327451 DDO327391:DDP327451 DNK327391:DNL327451 DXG327391:DXH327451 EHC327391:EHD327451 EQY327391:EQZ327451 FAU327391:FAV327451 FKQ327391:FKR327451 FUM327391:FUN327451 GEI327391:GEJ327451 GOE327391:GOF327451 GYA327391:GYB327451 HHW327391:HHX327451 HRS327391:HRT327451 IBO327391:IBP327451 ILK327391:ILL327451 IVG327391:IVH327451 JFC327391:JFD327451 JOY327391:JOZ327451 JYU327391:JYV327451 KIQ327391:KIR327451 KSM327391:KSN327451 LCI327391:LCJ327451 LME327391:LMF327451 LWA327391:LWB327451 MFW327391:MFX327451 MPS327391:MPT327451 MZO327391:MZP327451 NJK327391:NJL327451 NTG327391:NTH327451 ODC327391:ODD327451 OMY327391:OMZ327451 OWU327391:OWV327451 PGQ327391:PGR327451 PQM327391:PQN327451 QAI327391:QAJ327451 QKE327391:QKF327451 QUA327391:QUB327451 RDW327391:RDX327451 RNS327391:RNT327451 RXO327391:RXP327451 SHK327391:SHL327451 SRG327391:SRH327451 TBC327391:TBD327451 TKY327391:TKZ327451 TUU327391:TUV327451 UEQ327391:UER327451 UOM327391:UON327451 UYI327391:UYJ327451 VIE327391:VIF327451 VSA327391:VSB327451 WBW327391:WBX327451 WLS327391:WLT327451 WVO327391:WVP327451 JC392927:JD392987 SY392927:SZ392987 ACU392927:ACV392987 AMQ392927:AMR392987 AWM392927:AWN392987 BGI392927:BGJ392987 BQE392927:BQF392987 CAA392927:CAB392987 CJW392927:CJX392987 CTS392927:CTT392987 DDO392927:DDP392987 DNK392927:DNL392987 DXG392927:DXH392987 EHC392927:EHD392987 EQY392927:EQZ392987 FAU392927:FAV392987 FKQ392927:FKR392987 FUM392927:FUN392987 GEI392927:GEJ392987 GOE392927:GOF392987 GYA392927:GYB392987 HHW392927:HHX392987 HRS392927:HRT392987 IBO392927:IBP392987 ILK392927:ILL392987 IVG392927:IVH392987 JFC392927:JFD392987 JOY392927:JOZ392987 JYU392927:JYV392987 KIQ392927:KIR392987 KSM392927:KSN392987 LCI392927:LCJ392987 LME392927:LMF392987 LWA392927:LWB392987 MFW392927:MFX392987 MPS392927:MPT392987 MZO392927:MZP392987 NJK392927:NJL392987 NTG392927:NTH392987 ODC392927:ODD392987 OMY392927:OMZ392987 OWU392927:OWV392987 PGQ392927:PGR392987 PQM392927:PQN392987 QAI392927:QAJ392987 QKE392927:QKF392987 QUA392927:QUB392987 RDW392927:RDX392987 RNS392927:RNT392987 RXO392927:RXP392987 SHK392927:SHL392987 SRG392927:SRH392987 TBC392927:TBD392987 TKY392927:TKZ392987 TUU392927:TUV392987 UEQ392927:UER392987 UOM392927:UON392987 UYI392927:UYJ392987 VIE392927:VIF392987 VSA392927:VSB392987 WBW392927:WBX392987 WLS392927:WLT392987 WVO392927:WVP392987 JC458463:JD458523 SY458463:SZ458523 ACU458463:ACV458523 AMQ458463:AMR458523 AWM458463:AWN458523 BGI458463:BGJ458523 BQE458463:BQF458523 CAA458463:CAB458523 CJW458463:CJX458523 CTS458463:CTT458523 DDO458463:DDP458523 DNK458463:DNL458523 DXG458463:DXH458523 EHC458463:EHD458523 EQY458463:EQZ458523 FAU458463:FAV458523 FKQ458463:FKR458523 FUM458463:FUN458523 GEI458463:GEJ458523 GOE458463:GOF458523 GYA458463:GYB458523 HHW458463:HHX458523 HRS458463:HRT458523 IBO458463:IBP458523 ILK458463:ILL458523 IVG458463:IVH458523 JFC458463:JFD458523 JOY458463:JOZ458523 JYU458463:JYV458523 KIQ458463:KIR458523 KSM458463:KSN458523 LCI458463:LCJ458523 LME458463:LMF458523 LWA458463:LWB458523 MFW458463:MFX458523 MPS458463:MPT458523 MZO458463:MZP458523 NJK458463:NJL458523 NTG458463:NTH458523 ODC458463:ODD458523 OMY458463:OMZ458523 OWU458463:OWV458523 PGQ458463:PGR458523 PQM458463:PQN458523 QAI458463:QAJ458523 QKE458463:QKF458523 QUA458463:QUB458523 RDW458463:RDX458523 RNS458463:RNT458523 RXO458463:RXP458523 SHK458463:SHL458523 SRG458463:SRH458523 TBC458463:TBD458523 TKY458463:TKZ458523 TUU458463:TUV458523 UEQ458463:UER458523 UOM458463:UON458523 UYI458463:UYJ458523 VIE458463:VIF458523 VSA458463:VSB458523 WBW458463:WBX458523 WLS458463:WLT458523 WVO458463:WVP458523 JC523999:JD524059 SY523999:SZ524059 ACU523999:ACV524059 AMQ523999:AMR524059 AWM523999:AWN524059 BGI523999:BGJ524059 BQE523999:BQF524059 CAA523999:CAB524059 CJW523999:CJX524059 CTS523999:CTT524059 DDO523999:DDP524059 DNK523999:DNL524059 DXG523999:DXH524059 EHC523999:EHD524059 EQY523999:EQZ524059 FAU523999:FAV524059 FKQ523999:FKR524059 FUM523999:FUN524059 GEI523999:GEJ524059 GOE523999:GOF524059 GYA523999:GYB524059 HHW523999:HHX524059 HRS523999:HRT524059 IBO523999:IBP524059 ILK523999:ILL524059 IVG523999:IVH524059 JFC523999:JFD524059 JOY523999:JOZ524059 JYU523999:JYV524059 KIQ523999:KIR524059 KSM523999:KSN524059 LCI523999:LCJ524059 LME523999:LMF524059 LWA523999:LWB524059 MFW523999:MFX524059 MPS523999:MPT524059 MZO523999:MZP524059 NJK523999:NJL524059 NTG523999:NTH524059 ODC523999:ODD524059 OMY523999:OMZ524059 OWU523999:OWV524059 PGQ523999:PGR524059 PQM523999:PQN524059 QAI523999:QAJ524059 QKE523999:QKF524059 QUA523999:QUB524059 RDW523999:RDX524059 RNS523999:RNT524059 RXO523999:RXP524059 SHK523999:SHL524059 SRG523999:SRH524059 TBC523999:TBD524059 TKY523999:TKZ524059 TUU523999:TUV524059 UEQ523999:UER524059 UOM523999:UON524059 UYI523999:UYJ524059 VIE523999:VIF524059 VSA523999:VSB524059 WBW523999:WBX524059 WLS523999:WLT524059 WVO523999:WVP524059 JC589535:JD589595 SY589535:SZ589595 ACU589535:ACV589595 AMQ589535:AMR589595 AWM589535:AWN589595 BGI589535:BGJ589595 BQE589535:BQF589595 CAA589535:CAB589595 CJW589535:CJX589595 CTS589535:CTT589595 DDO589535:DDP589595 DNK589535:DNL589595 DXG589535:DXH589595 EHC589535:EHD589595 EQY589535:EQZ589595 FAU589535:FAV589595 FKQ589535:FKR589595 FUM589535:FUN589595 GEI589535:GEJ589595 GOE589535:GOF589595 GYA589535:GYB589595 HHW589535:HHX589595 HRS589535:HRT589595 IBO589535:IBP589595 ILK589535:ILL589595 IVG589535:IVH589595 JFC589535:JFD589595 JOY589535:JOZ589595 JYU589535:JYV589595 KIQ589535:KIR589595 KSM589535:KSN589595 LCI589535:LCJ589595 LME589535:LMF589595 LWA589535:LWB589595 MFW589535:MFX589595 MPS589535:MPT589595 MZO589535:MZP589595 NJK589535:NJL589595 NTG589535:NTH589595 ODC589535:ODD589595 OMY589535:OMZ589595 OWU589535:OWV589595 PGQ589535:PGR589595 PQM589535:PQN589595 QAI589535:QAJ589595 QKE589535:QKF589595 QUA589535:QUB589595 RDW589535:RDX589595 RNS589535:RNT589595 RXO589535:RXP589595 SHK589535:SHL589595 SRG589535:SRH589595 TBC589535:TBD589595 TKY589535:TKZ589595 TUU589535:TUV589595 UEQ589535:UER589595 UOM589535:UON589595 UYI589535:UYJ589595 VIE589535:VIF589595 VSA589535:VSB589595 WBW589535:WBX589595 WLS589535:WLT589595 WVO589535:WVP589595 JC655071:JD655131 SY655071:SZ655131 ACU655071:ACV655131 AMQ655071:AMR655131 AWM655071:AWN655131 BGI655071:BGJ655131 BQE655071:BQF655131 CAA655071:CAB655131 CJW655071:CJX655131 CTS655071:CTT655131 DDO655071:DDP655131 DNK655071:DNL655131 DXG655071:DXH655131 EHC655071:EHD655131 EQY655071:EQZ655131 FAU655071:FAV655131 FKQ655071:FKR655131 FUM655071:FUN655131 GEI655071:GEJ655131 GOE655071:GOF655131 GYA655071:GYB655131 HHW655071:HHX655131 HRS655071:HRT655131 IBO655071:IBP655131 ILK655071:ILL655131 IVG655071:IVH655131 JFC655071:JFD655131 JOY655071:JOZ655131 JYU655071:JYV655131 KIQ655071:KIR655131 KSM655071:KSN655131 LCI655071:LCJ655131 LME655071:LMF655131 LWA655071:LWB655131 MFW655071:MFX655131 MPS655071:MPT655131 MZO655071:MZP655131 NJK655071:NJL655131 NTG655071:NTH655131 ODC655071:ODD655131 OMY655071:OMZ655131 OWU655071:OWV655131 PGQ655071:PGR655131 PQM655071:PQN655131 QAI655071:QAJ655131 QKE655071:QKF655131 QUA655071:QUB655131 RDW655071:RDX655131 RNS655071:RNT655131 RXO655071:RXP655131 SHK655071:SHL655131 SRG655071:SRH655131 TBC655071:TBD655131 TKY655071:TKZ655131 TUU655071:TUV655131 UEQ655071:UER655131 UOM655071:UON655131 UYI655071:UYJ655131 VIE655071:VIF655131 VSA655071:VSB655131 WBW655071:WBX655131 WLS655071:WLT655131 WVO655071:WVP655131 JC720607:JD720667 SY720607:SZ720667 ACU720607:ACV720667 AMQ720607:AMR720667 AWM720607:AWN720667 BGI720607:BGJ720667 BQE720607:BQF720667 CAA720607:CAB720667 CJW720607:CJX720667 CTS720607:CTT720667 DDO720607:DDP720667 DNK720607:DNL720667 DXG720607:DXH720667 EHC720607:EHD720667 EQY720607:EQZ720667 FAU720607:FAV720667 FKQ720607:FKR720667 FUM720607:FUN720667 GEI720607:GEJ720667 GOE720607:GOF720667 GYA720607:GYB720667 HHW720607:HHX720667 HRS720607:HRT720667 IBO720607:IBP720667 ILK720607:ILL720667 IVG720607:IVH720667 JFC720607:JFD720667 JOY720607:JOZ720667 JYU720607:JYV720667 KIQ720607:KIR720667 KSM720607:KSN720667 LCI720607:LCJ720667 LME720607:LMF720667 LWA720607:LWB720667 MFW720607:MFX720667 MPS720607:MPT720667 MZO720607:MZP720667 NJK720607:NJL720667 NTG720607:NTH720667 ODC720607:ODD720667 OMY720607:OMZ720667 OWU720607:OWV720667 PGQ720607:PGR720667 PQM720607:PQN720667 QAI720607:QAJ720667 QKE720607:QKF720667 QUA720607:QUB720667 RDW720607:RDX720667 RNS720607:RNT720667 RXO720607:RXP720667 SHK720607:SHL720667 SRG720607:SRH720667 TBC720607:TBD720667 TKY720607:TKZ720667 TUU720607:TUV720667 UEQ720607:UER720667 UOM720607:UON720667 UYI720607:UYJ720667 VIE720607:VIF720667 VSA720607:VSB720667 WBW720607:WBX720667 WLS720607:WLT720667 WVO720607:WVP720667 JC786143:JD786203 SY786143:SZ786203 ACU786143:ACV786203 AMQ786143:AMR786203 AWM786143:AWN786203 BGI786143:BGJ786203 BQE786143:BQF786203 CAA786143:CAB786203 CJW786143:CJX786203 CTS786143:CTT786203 DDO786143:DDP786203 DNK786143:DNL786203 DXG786143:DXH786203 EHC786143:EHD786203 EQY786143:EQZ786203 FAU786143:FAV786203 FKQ786143:FKR786203 FUM786143:FUN786203 GEI786143:GEJ786203 GOE786143:GOF786203 GYA786143:GYB786203 HHW786143:HHX786203 HRS786143:HRT786203 IBO786143:IBP786203 ILK786143:ILL786203 IVG786143:IVH786203 JFC786143:JFD786203 JOY786143:JOZ786203 JYU786143:JYV786203 KIQ786143:KIR786203 KSM786143:KSN786203 LCI786143:LCJ786203 LME786143:LMF786203 LWA786143:LWB786203 MFW786143:MFX786203 MPS786143:MPT786203 MZO786143:MZP786203 NJK786143:NJL786203 NTG786143:NTH786203 ODC786143:ODD786203 OMY786143:OMZ786203 OWU786143:OWV786203 PGQ786143:PGR786203 PQM786143:PQN786203 QAI786143:QAJ786203 QKE786143:QKF786203 QUA786143:QUB786203 RDW786143:RDX786203 RNS786143:RNT786203 RXO786143:RXP786203 SHK786143:SHL786203 SRG786143:SRH786203 TBC786143:TBD786203 TKY786143:TKZ786203 TUU786143:TUV786203 UEQ786143:UER786203 UOM786143:UON786203 UYI786143:UYJ786203 VIE786143:VIF786203 VSA786143:VSB786203 WBW786143:WBX786203 WLS786143:WLT786203 WVO786143:WVP786203 JC851679:JD851739 SY851679:SZ851739 ACU851679:ACV851739 AMQ851679:AMR851739 AWM851679:AWN851739 BGI851679:BGJ851739 BQE851679:BQF851739 CAA851679:CAB851739 CJW851679:CJX851739 CTS851679:CTT851739 DDO851679:DDP851739 DNK851679:DNL851739 DXG851679:DXH851739 EHC851679:EHD851739 EQY851679:EQZ851739 FAU851679:FAV851739 FKQ851679:FKR851739 FUM851679:FUN851739 GEI851679:GEJ851739 GOE851679:GOF851739 GYA851679:GYB851739 HHW851679:HHX851739 HRS851679:HRT851739 IBO851679:IBP851739 ILK851679:ILL851739 IVG851679:IVH851739 JFC851679:JFD851739 JOY851679:JOZ851739 JYU851679:JYV851739 KIQ851679:KIR851739 KSM851679:KSN851739 LCI851679:LCJ851739 LME851679:LMF851739 LWA851679:LWB851739 MFW851679:MFX851739 MPS851679:MPT851739 MZO851679:MZP851739 NJK851679:NJL851739 NTG851679:NTH851739 ODC851679:ODD851739 OMY851679:OMZ851739 OWU851679:OWV851739 PGQ851679:PGR851739 PQM851679:PQN851739 QAI851679:QAJ851739 QKE851679:QKF851739 QUA851679:QUB851739 RDW851679:RDX851739 RNS851679:RNT851739 RXO851679:RXP851739 SHK851679:SHL851739 SRG851679:SRH851739 TBC851679:TBD851739 TKY851679:TKZ851739 TUU851679:TUV851739 UEQ851679:UER851739 UOM851679:UON851739 UYI851679:UYJ851739 VIE851679:VIF851739 VSA851679:VSB851739 WBW851679:WBX851739 WLS851679:WLT851739 WVO851679:WVP851739 JC917215:JD917275 SY917215:SZ917275 ACU917215:ACV917275 AMQ917215:AMR917275 AWM917215:AWN917275 BGI917215:BGJ917275 BQE917215:BQF917275 CAA917215:CAB917275 CJW917215:CJX917275 CTS917215:CTT917275 DDO917215:DDP917275 DNK917215:DNL917275 DXG917215:DXH917275 EHC917215:EHD917275 EQY917215:EQZ917275 FAU917215:FAV917275 FKQ917215:FKR917275 FUM917215:FUN917275 GEI917215:GEJ917275 GOE917215:GOF917275 GYA917215:GYB917275 HHW917215:HHX917275 HRS917215:HRT917275 IBO917215:IBP917275 ILK917215:ILL917275 IVG917215:IVH917275 JFC917215:JFD917275 JOY917215:JOZ917275 JYU917215:JYV917275 KIQ917215:KIR917275 KSM917215:KSN917275 LCI917215:LCJ917275 LME917215:LMF917275 LWA917215:LWB917275 MFW917215:MFX917275 MPS917215:MPT917275 MZO917215:MZP917275 NJK917215:NJL917275 NTG917215:NTH917275 ODC917215:ODD917275 OMY917215:OMZ917275 OWU917215:OWV917275 PGQ917215:PGR917275 PQM917215:PQN917275 QAI917215:QAJ917275 QKE917215:QKF917275 QUA917215:QUB917275 RDW917215:RDX917275 RNS917215:RNT917275 RXO917215:RXP917275 SHK917215:SHL917275 SRG917215:SRH917275 TBC917215:TBD917275 TKY917215:TKZ917275 TUU917215:TUV917275 UEQ917215:UER917275 UOM917215:UON917275 UYI917215:UYJ917275 VIE917215:VIF917275 VSA917215:VSB917275 WBW917215:WBX917275 WLS917215:WLT917275 WVO917215:WVP917275 JC982751:JD982811 SY982751:SZ982811 ACU982751:ACV982811 AMQ982751:AMR982811 AWM982751:AWN982811 BGI982751:BGJ982811 BQE982751:BQF982811 CAA982751:CAB982811 CJW982751:CJX982811 CTS982751:CTT982811 DDO982751:DDP982811 DNK982751:DNL982811 DXG982751:DXH982811 EHC982751:EHD982811 EQY982751:EQZ982811 FAU982751:FAV982811 FKQ982751:FKR982811 FUM982751:FUN982811 GEI982751:GEJ982811 GOE982751:GOF982811 GYA982751:GYB982811 HHW982751:HHX982811 HRS982751:HRT982811 IBO982751:IBP982811 ILK982751:ILL982811 IVG982751:IVH982811 JFC982751:JFD982811 JOY982751:JOZ982811 JYU982751:JYV982811 KIQ982751:KIR982811 KSM982751:KSN982811 LCI982751:LCJ982811 LME982751:LMF982811 LWA982751:LWB982811 MFW982751:MFX982811 MPS982751:MPT982811 MZO982751:MZP982811 NJK982751:NJL982811 NTG982751:NTH982811 ODC982751:ODD982811 OMY982751:OMZ982811 OWU982751:OWV982811 PGQ982751:PGR982811 PQM982751:PQN982811 QAI982751:QAJ982811 QKE982751:QKF982811 QUA982751:QUB982811 RDW982751:RDX982811 RNS982751:RNT982811 RXO982751:RXP982811 SHK982751:SHL982811 SRG982751:SRH982811 TBC982751:TBD982811 TKY982751:TKZ982811 TUU982751:TUV982811 UEQ982751:UER982811 UOM982751:UON982811 UYI982751:UYJ982811 VIE982751:VIF982811 VSA982751:VSB982811 WBW982751:WBX982811 WLS982751:WLT982811 WVO982751:WVP982811" xr:uid="{00000000-0002-0000-0100-000007000000}">
      <formula1>0</formula1>
    </dataValidation>
  </dataValidations>
  <pageMargins left="0.75" right="0.75" top="1" bottom="1" header="0.5" footer="0.5"/>
  <pageSetup paperSize="9" scale="71" fitToWidth="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65"/>
  <sheetViews>
    <sheetView view="pageBreakPreview" topLeftCell="A42" zoomScale="110" zoomScaleNormal="100" zoomScaleSheetLayoutView="110" workbookViewId="0">
      <selection activeCell="A15" sqref="A15:F15"/>
    </sheetView>
  </sheetViews>
  <sheetFormatPr defaultRowHeight="13.2" x14ac:dyDescent="0.25"/>
  <cols>
    <col min="1" max="7" width="9.21875" style="53"/>
    <col min="8" max="8" width="11.77734375" style="52" customWidth="1"/>
    <col min="9" max="9" width="14.5546875" style="52" customWidth="1"/>
    <col min="10" max="10" width="15.21875" style="53" customWidth="1"/>
    <col min="11" max="11" width="13.21875" style="53" customWidth="1"/>
    <col min="12" max="260" width="9.21875" style="53"/>
    <col min="261" max="261" width="9.77734375" style="53" bestFit="1" customWidth="1"/>
    <col min="262" max="262" width="11.77734375" style="53" bestFit="1" customWidth="1"/>
    <col min="263" max="516" width="9.21875" style="53"/>
    <col min="517" max="517" width="9.77734375" style="53" bestFit="1" customWidth="1"/>
    <col min="518" max="518" width="11.77734375" style="53" bestFit="1" customWidth="1"/>
    <col min="519" max="772" width="9.21875" style="53"/>
    <col min="773" max="773" width="9.77734375" style="53" bestFit="1" customWidth="1"/>
    <col min="774" max="774" width="11.77734375" style="53" bestFit="1" customWidth="1"/>
    <col min="775" max="1028" width="9.21875" style="53"/>
    <col min="1029" max="1029" width="9.77734375" style="53" bestFit="1" customWidth="1"/>
    <col min="1030" max="1030" width="11.77734375" style="53" bestFit="1" customWidth="1"/>
    <col min="1031" max="1284" width="9.21875" style="53"/>
    <col min="1285" max="1285" width="9.77734375" style="53" bestFit="1" customWidth="1"/>
    <col min="1286" max="1286" width="11.77734375" style="53" bestFit="1" customWidth="1"/>
    <col min="1287" max="1540" width="9.21875" style="53"/>
    <col min="1541" max="1541" width="9.77734375" style="53" bestFit="1" customWidth="1"/>
    <col min="1542" max="1542" width="11.77734375" style="53" bestFit="1" customWidth="1"/>
    <col min="1543" max="1796" width="9.21875" style="53"/>
    <col min="1797" max="1797" width="9.77734375" style="53" bestFit="1" customWidth="1"/>
    <col min="1798" max="1798" width="11.77734375" style="53" bestFit="1" customWidth="1"/>
    <col min="1799" max="2052" width="9.21875" style="53"/>
    <col min="2053" max="2053" width="9.77734375" style="53" bestFit="1" customWidth="1"/>
    <col min="2054" max="2054" width="11.77734375" style="53" bestFit="1" customWidth="1"/>
    <col min="2055" max="2308" width="9.21875" style="53"/>
    <col min="2309" max="2309" width="9.77734375" style="53" bestFit="1" customWidth="1"/>
    <col min="2310" max="2310" width="11.77734375" style="53" bestFit="1" customWidth="1"/>
    <col min="2311" max="2564" width="9.21875" style="53"/>
    <col min="2565" max="2565" width="9.77734375" style="53" bestFit="1" customWidth="1"/>
    <col min="2566" max="2566" width="11.77734375" style="53" bestFit="1" customWidth="1"/>
    <col min="2567" max="2820" width="9.21875" style="53"/>
    <col min="2821" max="2821" width="9.77734375" style="53" bestFit="1" customWidth="1"/>
    <col min="2822" max="2822" width="11.77734375" style="53" bestFit="1" customWidth="1"/>
    <col min="2823" max="3076" width="9.21875" style="53"/>
    <col min="3077" max="3077" width="9.77734375" style="53" bestFit="1" customWidth="1"/>
    <col min="3078" max="3078" width="11.77734375" style="53" bestFit="1" customWidth="1"/>
    <col min="3079" max="3332" width="9.21875" style="53"/>
    <col min="3333" max="3333" width="9.77734375" style="53" bestFit="1" customWidth="1"/>
    <col min="3334" max="3334" width="11.77734375" style="53" bestFit="1" customWidth="1"/>
    <col min="3335" max="3588" width="9.21875" style="53"/>
    <col min="3589" max="3589" width="9.77734375" style="53" bestFit="1" customWidth="1"/>
    <col min="3590" max="3590" width="11.77734375" style="53" bestFit="1" customWidth="1"/>
    <col min="3591" max="3844" width="9.21875" style="53"/>
    <col min="3845" max="3845" width="9.77734375" style="53" bestFit="1" customWidth="1"/>
    <col min="3846" max="3846" width="11.77734375" style="53" bestFit="1" customWidth="1"/>
    <col min="3847" max="4100" width="9.21875" style="53"/>
    <col min="4101" max="4101" width="9.77734375" style="53" bestFit="1" customWidth="1"/>
    <col min="4102" max="4102" width="11.77734375" style="53" bestFit="1" customWidth="1"/>
    <col min="4103" max="4356" width="9.21875" style="53"/>
    <col min="4357" max="4357" width="9.77734375" style="53" bestFit="1" customWidth="1"/>
    <col min="4358" max="4358" width="11.77734375" style="53" bestFit="1" customWidth="1"/>
    <col min="4359" max="4612" width="9.21875" style="53"/>
    <col min="4613" max="4613" width="9.77734375" style="53" bestFit="1" customWidth="1"/>
    <col min="4614" max="4614" width="11.77734375" style="53" bestFit="1" customWidth="1"/>
    <col min="4615" max="4868" width="9.21875" style="53"/>
    <col min="4869" max="4869" width="9.77734375" style="53" bestFit="1" customWidth="1"/>
    <col min="4870" max="4870" width="11.77734375" style="53" bestFit="1" customWidth="1"/>
    <col min="4871" max="5124" width="9.21875" style="53"/>
    <col min="5125" max="5125" width="9.77734375" style="53" bestFit="1" customWidth="1"/>
    <col min="5126" max="5126" width="11.77734375" style="53" bestFit="1" customWidth="1"/>
    <col min="5127" max="5380" width="9.21875" style="53"/>
    <col min="5381" max="5381" width="9.77734375" style="53" bestFit="1" customWidth="1"/>
    <col min="5382" max="5382" width="11.77734375" style="53" bestFit="1" customWidth="1"/>
    <col min="5383" max="5636" width="9.21875" style="53"/>
    <col min="5637" max="5637" width="9.77734375" style="53" bestFit="1" customWidth="1"/>
    <col min="5638" max="5638" width="11.77734375" style="53" bestFit="1" customWidth="1"/>
    <col min="5639" max="5892" width="9.21875" style="53"/>
    <col min="5893" max="5893" width="9.77734375" style="53" bestFit="1" customWidth="1"/>
    <col min="5894" max="5894" width="11.77734375" style="53" bestFit="1" customWidth="1"/>
    <col min="5895" max="6148" width="9.21875" style="53"/>
    <col min="6149" max="6149" width="9.77734375" style="53" bestFit="1" customWidth="1"/>
    <col min="6150" max="6150" width="11.77734375" style="53" bestFit="1" customWidth="1"/>
    <col min="6151" max="6404" width="9.21875" style="53"/>
    <col min="6405" max="6405" width="9.77734375" style="53" bestFit="1" customWidth="1"/>
    <col min="6406" max="6406" width="11.77734375" style="53" bestFit="1" customWidth="1"/>
    <col min="6407" max="6660" width="9.21875" style="53"/>
    <col min="6661" max="6661" width="9.77734375" style="53" bestFit="1" customWidth="1"/>
    <col min="6662" max="6662" width="11.77734375" style="53" bestFit="1" customWidth="1"/>
    <col min="6663" max="6916" width="9.21875" style="53"/>
    <col min="6917" max="6917" width="9.77734375" style="53" bestFit="1" customWidth="1"/>
    <col min="6918" max="6918" width="11.77734375" style="53" bestFit="1" customWidth="1"/>
    <col min="6919" max="7172" width="9.21875" style="53"/>
    <col min="7173" max="7173" width="9.77734375" style="53" bestFit="1" customWidth="1"/>
    <col min="7174" max="7174" width="11.77734375" style="53" bestFit="1" customWidth="1"/>
    <col min="7175" max="7428" width="9.21875" style="53"/>
    <col min="7429" max="7429" width="9.77734375" style="53" bestFit="1" customWidth="1"/>
    <col min="7430" max="7430" width="11.77734375" style="53" bestFit="1" customWidth="1"/>
    <col min="7431" max="7684" width="9.21875" style="53"/>
    <col min="7685" max="7685" width="9.77734375" style="53" bestFit="1" customWidth="1"/>
    <col min="7686" max="7686" width="11.77734375" style="53" bestFit="1" customWidth="1"/>
    <col min="7687" max="7940" width="9.21875" style="53"/>
    <col min="7941" max="7941" width="9.77734375" style="53" bestFit="1" customWidth="1"/>
    <col min="7942" max="7942" width="11.77734375" style="53" bestFit="1" customWidth="1"/>
    <col min="7943" max="8196" width="9.21875" style="53"/>
    <col min="8197" max="8197" width="9.77734375" style="53" bestFit="1" customWidth="1"/>
    <col min="8198" max="8198" width="11.77734375" style="53" bestFit="1" customWidth="1"/>
    <col min="8199" max="8452" width="9.21875" style="53"/>
    <col min="8453" max="8453" width="9.77734375" style="53" bestFit="1" customWidth="1"/>
    <col min="8454" max="8454" width="11.77734375" style="53" bestFit="1" customWidth="1"/>
    <col min="8455" max="8708" width="9.21875" style="53"/>
    <col min="8709" max="8709" width="9.77734375" style="53" bestFit="1" customWidth="1"/>
    <col min="8710" max="8710" width="11.77734375" style="53" bestFit="1" customWidth="1"/>
    <col min="8711" max="8964" width="9.21875" style="53"/>
    <col min="8965" max="8965" width="9.77734375" style="53" bestFit="1" customWidth="1"/>
    <col min="8966" max="8966" width="11.77734375" style="53" bestFit="1" customWidth="1"/>
    <col min="8967" max="9220" width="9.21875" style="53"/>
    <col min="9221" max="9221" width="9.77734375" style="53" bestFit="1" customWidth="1"/>
    <col min="9222" max="9222" width="11.77734375" style="53" bestFit="1" customWidth="1"/>
    <col min="9223" max="9476" width="9.21875" style="53"/>
    <col min="9477" max="9477" width="9.77734375" style="53" bestFit="1" customWidth="1"/>
    <col min="9478" max="9478" width="11.77734375" style="53" bestFit="1" customWidth="1"/>
    <col min="9479" max="9732" width="9.21875" style="53"/>
    <col min="9733" max="9733" width="9.77734375" style="53" bestFit="1" customWidth="1"/>
    <col min="9734" max="9734" width="11.77734375" style="53" bestFit="1" customWidth="1"/>
    <col min="9735" max="9988" width="9.21875" style="53"/>
    <col min="9989" max="9989" width="9.77734375" style="53" bestFit="1" customWidth="1"/>
    <col min="9990" max="9990" width="11.77734375" style="53" bestFit="1" customWidth="1"/>
    <col min="9991" max="10244" width="9.21875" style="53"/>
    <col min="10245" max="10245" width="9.77734375" style="53" bestFit="1" customWidth="1"/>
    <col min="10246" max="10246" width="11.77734375" style="53" bestFit="1" customWidth="1"/>
    <col min="10247" max="10500" width="9.21875" style="53"/>
    <col min="10501" max="10501" width="9.77734375" style="53" bestFit="1" customWidth="1"/>
    <col min="10502" max="10502" width="11.77734375" style="53" bestFit="1" customWidth="1"/>
    <col min="10503" max="10756" width="9.21875" style="53"/>
    <col min="10757" max="10757" width="9.77734375" style="53" bestFit="1" customWidth="1"/>
    <col min="10758" max="10758" width="11.77734375" style="53" bestFit="1" customWidth="1"/>
    <col min="10759" max="11012" width="9.21875" style="53"/>
    <col min="11013" max="11013" width="9.77734375" style="53" bestFit="1" customWidth="1"/>
    <col min="11014" max="11014" width="11.77734375" style="53" bestFit="1" customWidth="1"/>
    <col min="11015" max="11268" width="9.21875" style="53"/>
    <col min="11269" max="11269" width="9.77734375" style="53" bestFit="1" customWidth="1"/>
    <col min="11270" max="11270" width="11.77734375" style="53" bestFit="1" customWidth="1"/>
    <col min="11271" max="11524" width="9.21875" style="53"/>
    <col min="11525" max="11525" width="9.77734375" style="53" bestFit="1" customWidth="1"/>
    <col min="11526" max="11526" width="11.77734375" style="53" bestFit="1" customWidth="1"/>
    <col min="11527" max="11780" width="9.21875" style="53"/>
    <col min="11781" max="11781" width="9.77734375" style="53" bestFit="1" customWidth="1"/>
    <col min="11782" max="11782" width="11.77734375" style="53" bestFit="1" customWidth="1"/>
    <col min="11783" max="12036" width="9.21875" style="53"/>
    <col min="12037" max="12037" width="9.77734375" style="53" bestFit="1" customWidth="1"/>
    <col min="12038" max="12038" width="11.77734375" style="53" bestFit="1" customWidth="1"/>
    <col min="12039" max="12292" width="9.21875" style="53"/>
    <col min="12293" max="12293" width="9.77734375" style="53" bestFit="1" customWidth="1"/>
    <col min="12294" max="12294" width="11.77734375" style="53" bestFit="1" customWidth="1"/>
    <col min="12295" max="12548" width="9.21875" style="53"/>
    <col min="12549" max="12549" width="9.77734375" style="53" bestFit="1" customWidth="1"/>
    <col min="12550" max="12550" width="11.77734375" style="53" bestFit="1" customWidth="1"/>
    <col min="12551" max="12804" width="9.21875" style="53"/>
    <col min="12805" max="12805" width="9.77734375" style="53" bestFit="1" customWidth="1"/>
    <col min="12806" max="12806" width="11.77734375" style="53" bestFit="1" customWidth="1"/>
    <col min="12807" max="13060" width="9.21875" style="53"/>
    <col min="13061" max="13061" width="9.77734375" style="53" bestFit="1" customWidth="1"/>
    <col min="13062" max="13062" width="11.77734375" style="53" bestFit="1" customWidth="1"/>
    <col min="13063" max="13316" width="9.21875" style="53"/>
    <col min="13317" max="13317" width="9.77734375" style="53" bestFit="1" customWidth="1"/>
    <col min="13318" max="13318" width="11.77734375" style="53" bestFit="1" customWidth="1"/>
    <col min="13319" max="13572" width="9.21875" style="53"/>
    <col min="13573" max="13573" width="9.77734375" style="53" bestFit="1" customWidth="1"/>
    <col min="13574" max="13574" width="11.77734375" style="53" bestFit="1" customWidth="1"/>
    <col min="13575" max="13828" width="9.21875" style="53"/>
    <col min="13829" max="13829" width="9.77734375" style="53" bestFit="1" customWidth="1"/>
    <col min="13830" max="13830" width="11.77734375" style="53" bestFit="1" customWidth="1"/>
    <col min="13831" max="14084" width="9.21875" style="53"/>
    <col min="14085" max="14085" width="9.77734375" style="53" bestFit="1" customWidth="1"/>
    <col min="14086" max="14086" width="11.77734375" style="53" bestFit="1" customWidth="1"/>
    <col min="14087" max="14340" width="9.21875" style="53"/>
    <col min="14341" max="14341" width="9.77734375" style="53" bestFit="1" customWidth="1"/>
    <col min="14342" max="14342" width="11.77734375" style="53" bestFit="1" customWidth="1"/>
    <col min="14343" max="14596" width="9.21875" style="53"/>
    <col min="14597" max="14597" width="9.77734375" style="53" bestFit="1" customWidth="1"/>
    <col min="14598" max="14598" width="11.77734375" style="53" bestFit="1" customWidth="1"/>
    <col min="14599" max="14852" width="9.21875" style="53"/>
    <col min="14853" max="14853" width="9.77734375" style="53" bestFit="1" customWidth="1"/>
    <col min="14854" max="14854" width="11.77734375" style="53" bestFit="1" customWidth="1"/>
    <col min="14855" max="15108" width="9.21875" style="53"/>
    <col min="15109" max="15109" width="9.77734375" style="53" bestFit="1" customWidth="1"/>
    <col min="15110" max="15110" width="11.77734375" style="53" bestFit="1" customWidth="1"/>
    <col min="15111" max="15364" width="9.21875" style="53"/>
    <col min="15365" max="15365" width="9.77734375" style="53" bestFit="1" customWidth="1"/>
    <col min="15366" max="15366" width="11.77734375" style="53" bestFit="1" customWidth="1"/>
    <col min="15367" max="15620" width="9.21875" style="53"/>
    <col min="15621" max="15621" width="9.77734375" style="53" bestFit="1" customWidth="1"/>
    <col min="15622" max="15622" width="11.77734375" style="53" bestFit="1" customWidth="1"/>
    <col min="15623" max="15876" width="9.21875" style="53"/>
    <col min="15877" max="15877" width="9.77734375" style="53" bestFit="1" customWidth="1"/>
    <col min="15878" max="15878" width="11.77734375" style="53" bestFit="1" customWidth="1"/>
    <col min="15879" max="16132" width="9.21875" style="53"/>
    <col min="16133" max="16133" width="9.77734375" style="53" bestFit="1" customWidth="1"/>
    <col min="16134" max="16134" width="11.77734375" style="53" bestFit="1" customWidth="1"/>
    <col min="16135" max="16384" width="9.21875" style="53"/>
  </cols>
  <sheetData>
    <row r="1" spans="1:11" x14ac:dyDescent="0.25">
      <c r="A1" s="272" t="s">
        <v>117</v>
      </c>
      <c r="B1" s="273"/>
      <c r="C1" s="273"/>
      <c r="D1" s="273"/>
      <c r="E1" s="273"/>
      <c r="F1" s="273"/>
      <c r="G1" s="273"/>
      <c r="H1" s="273"/>
    </row>
    <row r="2" spans="1:11" x14ac:dyDescent="0.25">
      <c r="A2" s="274" t="s">
        <v>293</v>
      </c>
      <c r="B2" s="275"/>
      <c r="C2" s="275"/>
      <c r="D2" s="275"/>
      <c r="E2" s="275"/>
      <c r="F2" s="275"/>
      <c r="G2" s="275"/>
      <c r="H2" s="275"/>
    </row>
    <row r="3" spans="1:11" x14ac:dyDescent="0.25">
      <c r="A3" s="280" t="s">
        <v>43</v>
      </c>
      <c r="B3" s="281"/>
      <c r="C3" s="281"/>
      <c r="D3" s="281"/>
      <c r="E3" s="281"/>
      <c r="F3" s="281"/>
      <c r="G3" s="281"/>
      <c r="H3" s="281"/>
      <c r="I3" s="281"/>
      <c r="J3" s="282"/>
      <c r="K3" s="282"/>
    </row>
    <row r="4" spans="1:11" x14ac:dyDescent="0.25">
      <c r="A4" s="283" t="s">
        <v>294</v>
      </c>
      <c r="B4" s="284"/>
      <c r="C4" s="284"/>
      <c r="D4" s="284"/>
      <c r="E4" s="284"/>
      <c r="F4" s="284"/>
      <c r="G4" s="284"/>
      <c r="H4" s="284"/>
      <c r="I4" s="284"/>
      <c r="J4" s="285"/>
      <c r="K4" s="285"/>
    </row>
    <row r="5" spans="1:11" x14ac:dyDescent="0.25">
      <c r="A5" s="286" t="s">
        <v>44</v>
      </c>
      <c r="B5" s="287"/>
      <c r="C5" s="287"/>
      <c r="D5" s="287"/>
      <c r="E5" s="287"/>
      <c r="F5" s="287"/>
      <c r="G5" s="286" t="s">
        <v>118</v>
      </c>
      <c r="H5" s="276" t="s">
        <v>119</v>
      </c>
      <c r="I5" s="277"/>
      <c r="J5" s="276" t="s">
        <v>47</v>
      </c>
      <c r="K5" s="277"/>
    </row>
    <row r="6" spans="1:11" x14ac:dyDescent="0.25">
      <c r="A6" s="287"/>
      <c r="B6" s="287"/>
      <c r="C6" s="287"/>
      <c r="D6" s="287"/>
      <c r="E6" s="287"/>
      <c r="F6" s="287"/>
      <c r="G6" s="287"/>
      <c r="H6" s="48" t="s">
        <v>120</v>
      </c>
      <c r="I6" s="48" t="s">
        <v>121</v>
      </c>
      <c r="J6" s="48" t="s">
        <v>120</v>
      </c>
      <c r="K6" s="48" t="s">
        <v>121</v>
      </c>
    </row>
    <row r="7" spans="1:11" x14ac:dyDescent="0.25">
      <c r="A7" s="278">
        <v>1</v>
      </c>
      <c r="B7" s="279"/>
      <c r="C7" s="279"/>
      <c r="D7" s="279"/>
      <c r="E7" s="279"/>
      <c r="F7" s="279"/>
      <c r="G7" s="47">
        <v>2</v>
      </c>
      <c r="H7" s="48">
        <v>3</v>
      </c>
      <c r="I7" s="48">
        <v>4</v>
      </c>
      <c r="J7" s="48">
        <v>5</v>
      </c>
      <c r="K7" s="48">
        <v>6</v>
      </c>
    </row>
    <row r="8" spans="1:11" x14ac:dyDescent="0.25">
      <c r="A8" s="206" t="s">
        <v>122</v>
      </c>
      <c r="B8" s="207"/>
      <c r="C8" s="207"/>
      <c r="D8" s="207"/>
      <c r="E8" s="207"/>
      <c r="F8" s="208"/>
      <c r="G8" s="92">
        <v>1</v>
      </c>
      <c r="H8" s="91">
        <v>59708696</v>
      </c>
      <c r="I8" s="91">
        <v>59708696</v>
      </c>
      <c r="J8" s="91">
        <v>59612980</v>
      </c>
      <c r="K8" s="91">
        <v>59612980</v>
      </c>
    </row>
    <row r="9" spans="1:11" x14ac:dyDescent="0.25">
      <c r="A9" s="206" t="s">
        <v>123</v>
      </c>
      <c r="B9" s="207"/>
      <c r="C9" s="207"/>
      <c r="D9" s="207"/>
      <c r="E9" s="207"/>
      <c r="F9" s="208"/>
      <c r="G9" s="92">
        <v>2</v>
      </c>
      <c r="H9" s="91">
        <v>8641688</v>
      </c>
      <c r="I9" s="91">
        <v>8641688</v>
      </c>
      <c r="J9" s="91">
        <v>13848776</v>
      </c>
      <c r="K9" s="91">
        <v>13848776</v>
      </c>
    </row>
    <row r="10" spans="1:11" x14ac:dyDescent="0.25">
      <c r="A10" s="206" t="s">
        <v>124</v>
      </c>
      <c r="B10" s="207"/>
      <c r="C10" s="207"/>
      <c r="D10" s="207"/>
      <c r="E10" s="207"/>
      <c r="F10" s="208"/>
      <c r="G10" s="92">
        <v>3</v>
      </c>
      <c r="H10" s="91">
        <v>19378837</v>
      </c>
      <c r="I10" s="91">
        <v>19378837</v>
      </c>
      <c r="J10" s="91">
        <v>20144311</v>
      </c>
      <c r="K10" s="91">
        <v>20144311</v>
      </c>
    </row>
    <row r="11" spans="1:11" x14ac:dyDescent="0.25">
      <c r="A11" s="194" t="s">
        <v>125</v>
      </c>
      <c r="B11" s="195"/>
      <c r="C11" s="195"/>
      <c r="D11" s="195"/>
      <c r="E11" s="195"/>
      <c r="F11" s="196"/>
      <c r="G11" s="95">
        <v>4</v>
      </c>
      <c r="H11" s="87">
        <f>+H12+H13+H14</f>
        <v>6580</v>
      </c>
      <c r="I11" s="87">
        <f>+I12+I13+I14</f>
        <v>6580</v>
      </c>
      <c r="J11" s="87">
        <f t="shared" ref="J11" si="0">+J12+J13+J14</f>
        <v>6488</v>
      </c>
      <c r="K11" s="87">
        <f>+K12+K13+K14</f>
        <v>6488</v>
      </c>
    </row>
    <row r="12" spans="1:11" ht="27.75" customHeight="1" x14ac:dyDescent="0.25">
      <c r="A12" s="206" t="s">
        <v>126</v>
      </c>
      <c r="B12" s="207"/>
      <c r="C12" s="207"/>
      <c r="D12" s="207"/>
      <c r="E12" s="207"/>
      <c r="F12" s="208"/>
      <c r="G12" s="92">
        <v>5</v>
      </c>
      <c r="H12" s="91">
        <v>6580</v>
      </c>
      <c r="I12" s="91">
        <v>6580</v>
      </c>
      <c r="J12" s="91">
        <v>6488</v>
      </c>
      <c r="K12" s="91">
        <v>6488</v>
      </c>
    </row>
    <row r="13" spans="1:11" x14ac:dyDescent="0.25">
      <c r="A13" s="206" t="s">
        <v>127</v>
      </c>
      <c r="B13" s="207"/>
      <c r="C13" s="207"/>
      <c r="D13" s="207"/>
      <c r="E13" s="207"/>
      <c r="F13" s="208"/>
      <c r="G13" s="92">
        <v>6</v>
      </c>
      <c r="H13" s="91">
        <v>0</v>
      </c>
      <c r="I13" s="91">
        <v>0</v>
      </c>
      <c r="J13" s="91">
        <v>0</v>
      </c>
      <c r="K13" s="91">
        <v>0</v>
      </c>
    </row>
    <row r="14" spans="1:11" x14ac:dyDescent="0.25">
      <c r="A14" s="206" t="s">
        <v>128</v>
      </c>
      <c r="B14" s="207"/>
      <c r="C14" s="207"/>
      <c r="D14" s="207"/>
      <c r="E14" s="207"/>
      <c r="F14" s="208"/>
      <c r="G14" s="92">
        <v>7</v>
      </c>
      <c r="H14" s="91">
        <v>0</v>
      </c>
      <c r="I14" s="91">
        <v>0</v>
      </c>
      <c r="J14" s="91">
        <v>0</v>
      </c>
      <c r="K14" s="91">
        <v>0</v>
      </c>
    </row>
    <row r="15" spans="1:11" x14ac:dyDescent="0.25">
      <c r="A15" s="206" t="s">
        <v>129</v>
      </c>
      <c r="B15" s="207"/>
      <c r="C15" s="207"/>
      <c r="D15" s="207"/>
      <c r="E15" s="207"/>
      <c r="F15" s="208"/>
      <c r="G15" s="92">
        <v>8</v>
      </c>
      <c r="H15" s="91">
        <v>18297256</v>
      </c>
      <c r="I15" s="91">
        <v>18297256</v>
      </c>
      <c r="J15" s="91">
        <v>18316225</v>
      </c>
      <c r="K15" s="91">
        <v>18316225</v>
      </c>
    </row>
    <row r="16" spans="1:11" x14ac:dyDescent="0.25">
      <c r="A16" s="206" t="s">
        <v>130</v>
      </c>
      <c r="B16" s="207"/>
      <c r="C16" s="207"/>
      <c r="D16" s="207"/>
      <c r="E16" s="207"/>
      <c r="F16" s="208"/>
      <c r="G16" s="92">
        <v>9</v>
      </c>
      <c r="H16" s="91">
        <v>9339046</v>
      </c>
      <c r="I16" s="91">
        <v>9339046</v>
      </c>
      <c r="J16" s="91">
        <v>9042939</v>
      </c>
      <c r="K16" s="91">
        <v>9042939</v>
      </c>
    </row>
    <row r="17" spans="1:11" x14ac:dyDescent="0.25">
      <c r="A17" s="206" t="s">
        <v>131</v>
      </c>
      <c r="B17" s="207"/>
      <c r="C17" s="207"/>
      <c r="D17" s="207"/>
      <c r="E17" s="207"/>
      <c r="F17" s="208"/>
      <c r="G17" s="92">
        <v>10</v>
      </c>
      <c r="H17" s="91">
        <v>1239557</v>
      </c>
      <c r="I17" s="91">
        <v>1239557</v>
      </c>
      <c r="J17" s="91">
        <v>-795988</v>
      </c>
      <c r="K17" s="91">
        <v>-795988</v>
      </c>
    </row>
    <row r="18" spans="1:11" x14ac:dyDescent="0.25">
      <c r="A18" s="206" t="s">
        <v>132</v>
      </c>
      <c r="B18" s="207"/>
      <c r="C18" s="207"/>
      <c r="D18" s="207"/>
      <c r="E18" s="207"/>
      <c r="F18" s="208"/>
      <c r="G18" s="92">
        <v>11</v>
      </c>
      <c r="H18" s="91">
        <v>-56925</v>
      </c>
      <c r="I18" s="91">
        <v>-56925</v>
      </c>
      <c r="J18" s="91">
        <v>-767805</v>
      </c>
      <c r="K18" s="91">
        <v>-767805</v>
      </c>
    </row>
    <row r="19" spans="1:11" ht="28.5" customHeight="1" x14ac:dyDescent="0.25">
      <c r="A19" s="206" t="s">
        <v>133</v>
      </c>
      <c r="B19" s="207"/>
      <c r="C19" s="207"/>
      <c r="D19" s="207"/>
      <c r="E19" s="207"/>
      <c r="F19" s="208"/>
      <c r="G19" s="92">
        <v>12</v>
      </c>
      <c r="H19" s="91">
        <v>0</v>
      </c>
      <c r="I19" s="91">
        <v>0</v>
      </c>
      <c r="J19" s="91">
        <v>0</v>
      </c>
      <c r="K19" s="91">
        <v>0</v>
      </c>
    </row>
    <row r="20" spans="1:11" x14ac:dyDescent="0.25">
      <c r="A20" s="194" t="s">
        <v>134</v>
      </c>
      <c r="B20" s="195"/>
      <c r="C20" s="195"/>
      <c r="D20" s="195"/>
      <c r="E20" s="195"/>
      <c r="F20" s="196"/>
      <c r="G20" s="95">
        <v>13</v>
      </c>
      <c r="H20" s="87">
        <f>+H21+H22</f>
        <v>25649545</v>
      </c>
      <c r="I20" s="87">
        <f>+I21+I22</f>
        <v>25649545</v>
      </c>
      <c r="J20" s="87">
        <f t="shared" ref="J20:K20" si="1">+J21+J22</f>
        <v>29194323</v>
      </c>
      <c r="K20" s="87">
        <f t="shared" si="1"/>
        <v>29194323</v>
      </c>
    </row>
    <row r="21" spans="1:11" x14ac:dyDescent="0.25">
      <c r="A21" s="206" t="s">
        <v>135</v>
      </c>
      <c r="B21" s="207"/>
      <c r="C21" s="207"/>
      <c r="D21" s="207"/>
      <c r="E21" s="207"/>
      <c r="F21" s="208"/>
      <c r="G21" s="92">
        <v>14</v>
      </c>
      <c r="H21" s="91">
        <v>13441770</v>
      </c>
      <c r="I21" s="91">
        <v>13441770</v>
      </c>
      <c r="J21" s="91">
        <v>15682679</v>
      </c>
      <c r="K21" s="91">
        <v>15682679</v>
      </c>
    </row>
    <row r="22" spans="1:11" x14ac:dyDescent="0.25">
      <c r="A22" s="206" t="s">
        <v>136</v>
      </c>
      <c r="B22" s="207"/>
      <c r="C22" s="207"/>
      <c r="D22" s="207"/>
      <c r="E22" s="207"/>
      <c r="F22" s="208"/>
      <c r="G22" s="92">
        <v>15</v>
      </c>
      <c r="H22" s="91">
        <v>12207775</v>
      </c>
      <c r="I22" s="91">
        <v>12207775</v>
      </c>
      <c r="J22" s="91">
        <v>13511644</v>
      </c>
      <c r="K22" s="91">
        <v>13511644</v>
      </c>
    </row>
    <row r="23" spans="1:11" ht="27" customHeight="1" x14ac:dyDescent="0.25">
      <c r="A23" s="206" t="s">
        <v>137</v>
      </c>
      <c r="B23" s="207"/>
      <c r="C23" s="207"/>
      <c r="D23" s="207"/>
      <c r="E23" s="207"/>
      <c r="F23" s="208"/>
      <c r="G23" s="92">
        <v>16</v>
      </c>
      <c r="H23" s="91">
        <v>0</v>
      </c>
      <c r="I23" s="91">
        <v>0</v>
      </c>
      <c r="J23" s="91">
        <v>760</v>
      </c>
      <c r="K23" s="91">
        <v>760</v>
      </c>
    </row>
    <row r="24" spans="1:11" x14ac:dyDescent="0.25">
      <c r="A24" s="206" t="s">
        <v>138</v>
      </c>
      <c r="B24" s="207"/>
      <c r="C24" s="207"/>
      <c r="D24" s="207"/>
      <c r="E24" s="207"/>
      <c r="F24" s="208"/>
      <c r="G24" s="92">
        <v>17</v>
      </c>
      <c r="H24" s="91">
        <v>1284499</v>
      </c>
      <c r="I24" s="91">
        <v>1284499</v>
      </c>
      <c r="J24" s="91">
        <v>1108558</v>
      </c>
      <c r="K24" s="91">
        <v>1108558</v>
      </c>
    </row>
    <row r="25" spans="1:11" x14ac:dyDescent="0.25">
      <c r="A25" s="194" t="s">
        <v>139</v>
      </c>
      <c r="B25" s="195"/>
      <c r="C25" s="195"/>
      <c r="D25" s="195"/>
      <c r="E25" s="195"/>
      <c r="F25" s="196"/>
      <c r="G25" s="95">
        <v>18</v>
      </c>
      <c r="H25" s="87">
        <f>+H26+H27</f>
        <v>1531036</v>
      </c>
      <c r="I25" s="87">
        <f>+I26+I27</f>
        <v>1531036</v>
      </c>
      <c r="J25" s="87">
        <f t="shared" ref="J25:K25" si="2">+J26+J27</f>
        <v>937496</v>
      </c>
      <c r="K25" s="87">
        <f t="shared" si="2"/>
        <v>937496</v>
      </c>
    </row>
    <row r="26" spans="1:11" x14ac:dyDescent="0.25">
      <c r="A26" s="206" t="s">
        <v>140</v>
      </c>
      <c r="B26" s="207"/>
      <c r="C26" s="207"/>
      <c r="D26" s="207"/>
      <c r="E26" s="207"/>
      <c r="F26" s="208"/>
      <c r="G26" s="92">
        <v>19</v>
      </c>
      <c r="H26" s="91">
        <v>1436902</v>
      </c>
      <c r="I26" s="91">
        <v>1436902</v>
      </c>
      <c r="J26" s="91">
        <v>-112674</v>
      </c>
      <c r="K26" s="91">
        <v>-112674</v>
      </c>
    </row>
    <row r="27" spans="1:11" x14ac:dyDescent="0.25">
      <c r="A27" s="206" t="s">
        <v>89</v>
      </c>
      <c r="B27" s="207"/>
      <c r="C27" s="207"/>
      <c r="D27" s="207"/>
      <c r="E27" s="207"/>
      <c r="F27" s="208"/>
      <c r="G27" s="92">
        <v>20</v>
      </c>
      <c r="H27" s="91">
        <v>94134</v>
      </c>
      <c r="I27" s="91">
        <v>94134</v>
      </c>
      <c r="J27" s="91">
        <v>1050170</v>
      </c>
      <c r="K27" s="91">
        <v>1050170</v>
      </c>
    </row>
    <row r="28" spans="1:11" ht="27.75" customHeight="1" x14ac:dyDescent="0.25">
      <c r="A28" s="206" t="s">
        <v>141</v>
      </c>
      <c r="B28" s="207"/>
      <c r="C28" s="207"/>
      <c r="D28" s="207"/>
      <c r="E28" s="207"/>
      <c r="F28" s="208"/>
      <c r="G28" s="92">
        <v>21</v>
      </c>
      <c r="H28" s="91">
        <v>3435193</v>
      </c>
      <c r="I28" s="91">
        <v>3435193</v>
      </c>
      <c r="J28" s="91">
        <v>-2571246</v>
      </c>
      <c r="K28" s="91">
        <v>-2571246</v>
      </c>
    </row>
    <row r="29" spans="1:11" ht="27.75" customHeight="1" x14ac:dyDescent="0.25">
      <c r="A29" s="206" t="s">
        <v>142</v>
      </c>
      <c r="B29" s="207"/>
      <c r="C29" s="207"/>
      <c r="D29" s="207"/>
      <c r="E29" s="207"/>
      <c r="F29" s="208"/>
      <c r="G29" s="92">
        <v>22</v>
      </c>
      <c r="H29" s="91">
        <v>0</v>
      </c>
      <c r="I29" s="91">
        <v>0</v>
      </c>
      <c r="J29" s="91">
        <v>0</v>
      </c>
      <c r="K29" s="91">
        <v>0</v>
      </c>
    </row>
    <row r="30" spans="1:11" ht="36.75" customHeight="1" x14ac:dyDescent="0.25">
      <c r="A30" s="194" t="s">
        <v>143</v>
      </c>
      <c r="B30" s="195"/>
      <c r="C30" s="195"/>
      <c r="D30" s="195"/>
      <c r="E30" s="195"/>
      <c r="F30" s="196"/>
      <c r="G30" s="95">
        <v>23</v>
      </c>
      <c r="H30" s="87">
        <f>+H8-H10+H11+H15-H16+H17+H18-H20-H23-H24-H25-H28-H29</f>
        <v>18577008</v>
      </c>
      <c r="I30" s="87">
        <f>+I8-I10+I11+I15-I16+I17+I18-I20-I23-I24-I25-I28-I29</f>
        <v>18577008</v>
      </c>
      <c r="J30" s="87">
        <f t="shared" ref="J30:K30" si="3">+J8-J10+J11+J15-J16+J17+J18-J20-J23-J24-J25-J28-J29</f>
        <v>18514759</v>
      </c>
      <c r="K30" s="87">
        <f t="shared" si="3"/>
        <v>18514759</v>
      </c>
    </row>
    <row r="31" spans="1:11" ht="27" customHeight="1" x14ac:dyDescent="0.25">
      <c r="A31" s="206" t="s">
        <v>144</v>
      </c>
      <c r="B31" s="207"/>
      <c r="C31" s="207"/>
      <c r="D31" s="207"/>
      <c r="E31" s="207"/>
      <c r="F31" s="208"/>
      <c r="G31" s="92">
        <v>24</v>
      </c>
      <c r="H31" s="91">
        <v>3376384</v>
      </c>
      <c r="I31" s="91">
        <v>3376384</v>
      </c>
      <c r="J31" s="91">
        <v>3344688</v>
      </c>
      <c r="K31" s="91">
        <v>3344688</v>
      </c>
    </row>
    <row r="32" spans="1:11" ht="27" customHeight="1" x14ac:dyDescent="0.25">
      <c r="A32" s="194" t="s">
        <v>145</v>
      </c>
      <c r="B32" s="195"/>
      <c r="C32" s="195"/>
      <c r="D32" s="195"/>
      <c r="E32" s="195"/>
      <c r="F32" s="196"/>
      <c r="G32" s="95">
        <v>25</v>
      </c>
      <c r="H32" s="87">
        <f>+H30-H31</f>
        <v>15200624</v>
      </c>
      <c r="I32" s="87">
        <f>+I30-I31</f>
        <v>15200624</v>
      </c>
      <c r="J32" s="87">
        <f t="shared" ref="J32:K32" si="4">+J30-J31</f>
        <v>15170071</v>
      </c>
      <c r="K32" s="87">
        <f t="shared" si="4"/>
        <v>15170071</v>
      </c>
    </row>
    <row r="33" spans="1:11" ht="27" customHeight="1" x14ac:dyDescent="0.25">
      <c r="A33" s="206" t="s">
        <v>146</v>
      </c>
      <c r="B33" s="207"/>
      <c r="C33" s="207"/>
      <c r="D33" s="207"/>
      <c r="E33" s="207"/>
      <c r="F33" s="208"/>
      <c r="G33" s="92">
        <v>26</v>
      </c>
      <c r="H33" s="91">
        <v>0</v>
      </c>
      <c r="I33" s="91">
        <v>0</v>
      </c>
      <c r="J33" s="91">
        <v>0</v>
      </c>
      <c r="K33" s="91">
        <v>0</v>
      </c>
    </row>
    <row r="34" spans="1:11" ht="27" customHeight="1" x14ac:dyDescent="0.25">
      <c r="A34" s="206" t="s">
        <v>147</v>
      </c>
      <c r="B34" s="207"/>
      <c r="C34" s="207"/>
      <c r="D34" s="207"/>
      <c r="E34" s="207"/>
      <c r="F34" s="208"/>
      <c r="G34" s="92">
        <v>27</v>
      </c>
      <c r="H34" s="91">
        <v>0</v>
      </c>
      <c r="I34" s="91">
        <v>0</v>
      </c>
      <c r="J34" s="91">
        <v>0</v>
      </c>
      <c r="K34" s="91">
        <v>0</v>
      </c>
    </row>
    <row r="35" spans="1:11" ht="27" customHeight="1" x14ac:dyDescent="0.25">
      <c r="A35" s="194" t="s">
        <v>148</v>
      </c>
      <c r="B35" s="195"/>
      <c r="C35" s="195"/>
      <c r="D35" s="195"/>
      <c r="E35" s="195"/>
      <c r="F35" s="196"/>
      <c r="G35" s="95">
        <v>28</v>
      </c>
      <c r="H35" s="87">
        <f>+H33-H34</f>
        <v>0</v>
      </c>
      <c r="I35" s="87">
        <f>+I33-I34</f>
        <v>0</v>
      </c>
      <c r="J35" s="87">
        <f t="shared" ref="J35:K35" si="5">+J33-J34</f>
        <v>0</v>
      </c>
      <c r="K35" s="87">
        <f t="shared" si="5"/>
        <v>0</v>
      </c>
    </row>
    <row r="36" spans="1:11" x14ac:dyDescent="0.25">
      <c r="A36" s="194" t="s">
        <v>149</v>
      </c>
      <c r="B36" s="195"/>
      <c r="C36" s="195"/>
      <c r="D36" s="195"/>
      <c r="E36" s="195"/>
      <c r="F36" s="196"/>
      <c r="G36" s="95">
        <v>29</v>
      </c>
      <c r="H36" s="87">
        <f>+H32+H35</f>
        <v>15200624</v>
      </c>
      <c r="I36" s="87">
        <f>+I32+I35</f>
        <v>15200624</v>
      </c>
      <c r="J36" s="87">
        <f t="shared" ref="J36:K36" si="6">+J32+J35</f>
        <v>15170071</v>
      </c>
      <c r="K36" s="87">
        <f t="shared" si="6"/>
        <v>15170071</v>
      </c>
    </row>
    <row r="37" spans="1:11" x14ac:dyDescent="0.25">
      <c r="A37" s="206" t="s">
        <v>150</v>
      </c>
      <c r="B37" s="207"/>
      <c r="C37" s="207"/>
      <c r="D37" s="207"/>
      <c r="E37" s="207"/>
      <c r="F37" s="208"/>
      <c r="G37" s="92">
        <v>30</v>
      </c>
      <c r="H37" s="91">
        <v>0</v>
      </c>
      <c r="I37" s="91">
        <v>0</v>
      </c>
      <c r="J37" s="91">
        <v>0</v>
      </c>
      <c r="K37" s="91">
        <v>0</v>
      </c>
    </row>
    <row r="38" spans="1:11" x14ac:dyDescent="0.25">
      <c r="A38" s="206" t="s">
        <v>151</v>
      </c>
      <c r="B38" s="207"/>
      <c r="C38" s="207"/>
      <c r="D38" s="207"/>
      <c r="E38" s="207"/>
      <c r="F38" s="208"/>
      <c r="G38" s="92">
        <v>31</v>
      </c>
      <c r="H38" s="91">
        <v>15200624</v>
      </c>
      <c r="I38" s="91">
        <v>15200624</v>
      </c>
      <c r="J38" s="91">
        <v>15170071</v>
      </c>
      <c r="K38" s="91">
        <v>15170071</v>
      </c>
    </row>
    <row r="39" spans="1:11" x14ac:dyDescent="0.25">
      <c r="A39" s="288" t="s">
        <v>152</v>
      </c>
      <c r="B39" s="289"/>
      <c r="C39" s="289"/>
      <c r="D39" s="289"/>
      <c r="E39" s="289"/>
      <c r="F39" s="289"/>
      <c r="G39" s="289"/>
      <c r="H39" s="289"/>
      <c r="I39" s="289"/>
      <c r="J39" s="289"/>
      <c r="K39" s="289"/>
    </row>
    <row r="40" spans="1:11" x14ac:dyDescent="0.25">
      <c r="A40" s="194" t="s">
        <v>153</v>
      </c>
      <c r="B40" s="195"/>
      <c r="C40" s="195"/>
      <c r="D40" s="195"/>
      <c r="E40" s="195"/>
      <c r="F40" s="196"/>
      <c r="G40" s="95">
        <v>1</v>
      </c>
      <c r="H40" s="87">
        <f>+H36</f>
        <v>15200624</v>
      </c>
      <c r="I40" s="87">
        <f>+I36</f>
        <v>15200624</v>
      </c>
      <c r="J40" s="87">
        <f t="shared" ref="J40:K40" si="7">+J36</f>
        <v>15170071</v>
      </c>
      <c r="K40" s="87">
        <f t="shared" si="7"/>
        <v>15170071</v>
      </c>
    </row>
    <row r="41" spans="1:11" x14ac:dyDescent="0.25">
      <c r="A41" s="194" t="s">
        <v>154</v>
      </c>
      <c r="B41" s="195"/>
      <c r="C41" s="195"/>
      <c r="D41" s="195"/>
      <c r="E41" s="195"/>
      <c r="F41" s="196"/>
      <c r="G41" s="95">
        <v>2</v>
      </c>
      <c r="H41" s="87">
        <f>+H42+H54</f>
        <v>347495</v>
      </c>
      <c r="I41" s="87">
        <f>+I42+I54</f>
        <v>347495</v>
      </c>
      <c r="J41" s="87">
        <f t="shared" ref="J41:K41" si="8">+J42+J54</f>
        <v>-1124881</v>
      </c>
      <c r="K41" s="87">
        <f t="shared" si="8"/>
        <v>-1124881</v>
      </c>
    </row>
    <row r="42" spans="1:11" ht="27" customHeight="1" x14ac:dyDescent="0.25">
      <c r="A42" s="194" t="s">
        <v>155</v>
      </c>
      <c r="B42" s="195"/>
      <c r="C42" s="195"/>
      <c r="D42" s="195"/>
      <c r="E42" s="195"/>
      <c r="F42" s="196"/>
      <c r="G42" s="95">
        <v>3</v>
      </c>
      <c r="H42" s="87">
        <f>+H43+H44+H45+H46+H47+H48+H49+H52+H53</f>
        <v>347495</v>
      </c>
      <c r="I42" s="87">
        <f>+I43+I44+I45+I46+I47+I48+I49+I52+I53</f>
        <v>347495</v>
      </c>
      <c r="J42" s="87">
        <f t="shared" ref="J42:K42" si="9">+J43+J44+J45+J46+J47+J48+J49+J52+J53</f>
        <v>-1124881</v>
      </c>
      <c r="K42" s="87">
        <f t="shared" si="9"/>
        <v>-1124881</v>
      </c>
    </row>
    <row r="43" spans="1:11" x14ac:dyDescent="0.25">
      <c r="A43" s="206" t="s">
        <v>156</v>
      </c>
      <c r="B43" s="207"/>
      <c r="C43" s="207"/>
      <c r="D43" s="207"/>
      <c r="E43" s="207"/>
      <c r="F43" s="208"/>
      <c r="G43" s="92">
        <v>4</v>
      </c>
      <c r="H43" s="91">
        <v>0</v>
      </c>
      <c r="I43" s="91">
        <v>0</v>
      </c>
      <c r="J43" s="91">
        <v>-70883</v>
      </c>
      <c r="K43" s="91">
        <v>-70883</v>
      </c>
    </row>
    <row r="44" spans="1:11" x14ac:dyDescent="0.25">
      <c r="A44" s="206" t="s">
        <v>63</v>
      </c>
      <c r="B44" s="207"/>
      <c r="C44" s="207"/>
      <c r="D44" s="207"/>
      <c r="E44" s="207"/>
      <c r="F44" s="208"/>
      <c r="G44" s="92">
        <v>5</v>
      </c>
      <c r="H44" s="91">
        <v>0</v>
      </c>
      <c r="I44" s="91">
        <v>0</v>
      </c>
      <c r="J44" s="91">
        <v>0</v>
      </c>
      <c r="K44" s="91">
        <v>0</v>
      </c>
    </row>
    <row r="45" spans="1:11" ht="27.75" customHeight="1" x14ac:dyDescent="0.25">
      <c r="A45" s="206" t="s">
        <v>157</v>
      </c>
      <c r="B45" s="207"/>
      <c r="C45" s="207"/>
      <c r="D45" s="207"/>
      <c r="E45" s="207"/>
      <c r="F45" s="208"/>
      <c r="G45" s="92">
        <v>6</v>
      </c>
      <c r="H45" s="91">
        <v>0</v>
      </c>
      <c r="I45" s="91">
        <v>0</v>
      </c>
      <c r="J45" s="91">
        <v>0</v>
      </c>
      <c r="K45" s="91">
        <v>0</v>
      </c>
    </row>
    <row r="46" spans="1:11" x14ac:dyDescent="0.25">
      <c r="A46" s="206" t="s">
        <v>158</v>
      </c>
      <c r="B46" s="207"/>
      <c r="C46" s="207"/>
      <c r="D46" s="207"/>
      <c r="E46" s="207"/>
      <c r="F46" s="208"/>
      <c r="G46" s="92">
        <v>7</v>
      </c>
      <c r="H46" s="91">
        <v>0</v>
      </c>
      <c r="I46" s="91">
        <v>0</v>
      </c>
      <c r="J46" s="91">
        <v>0</v>
      </c>
      <c r="K46" s="91">
        <v>0</v>
      </c>
    </row>
    <row r="47" spans="1:11" ht="27.75" customHeight="1" x14ac:dyDescent="0.25">
      <c r="A47" s="206" t="s">
        <v>159</v>
      </c>
      <c r="B47" s="207"/>
      <c r="C47" s="207"/>
      <c r="D47" s="207"/>
      <c r="E47" s="207"/>
      <c r="F47" s="208"/>
      <c r="G47" s="92">
        <v>8</v>
      </c>
      <c r="H47" s="91">
        <v>0</v>
      </c>
      <c r="I47" s="91">
        <v>0</v>
      </c>
      <c r="J47" s="91">
        <v>0</v>
      </c>
      <c r="K47" s="91">
        <v>0</v>
      </c>
    </row>
    <row r="48" spans="1:11" ht="27.75" customHeight="1" x14ac:dyDescent="0.25">
      <c r="A48" s="206" t="s">
        <v>160</v>
      </c>
      <c r="B48" s="207"/>
      <c r="C48" s="207"/>
      <c r="D48" s="207"/>
      <c r="E48" s="207"/>
      <c r="F48" s="208"/>
      <c r="G48" s="92">
        <v>9</v>
      </c>
      <c r="H48" s="91">
        <v>423774</v>
      </c>
      <c r="I48" s="91">
        <v>423774</v>
      </c>
      <c r="J48" s="91">
        <v>-1285196</v>
      </c>
      <c r="K48" s="91">
        <v>-1285196</v>
      </c>
    </row>
    <row r="49" spans="1:11" ht="36.75" customHeight="1" x14ac:dyDescent="0.25">
      <c r="A49" s="206" t="s">
        <v>161</v>
      </c>
      <c r="B49" s="207"/>
      <c r="C49" s="207"/>
      <c r="D49" s="207"/>
      <c r="E49" s="207"/>
      <c r="F49" s="208"/>
      <c r="G49" s="92">
        <v>10</v>
      </c>
      <c r="H49" s="91">
        <v>0</v>
      </c>
      <c r="I49" s="91">
        <v>0</v>
      </c>
      <c r="J49" s="91">
        <v>0</v>
      </c>
      <c r="K49" s="91">
        <v>0</v>
      </c>
    </row>
    <row r="50" spans="1:11" ht="27" customHeight="1" x14ac:dyDescent="0.25">
      <c r="A50" s="206" t="s">
        <v>162</v>
      </c>
      <c r="B50" s="207"/>
      <c r="C50" s="207"/>
      <c r="D50" s="207"/>
      <c r="E50" s="207"/>
      <c r="F50" s="208"/>
      <c r="G50" s="92">
        <v>11</v>
      </c>
      <c r="H50" s="91">
        <v>0</v>
      </c>
      <c r="I50" s="91">
        <v>0</v>
      </c>
      <c r="J50" s="91">
        <v>0</v>
      </c>
      <c r="K50" s="91">
        <v>0</v>
      </c>
    </row>
    <row r="51" spans="1:11" ht="27" customHeight="1" x14ac:dyDescent="0.25">
      <c r="A51" s="206" t="s">
        <v>163</v>
      </c>
      <c r="B51" s="207"/>
      <c r="C51" s="207"/>
      <c r="D51" s="207"/>
      <c r="E51" s="207"/>
      <c r="F51" s="208"/>
      <c r="G51" s="92">
        <v>12</v>
      </c>
      <c r="H51" s="91">
        <v>0</v>
      </c>
      <c r="I51" s="91">
        <v>0</v>
      </c>
      <c r="J51" s="91">
        <v>0</v>
      </c>
      <c r="K51" s="91">
        <v>0</v>
      </c>
    </row>
    <row r="52" spans="1:11" ht="36.75" customHeight="1" x14ac:dyDescent="0.25">
      <c r="A52" s="206" t="s">
        <v>164</v>
      </c>
      <c r="B52" s="207"/>
      <c r="C52" s="207"/>
      <c r="D52" s="207"/>
      <c r="E52" s="207"/>
      <c r="F52" s="208"/>
      <c r="G52" s="92">
        <v>13</v>
      </c>
      <c r="H52" s="91">
        <v>0</v>
      </c>
      <c r="I52" s="91">
        <v>0</v>
      </c>
      <c r="J52" s="91">
        <v>0</v>
      </c>
      <c r="K52" s="91">
        <v>0</v>
      </c>
    </row>
    <row r="53" spans="1:11" x14ac:dyDescent="0.25">
      <c r="A53" s="206" t="s">
        <v>165</v>
      </c>
      <c r="B53" s="207"/>
      <c r="C53" s="207"/>
      <c r="D53" s="207"/>
      <c r="E53" s="207"/>
      <c r="F53" s="208"/>
      <c r="G53" s="92">
        <v>14</v>
      </c>
      <c r="H53" s="91">
        <v>-76279</v>
      </c>
      <c r="I53" s="91">
        <v>-76279</v>
      </c>
      <c r="J53" s="91">
        <v>231198</v>
      </c>
      <c r="K53" s="91">
        <v>231198</v>
      </c>
    </row>
    <row r="54" spans="1:11" ht="27.75" customHeight="1" x14ac:dyDescent="0.25">
      <c r="A54" s="194" t="s">
        <v>166</v>
      </c>
      <c r="B54" s="195"/>
      <c r="C54" s="195"/>
      <c r="D54" s="195"/>
      <c r="E54" s="195"/>
      <c r="F54" s="196"/>
      <c r="G54" s="95">
        <v>15</v>
      </c>
      <c r="H54" s="87">
        <f>+H55+H56+H57+H58+H59+H60+H61+H62</f>
        <v>0</v>
      </c>
      <c r="I54" s="87">
        <f>+I55+I56+I57+I58+I59+I60+I61+I62</f>
        <v>0</v>
      </c>
      <c r="J54" s="87">
        <f t="shared" ref="J54:K54" si="10">+J55+J56+J57+J58+J59+J60+J61+J62</f>
        <v>0</v>
      </c>
      <c r="K54" s="87">
        <f t="shared" si="10"/>
        <v>0</v>
      </c>
    </row>
    <row r="55" spans="1:11" x14ac:dyDescent="0.25">
      <c r="A55" s="206" t="s">
        <v>167</v>
      </c>
      <c r="B55" s="207"/>
      <c r="C55" s="207"/>
      <c r="D55" s="207"/>
      <c r="E55" s="207"/>
      <c r="F55" s="208"/>
      <c r="G55" s="92">
        <v>16</v>
      </c>
      <c r="H55" s="91">
        <v>0</v>
      </c>
      <c r="I55" s="91">
        <v>0</v>
      </c>
      <c r="J55" s="91">
        <v>0</v>
      </c>
      <c r="K55" s="91">
        <v>0</v>
      </c>
    </row>
    <row r="56" spans="1:11" x14ac:dyDescent="0.25">
      <c r="A56" s="206" t="s">
        <v>168</v>
      </c>
      <c r="B56" s="207"/>
      <c r="C56" s="207"/>
      <c r="D56" s="207"/>
      <c r="E56" s="207"/>
      <c r="F56" s="208"/>
      <c r="G56" s="92">
        <v>17</v>
      </c>
      <c r="H56" s="91">
        <v>0</v>
      </c>
      <c r="I56" s="91">
        <v>0</v>
      </c>
      <c r="J56" s="91">
        <v>0</v>
      </c>
      <c r="K56" s="91">
        <v>0</v>
      </c>
    </row>
    <row r="57" spans="1:11" x14ac:dyDescent="0.25">
      <c r="A57" s="206" t="s">
        <v>169</v>
      </c>
      <c r="B57" s="207"/>
      <c r="C57" s="207"/>
      <c r="D57" s="207"/>
      <c r="E57" s="207"/>
      <c r="F57" s="208"/>
      <c r="G57" s="92">
        <v>18</v>
      </c>
      <c r="H57" s="91">
        <v>0</v>
      </c>
      <c r="I57" s="91">
        <v>0</v>
      </c>
      <c r="J57" s="91">
        <v>0</v>
      </c>
      <c r="K57" s="91">
        <v>0</v>
      </c>
    </row>
    <row r="58" spans="1:11" x14ac:dyDescent="0.25">
      <c r="A58" s="206" t="s">
        <v>170</v>
      </c>
      <c r="B58" s="207"/>
      <c r="C58" s="207"/>
      <c r="D58" s="207"/>
      <c r="E58" s="207"/>
      <c r="F58" s="208"/>
      <c r="G58" s="92">
        <v>19</v>
      </c>
      <c r="H58" s="91">
        <v>0</v>
      </c>
      <c r="I58" s="91">
        <v>0</v>
      </c>
      <c r="J58" s="91">
        <v>0</v>
      </c>
      <c r="K58" s="91">
        <v>0</v>
      </c>
    </row>
    <row r="59" spans="1:11" x14ac:dyDescent="0.25">
      <c r="A59" s="206" t="s">
        <v>171</v>
      </c>
      <c r="B59" s="207"/>
      <c r="C59" s="207"/>
      <c r="D59" s="207"/>
      <c r="E59" s="207"/>
      <c r="F59" s="208"/>
      <c r="G59" s="92">
        <v>20</v>
      </c>
      <c r="H59" s="91">
        <v>0</v>
      </c>
      <c r="I59" s="91">
        <v>0</v>
      </c>
      <c r="J59" s="91">
        <v>0</v>
      </c>
      <c r="K59" s="91">
        <v>0</v>
      </c>
    </row>
    <row r="60" spans="1:11" x14ac:dyDescent="0.25">
      <c r="A60" s="206" t="s">
        <v>158</v>
      </c>
      <c r="B60" s="207"/>
      <c r="C60" s="207"/>
      <c r="D60" s="207"/>
      <c r="E60" s="207"/>
      <c r="F60" s="208"/>
      <c r="G60" s="92">
        <v>21</v>
      </c>
      <c r="H60" s="91">
        <v>0</v>
      </c>
      <c r="I60" s="91">
        <v>0</v>
      </c>
      <c r="J60" s="91">
        <v>0</v>
      </c>
      <c r="K60" s="91">
        <v>0</v>
      </c>
    </row>
    <row r="61" spans="1:11" ht="27.75" customHeight="1" x14ac:dyDescent="0.25">
      <c r="A61" s="206" t="s">
        <v>172</v>
      </c>
      <c r="B61" s="207"/>
      <c r="C61" s="207"/>
      <c r="D61" s="207"/>
      <c r="E61" s="207"/>
      <c r="F61" s="208"/>
      <c r="G61" s="92">
        <v>22</v>
      </c>
      <c r="H61" s="91">
        <v>0</v>
      </c>
      <c r="I61" s="91">
        <v>0</v>
      </c>
      <c r="J61" s="91">
        <v>0</v>
      </c>
      <c r="K61" s="91">
        <v>0</v>
      </c>
    </row>
    <row r="62" spans="1:11" ht="27.75" customHeight="1" x14ac:dyDescent="0.25">
      <c r="A62" s="206" t="s">
        <v>173</v>
      </c>
      <c r="B62" s="207"/>
      <c r="C62" s="207"/>
      <c r="D62" s="207"/>
      <c r="E62" s="207"/>
      <c r="F62" s="208"/>
      <c r="G62" s="92">
        <v>23</v>
      </c>
      <c r="H62" s="91">
        <v>0</v>
      </c>
      <c r="I62" s="91">
        <v>0</v>
      </c>
      <c r="J62" s="91">
        <v>0</v>
      </c>
      <c r="K62" s="91">
        <v>0</v>
      </c>
    </row>
    <row r="63" spans="1:11" x14ac:dyDescent="0.25">
      <c r="A63" s="194" t="s">
        <v>174</v>
      </c>
      <c r="B63" s="195"/>
      <c r="C63" s="195"/>
      <c r="D63" s="195"/>
      <c r="E63" s="195"/>
      <c r="F63" s="196"/>
      <c r="G63" s="95">
        <v>24</v>
      </c>
      <c r="H63" s="87">
        <f>+H40+H41</f>
        <v>15548119</v>
      </c>
      <c r="I63" s="87">
        <f>+I40+I41</f>
        <v>15548119</v>
      </c>
      <c r="J63" s="87">
        <f t="shared" ref="J63:K63" si="11">+J40+J41</f>
        <v>14045190</v>
      </c>
      <c r="K63" s="87">
        <f t="shared" si="11"/>
        <v>14045190</v>
      </c>
    </row>
    <row r="64" spans="1:11" x14ac:dyDescent="0.25">
      <c r="A64" s="206" t="s">
        <v>175</v>
      </c>
      <c r="B64" s="207"/>
      <c r="C64" s="207"/>
      <c r="D64" s="207"/>
      <c r="E64" s="207"/>
      <c r="F64" s="208"/>
      <c r="G64" s="92">
        <v>25</v>
      </c>
      <c r="H64" s="91">
        <v>0</v>
      </c>
      <c r="I64" s="91">
        <v>0</v>
      </c>
      <c r="J64" s="91">
        <v>0</v>
      </c>
      <c r="K64" s="91">
        <v>0</v>
      </c>
    </row>
    <row r="65" spans="1:11" x14ac:dyDescent="0.25">
      <c r="A65" s="206" t="s">
        <v>151</v>
      </c>
      <c r="B65" s="207"/>
      <c r="C65" s="207"/>
      <c r="D65" s="207"/>
      <c r="E65" s="207"/>
      <c r="F65" s="208"/>
      <c r="G65" s="92">
        <v>26</v>
      </c>
      <c r="H65" s="91">
        <v>15548119</v>
      </c>
      <c r="I65" s="91">
        <v>15548119</v>
      </c>
      <c r="J65" s="91">
        <v>14045190</v>
      </c>
      <c r="K65" s="91">
        <v>14045190</v>
      </c>
    </row>
  </sheetData>
  <mergeCells count="67">
    <mergeCell ref="A63:F63"/>
    <mergeCell ref="A64:F64"/>
    <mergeCell ref="A65:F65"/>
    <mergeCell ref="A39:K39"/>
    <mergeCell ref="A58:F58"/>
    <mergeCell ref="A59:F59"/>
    <mergeCell ref="A60:F60"/>
    <mergeCell ref="A61:F61"/>
    <mergeCell ref="A62:F62"/>
    <mergeCell ref="A53:F53"/>
    <mergeCell ref="A54:F54"/>
    <mergeCell ref="A55:F55"/>
    <mergeCell ref="A56:F56"/>
    <mergeCell ref="A57:F57"/>
    <mergeCell ref="A48:F48"/>
    <mergeCell ref="A49:F49"/>
    <mergeCell ref="A50:F50"/>
    <mergeCell ref="A51:F51"/>
    <mergeCell ref="A52:F52"/>
    <mergeCell ref="A43:F43"/>
    <mergeCell ref="A44:F44"/>
    <mergeCell ref="A45:F45"/>
    <mergeCell ref="A46:F46"/>
    <mergeCell ref="A47:F47"/>
    <mergeCell ref="A38:F38"/>
    <mergeCell ref="A40:F40"/>
    <mergeCell ref="A41:F41"/>
    <mergeCell ref="A42:F42"/>
    <mergeCell ref="A33:F33"/>
    <mergeCell ref="A34:F34"/>
    <mergeCell ref="A35:F35"/>
    <mergeCell ref="A36:F36"/>
    <mergeCell ref="A37:F37"/>
    <mergeCell ref="A28:F28"/>
    <mergeCell ref="A29:F29"/>
    <mergeCell ref="A30:F30"/>
    <mergeCell ref="A31:F31"/>
    <mergeCell ref="A32:F32"/>
    <mergeCell ref="A23:F23"/>
    <mergeCell ref="A24:F24"/>
    <mergeCell ref="A25:F25"/>
    <mergeCell ref="A26:F26"/>
    <mergeCell ref="A27:F27"/>
    <mergeCell ref="A18:F18"/>
    <mergeCell ref="A19:F19"/>
    <mergeCell ref="A20:F20"/>
    <mergeCell ref="A21:F21"/>
    <mergeCell ref="A22:F22"/>
    <mergeCell ref="A13:F13"/>
    <mergeCell ref="A14:F14"/>
    <mergeCell ref="A15:F15"/>
    <mergeCell ref="A16:F16"/>
    <mergeCell ref="A17:F17"/>
    <mergeCell ref="A8:F8"/>
    <mergeCell ref="A9:F9"/>
    <mergeCell ref="A10:F10"/>
    <mergeCell ref="A11:F11"/>
    <mergeCell ref="A12:F12"/>
    <mergeCell ref="A1:H1"/>
    <mergeCell ref="A2:H2"/>
    <mergeCell ref="J5:K5"/>
    <mergeCell ref="A7:F7"/>
    <mergeCell ref="A3:K3"/>
    <mergeCell ref="A4:K4"/>
    <mergeCell ref="A5:F6"/>
    <mergeCell ref="G5:G6"/>
    <mergeCell ref="H5:I5"/>
  </mergeCells>
  <dataValidations count="3">
    <dataValidation type="whole" operator="notEqual" allowBlank="1" showInputMessage="1" showErrorMessage="1" errorTitle="Incorrect entry" error="You can enter only whole numbers." sqref="JA65363:JB65374 SW65363:SX65374 ACS65363:ACT65374 AMO65363:AMP65374 AWK65363:AWL65374 BGG65363:BGH65374 BQC65363:BQD65374 BZY65363:BZZ65374 CJU65363:CJV65374 CTQ65363:CTR65374 DDM65363:DDN65374 DNI65363:DNJ65374 DXE65363:DXF65374 EHA65363:EHB65374 EQW65363:EQX65374 FAS65363:FAT65374 FKO65363:FKP65374 FUK65363:FUL65374 GEG65363:GEH65374 GOC65363:GOD65374 GXY65363:GXZ65374 HHU65363:HHV65374 HRQ65363:HRR65374 IBM65363:IBN65374 ILI65363:ILJ65374 IVE65363:IVF65374 JFA65363:JFB65374 JOW65363:JOX65374 JYS65363:JYT65374 KIO65363:KIP65374 KSK65363:KSL65374 LCG65363:LCH65374 LMC65363:LMD65374 LVY65363:LVZ65374 MFU65363:MFV65374 MPQ65363:MPR65374 MZM65363:MZN65374 NJI65363:NJJ65374 NTE65363:NTF65374 ODA65363:ODB65374 OMW65363:OMX65374 OWS65363:OWT65374 PGO65363:PGP65374 PQK65363:PQL65374 QAG65363:QAH65374 QKC65363:QKD65374 QTY65363:QTZ65374 RDU65363:RDV65374 RNQ65363:RNR65374 RXM65363:RXN65374 SHI65363:SHJ65374 SRE65363:SRF65374 TBA65363:TBB65374 TKW65363:TKX65374 TUS65363:TUT65374 UEO65363:UEP65374 UOK65363:UOL65374 UYG65363:UYH65374 VIC65363:VID65374 VRY65363:VRZ65374 WBU65363:WBV65374 WLQ65363:WLR65374 WVM65363:WVN65374 JA130899:JB130910 SW130899:SX130910 ACS130899:ACT130910 AMO130899:AMP130910 AWK130899:AWL130910 BGG130899:BGH130910 BQC130899:BQD130910 BZY130899:BZZ130910 CJU130899:CJV130910 CTQ130899:CTR130910 DDM130899:DDN130910 DNI130899:DNJ130910 DXE130899:DXF130910 EHA130899:EHB130910 EQW130899:EQX130910 FAS130899:FAT130910 FKO130899:FKP130910 FUK130899:FUL130910 GEG130899:GEH130910 GOC130899:GOD130910 GXY130899:GXZ130910 HHU130899:HHV130910 HRQ130899:HRR130910 IBM130899:IBN130910 ILI130899:ILJ130910 IVE130899:IVF130910 JFA130899:JFB130910 JOW130899:JOX130910 JYS130899:JYT130910 KIO130899:KIP130910 KSK130899:KSL130910 LCG130899:LCH130910 LMC130899:LMD130910 LVY130899:LVZ130910 MFU130899:MFV130910 MPQ130899:MPR130910 MZM130899:MZN130910 NJI130899:NJJ130910 NTE130899:NTF130910 ODA130899:ODB130910 OMW130899:OMX130910 OWS130899:OWT130910 PGO130899:PGP130910 PQK130899:PQL130910 QAG130899:QAH130910 QKC130899:QKD130910 QTY130899:QTZ130910 RDU130899:RDV130910 RNQ130899:RNR130910 RXM130899:RXN130910 SHI130899:SHJ130910 SRE130899:SRF130910 TBA130899:TBB130910 TKW130899:TKX130910 TUS130899:TUT130910 UEO130899:UEP130910 UOK130899:UOL130910 UYG130899:UYH130910 VIC130899:VID130910 VRY130899:VRZ130910 WBU130899:WBV130910 WLQ130899:WLR130910 WVM130899:WVN130910 JA196435:JB196446 SW196435:SX196446 ACS196435:ACT196446 AMO196435:AMP196446 AWK196435:AWL196446 BGG196435:BGH196446 BQC196435:BQD196446 BZY196435:BZZ196446 CJU196435:CJV196446 CTQ196435:CTR196446 DDM196435:DDN196446 DNI196435:DNJ196446 DXE196435:DXF196446 EHA196435:EHB196446 EQW196435:EQX196446 FAS196435:FAT196446 FKO196435:FKP196446 FUK196435:FUL196446 GEG196435:GEH196446 GOC196435:GOD196446 GXY196435:GXZ196446 HHU196435:HHV196446 HRQ196435:HRR196446 IBM196435:IBN196446 ILI196435:ILJ196446 IVE196435:IVF196446 JFA196435:JFB196446 JOW196435:JOX196446 JYS196435:JYT196446 KIO196435:KIP196446 KSK196435:KSL196446 LCG196435:LCH196446 LMC196435:LMD196446 LVY196435:LVZ196446 MFU196435:MFV196446 MPQ196435:MPR196446 MZM196435:MZN196446 NJI196435:NJJ196446 NTE196435:NTF196446 ODA196435:ODB196446 OMW196435:OMX196446 OWS196435:OWT196446 PGO196435:PGP196446 PQK196435:PQL196446 QAG196435:QAH196446 QKC196435:QKD196446 QTY196435:QTZ196446 RDU196435:RDV196446 RNQ196435:RNR196446 RXM196435:RXN196446 SHI196435:SHJ196446 SRE196435:SRF196446 TBA196435:TBB196446 TKW196435:TKX196446 TUS196435:TUT196446 UEO196435:UEP196446 UOK196435:UOL196446 UYG196435:UYH196446 VIC196435:VID196446 VRY196435:VRZ196446 WBU196435:WBV196446 WLQ196435:WLR196446 WVM196435:WVN196446 JA261971:JB261982 SW261971:SX261982 ACS261971:ACT261982 AMO261971:AMP261982 AWK261971:AWL261982 BGG261971:BGH261982 BQC261971:BQD261982 BZY261971:BZZ261982 CJU261971:CJV261982 CTQ261971:CTR261982 DDM261971:DDN261982 DNI261971:DNJ261982 DXE261971:DXF261982 EHA261971:EHB261982 EQW261971:EQX261982 FAS261971:FAT261982 FKO261971:FKP261982 FUK261971:FUL261982 GEG261971:GEH261982 GOC261971:GOD261982 GXY261971:GXZ261982 HHU261971:HHV261982 HRQ261971:HRR261982 IBM261971:IBN261982 ILI261971:ILJ261982 IVE261971:IVF261982 JFA261971:JFB261982 JOW261971:JOX261982 JYS261971:JYT261982 KIO261971:KIP261982 KSK261971:KSL261982 LCG261971:LCH261982 LMC261971:LMD261982 LVY261971:LVZ261982 MFU261971:MFV261982 MPQ261971:MPR261982 MZM261971:MZN261982 NJI261971:NJJ261982 NTE261971:NTF261982 ODA261971:ODB261982 OMW261971:OMX261982 OWS261971:OWT261982 PGO261971:PGP261982 PQK261971:PQL261982 QAG261971:QAH261982 QKC261971:QKD261982 QTY261971:QTZ261982 RDU261971:RDV261982 RNQ261971:RNR261982 RXM261971:RXN261982 SHI261971:SHJ261982 SRE261971:SRF261982 TBA261971:TBB261982 TKW261971:TKX261982 TUS261971:TUT261982 UEO261971:UEP261982 UOK261971:UOL261982 UYG261971:UYH261982 VIC261971:VID261982 VRY261971:VRZ261982 WBU261971:WBV261982 WLQ261971:WLR261982 WVM261971:WVN261982 JA327507:JB327518 SW327507:SX327518 ACS327507:ACT327518 AMO327507:AMP327518 AWK327507:AWL327518 BGG327507:BGH327518 BQC327507:BQD327518 BZY327507:BZZ327518 CJU327507:CJV327518 CTQ327507:CTR327518 DDM327507:DDN327518 DNI327507:DNJ327518 DXE327507:DXF327518 EHA327507:EHB327518 EQW327507:EQX327518 FAS327507:FAT327518 FKO327507:FKP327518 FUK327507:FUL327518 GEG327507:GEH327518 GOC327507:GOD327518 GXY327507:GXZ327518 HHU327507:HHV327518 HRQ327507:HRR327518 IBM327507:IBN327518 ILI327507:ILJ327518 IVE327507:IVF327518 JFA327507:JFB327518 JOW327507:JOX327518 JYS327507:JYT327518 KIO327507:KIP327518 KSK327507:KSL327518 LCG327507:LCH327518 LMC327507:LMD327518 LVY327507:LVZ327518 MFU327507:MFV327518 MPQ327507:MPR327518 MZM327507:MZN327518 NJI327507:NJJ327518 NTE327507:NTF327518 ODA327507:ODB327518 OMW327507:OMX327518 OWS327507:OWT327518 PGO327507:PGP327518 PQK327507:PQL327518 QAG327507:QAH327518 QKC327507:QKD327518 QTY327507:QTZ327518 RDU327507:RDV327518 RNQ327507:RNR327518 RXM327507:RXN327518 SHI327507:SHJ327518 SRE327507:SRF327518 TBA327507:TBB327518 TKW327507:TKX327518 TUS327507:TUT327518 UEO327507:UEP327518 UOK327507:UOL327518 UYG327507:UYH327518 VIC327507:VID327518 VRY327507:VRZ327518 WBU327507:WBV327518 WLQ327507:WLR327518 WVM327507:WVN327518 JA393043:JB393054 SW393043:SX393054 ACS393043:ACT393054 AMO393043:AMP393054 AWK393043:AWL393054 BGG393043:BGH393054 BQC393043:BQD393054 BZY393043:BZZ393054 CJU393043:CJV393054 CTQ393043:CTR393054 DDM393043:DDN393054 DNI393043:DNJ393054 DXE393043:DXF393054 EHA393043:EHB393054 EQW393043:EQX393054 FAS393043:FAT393054 FKO393043:FKP393054 FUK393043:FUL393054 GEG393043:GEH393054 GOC393043:GOD393054 GXY393043:GXZ393054 HHU393043:HHV393054 HRQ393043:HRR393054 IBM393043:IBN393054 ILI393043:ILJ393054 IVE393043:IVF393054 JFA393043:JFB393054 JOW393043:JOX393054 JYS393043:JYT393054 KIO393043:KIP393054 KSK393043:KSL393054 LCG393043:LCH393054 LMC393043:LMD393054 LVY393043:LVZ393054 MFU393043:MFV393054 MPQ393043:MPR393054 MZM393043:MZN393054 NJI393043:NJJ393054 NTE393043:NTF393054 ODA393043:ODB393054 OMW393043:OMX393054 OWS393043:OWT393054 PGO393043:PGP393054 PQK393043:PQL393054 QAG393043:QAH393054 QKC393043:QKD393054 QTY393043:QTZ393054 RDU393043:RDV393054 RNQ393043:RNR393054 RXM393043:RXN393054 SHI393043:SHJ393054 SRE393043:SRF393054 TBA393043:TBB393054 TKW393043:TKX393054 TUS393043:TUT393054 UEO393043:UEP393054 UOK393043:UOL393054 UYG393043:UYH393054 VIC393043:VID393054 VRY393043:VRZ393054 WBU393043:WBV393054 WLQ393043:WLR393054 WVM393043:WVN393054 JA458579:JB458590 SW458579:SX458590 ACS458579:ACT458590 AMO458579:AMP458590 AWK458579:AWL458590 BGG458579:BGH458590 BQC458579:BQD458590 BZY458579:BZZ458590 CJU458579:CJV458590 CTQ458579:CTR458590 DDM458579:DDN458590 DNI458579:DNJ458590 DXE458579:DXF458590 EHA458579:EHB458590 EQW458579:EQX458590 FAS458579:FAT458590 FKO458579:FKP458590 FUK458579:FUL458590 GEG458579:GEH458590 GOC458579:GOD458590 GXY458579:GXZ458590 HHU458579:HHV458590 HRQ458579:HRR458590 IBM458579:IBN458590 ILI458579:ILJ458590 IVE458579:IVF458590 JFA458579:JFB458590 JOW458579:JOX458590 JYS458579:JYT458590 KIO458579:KIP458590 KSK458579:KSL458590 LCG458579:LCH458590 LMC458579:LMD458590 LVY458579:LVZ458590 MFU458579:MFV458590 MPQ458579:MPR458590 MZM458579:MZN458590 NJI458579:NJJ458590 NTE458579:NTF458590 ODA458579:ODB458590 OMW458579:OMX458590 OWS458579:OWT458590 PGO458579:PGP458590 PQK458579:PQL458590 QAG458579:QAH458590 QKC458579:QKD458590 QTY458579:QTZ458590 RDU458579:RDV458590 RNQ458579:RNR458590 RXM458579:RXN458590 SHI458579:SHJ458590 SRE458579:SRF458590 TBA458579:TBB458590 TKW458579:TKX458590 TUS458579:TUT458590 UEO458579:UEP458590 UOK458579:UOL458590 UYG458579:UYH458590 VIC458579:VID458590 VRY458579:VRZ458590 WBU458579:WBV458590 WLQ458579:WLR458590 WVM458579:WVN458590 JA524115:JB524126 SW524115:SX524126 ACS524115:ACT524126 AMO524115:AMP524126 AWK524115:AWL524126 BGG524115:BGH524126 BQC524115:BQD524126 BZY524115:BZZ524126 CJU524115:CJV524126 CTQ524115:CTR524126 DDM524115:DDN524126 DNI524115:DNJ524126 DXE524115:DXF524126 EHA524115:EHB524126 EQW524115:EQX524126 FAS524115:FAT524126 FKO524115:FKP524126 FUK524115:FUL524126 GEG524115:GEH524126 GOC524115:GOD524126 GXY524115:GXZ524126 HHU524115:HHV524126 HRQ524115:HRR524126 IBM524115:IBN524126 ILI524115:ILJ524126 IVE524115:IVF524126 JFA524115:JFB524126 JOW524115:JOX524126 JYS524115:JYT524126 KIO524115:KIP524126 KSK524115:KSL524126 LCG524115:LCH524126 LMC524115:LMD524126 LVY524115:LVZ524126 MFU524115:MFV524126 MPQ524115:MPR524126 MZM524115:MZN524126 NJI524115:NJJ524126 NTE524115:NTF524126 ODA524115:ODB524126 OMW524115:OMX524126 OWS524115:OWT524126 PGO524115:PGP524126 PQK524115:PQL524126 QAG524115:QAH524126 QKC524115:QKD524126 QTY524115:QTZ524126 RDU524115:RDV524126 RNQ524115:RNR524126 RXM524115:RXN524126 SHI524115:SHJ524126 SRE524115:SRF524126 TBA524115:TBB524126 TKW524115:TKX524126 TUS524115:TUT524126 UEO524115:UEP524126 UOK524115:UOL524126 UYG524115:UYH524126 VIC524115:VID524126 VRY524115:VRZ524126 WBU524115:WBV524126 WLQ524115:WLR524126 WVM524115:WVN524126 JA589651:JB589662 SW589651:SX589662 ACS589651:ACT589662 AMO589651:AMP589662 AWK589651:AWL589662 BGG589651:BGH589662 BQC589651:BQD589662 BZY589651:BZZ589662 CJU589651:CJV589662 CTQ589651:CTR589662 DDM589651:DDN589662 DNI589651:DNJ589662 DXE589651:DXF589662 EHA589651:EHB589662 EQW589651:EQX589662 FAS589651:FAT589662 FKO589651:FKP589662 FUK589651:FUL589662 GEG589651:GEH589662 GOC589651:GOD589662 GXY589651:GXZ589662 HHU589651:HHV589662 HRQ589651:HRR589662 IBM589651:IBN589662 ILI589651:ILJ589662 IVE589651:IVF589662 JFA589651:JFB589662 JOW589651:JOX589662 JYS589651:JYT589662 KIO589651:KIP589662 KSK589651:KSL589662 LCG589651:LCH589662 LMC589651:LMD589662 LVY589651:LVZ589662 MFU589651:MFV589662 MPQ589651:MPR589662 MZM589651:MZN589662 NJI589651:NJJ589662 NTE589651:NTF589662 ODA589651:ODB589662 OMW589651:OMX589662 OWS589651:OWT589662 PGO589651:PGP589662 PQK589651:PQL589662 QAG589651:QAH589662 QKC589651:QKD589662 QTY589651:QTZ589662 RDU589651:RDV589662 RNQ589651:RNR589662 RXM589651:RXN589662 SHI589651:SHJ589662 SRE589651:SRF589662 TBA589651:TBB589662 TKW589651:TKX589662 TUS589651:TUT589662 UEO589651:UEP589662 UOK589651:UOL589662 UYG589651:UYH589662 VIC589651:VID589662 VRY589651:VRZ589662 WBU589651:WBV589662 WLQ589651:WLR589662 WVM589651:WVN589662 JA655187:JB655198 SW655187:SX655198 ACS655187:ACT655198 AMO655187:AMP655198 AWK655187:AWL655198 BGG655187:BGH655198 BQC655187:BQD655198 BZY655187:BZZ655198 CJU655187:CJV655198 CTQ655187:CTR655198 DDM655187:DDN655198 DNI655187:DNJ655198 DXE655187:DXF655198 EHA655187:EHB655198 EQW655187:EQX655198 FAS655187:FAT655198 FKO655187:FKP655198 FUK655187:FUL655198 GEG655187:GEH655198 GOC655187:GOD655198 GXY655187:GXZ655198 HHU655187:HHV655198 HRQ655187:HRR655198 IBM655187:IBN655198 ILI655187:ILJ655198 IVE655187:IVF655198 JFA655187:JFB655198 JOW655187:JOX655198 JYS655187:JYT655198 KIO655187:KIP655198 KSK655187:KSL655198 LCG655187:LCH655198 LMC655187:LMD655198 LVY655187:LVZ655198 MFU655187:MFV655198 MPQ655187:MPR655198 MZM655187:MZN655198 NJI655187:NJJ655198 NTE655187:NTF655198 ODA655187:ODB655198 OMW655187:OMX655198 OWS655187:OWT655198 PGO655187:PGP655198 PQK655187:PQL655198 QAG655187:QAH655198 QKC655187:QKD655198 QTY655187:QTZ655198 RDU655187:RDV655198 RNQ655187:RNR655198 RXM655187:RXN655198 SHI655187:SHJ655198 SRE655187:SRF655198 TBA655187:TBB655198 TKW655187:TKX655198 TUS655187:TUT655198 UEO655187:UEP655198 UOK655187:UOL655198 UYG655187:UYH655198 VIC655187:VID655198 VRY655187:VRZ655198 WBU655187:WBV655198 WLQ655187:WLR655198 WVM655187:WVN655198 JA720723:JB720734 SW720723:SX720734 ACS720723:ACT720734 AMO720723:AMP720734 AWK720723:AWL720734 BGG720723:BGH720734 BQC720723:BQD720734 BZY720723:BZZ720734 CJU720723:CJV720734 CTQ720723:CTR720734 DDM720723:DDN720734 DNI720723:DNJ720734 DXE720723:DXF720734 EHA720723:EHB720734 EQW720723:EQX720734 FAS720723:FAT720734 FKO720723:FKP720734 FUK720723:FUL720734 GEG720723:GEH720734 GOC720723:GOD720734 GXY720723:GXZ720734 HHU720723:HHV720734 HRQ720723:HRR720734 IBM720723:IBN720734 ILI720723:ILJ720734 IVE720723:IVF720734 JFA720723:JFB720734 JOW720723:JOX720734 JYS720723:JYT720734 KIO720723:KIP720734 KSK720723:KSL720734 LCG720723:LCH720734 LMC720723:LMD720734 LVY720723:LVZ720734 MFU720723:MFV720734 MPQ720723:MPR720734 MZM720723:MZN720734 NJI720723:NJJ720734 NTE720723:NTF720734 ODA720723:ODB720734 OMW720723:OMX720734 OWS720723:OWT720734 PGO720723:PGP720734 PQK720723:PQL720734 QAG720723:QAH720734 QKC720723:QKD720734 QTY720723:QTZ720734 RDU720723:RDV720734 RNQ720723:RNR720734 RXM720723:RXN720734 SHI720723:SHJ720734 SRE720723:SRF720734 TBA720723:TBB720734 TKW720723:TKX720734 TUS720723:TUT720734 UEO720723:UEP720734 UOK720723:UOL720734 UYG720723:UYH720734 VIC720723:VID720734 VRY720723:VRZ720734 WBU720723:WBV720734 WLQ720723:WLR720734 WVM720723:WVN720734 JA786259:JB786270 SW786259:SX786270 ACS786259:ACT786270 AMO786259:AMP786270 AWK786259:AWL786270 BGG786259:BGH786270 BQC786259:BQD786270 BZY786259:BZZ786270 CJU786259:CJV786270 CTQ786259:CTR786270 DDM786259:DDN786270 DNI786259:DNJ786270 DXE786259:DXF786270 EHA786259:EHB786270 EQW786259:EQX786270 FAS786259:FAT786270 FKO786259:FKP786270 FUK786259:FUL786270 GEG786259:GEH786270 GOC786259:GOD786270 GXY786259:GXZ786270 HHU786259:HHV786270 HRQ786259:HRR786270 IBM786259:IBN786270 ILI786259:ILJ786270 IVE786259:IVF786270 JFA786259:JFB786270 JOW786259:JOX786270 JYS786259:JYT786270 KIO786259:KIP786270 KSK786259:KSL786270 LCG786259:LCH786270 LMC786259:LMD786270 LVY786259:LVZ786270 MFU786259:MFV786270 MPQ786259:MPR786270 MZM786259:MZN786270 NJI786259:NJJ786270 NTE786259:NTF786270 ODA786259:ODB786270 OMW786259:OMX786270 OWS786259:OWT786270 PGO786259:PGP786270 PQK786259:PQL786270 QAG786259:QAH786270 QKC786259:QKD786270 QTY786259:QTZ786270 RDU786259:RDV786270 RNQ786259:RNR786270 RXM786259:RXN786270 SHI786259:SHJ786270 SRE786259:SRF786270 TBA786259:TBB786270 TKW786259:TKX786270 TUS786259:TUT786270 UEO786259:UEP786270 UOK786259:UOL786270 UYG786259:UYH786270 VIC786259:VID786270 VRY786259:VRZ786270 WBU786259:WBV786270 WLQ786259:WLR786270 WVM786259:WVN786270 JA851795:JB851806 SW851795:SX851806 ACS851795:ACT851806 AMO851795:AMP851806 AWK851795:AWL851806 BGG851795:BGH851806 BQC851795:BQD851806 BZY851795:BZZ851806 CJU851795:CJV851806 CTQ851795:CTR851806 DDM851795:DDN851806 DNI851795:DNJ851806 DXE851795:DXF851806 EHA851795:EHB851806 EQW851795:EQX851806 FAS851795:FAT851806 FKO851795:FKP851806 FUK851795:FUL851806 GEG851795:GEH851806 GOC851795:GOD851806 GXY851795:GXZ851806 HHU851795:HHV851806 HRQ851795:HRR851806 IBM851795:IBN851806 ILI851795:ILJ851806 IVE851795:IVF851806 JFA851795:JFB851806 JOW851795:JOX851806 JYS851795:JYT851806 KIO851795:KIP851806 KSK851795:KSL851806 LCG851795:LCH851806 LMC851795:LMD851806 LVY851795:LVZ851806 MFU851795:MFV851806 MPQ851795:MPR851806 MZM851795:MZN851806 NJI851795:NJJ851806 NTE851795:NTF851806 ODA851795:ODB851806 OMW851795:OMX851806 OWS851795:OWT851806 PGO851795:PGP851806 PQK851795:PQL851806 QAG851795:QAH851806 QKC851795:QKD851806 QTY851795:QTZ851806 RDU851795:RDV851806 RNQ851795:RNR851806 RXM851795:RXN851806 SHI851795:SHJ851806 SRE851795:SRF851806 TBA851795:TBB851806 TKW851795:TKX851806 TUS851795:TUT851806 UEO851795:UEP851806 UOK851795:UOL851806 UYG851795:UYH851806 VIC851795:VID851806 VRY851795:VRZ851806 WBU851795:WBV851806 WLQ851795:WLR851806 WVM851795:WVN851806 JA917331:JB917342 SW917331:SX917342 ACS917331:ACT917342 AMO917331:AMP917342 AWK917331:AWL917342 BGG917331:BGH917342 BQC917331:BQD917342 BZY917331:BZZ917342 CJU917331:CJV917342 CTQ917331:CTR917342 DDM917331:DDN917342 DNI917331:DNJ917342 DXE917331:DXF917342 EHA917331:EHB917342 EQW917331:EQX917342 FAS917331:FAT917342 FKO917331:FKP917342 FUK917331:FUL917342 GEG917331:GEH917342 GOC917331:GOD917342 GXY917331:GXZ917342 HHU917331:HHV917342 HRQ917331:HRR917342 IBM917331:IBN917342 ILI917331:ILJ917342 IVE917331:IVF917342 JFA917331:JFB917342 JOW917331:JOX917342 JYS917331:JYT917342 KIO917331:KIP917342 KSK917331:KSL917342 LCG917331:LCH917342 LMC917331:LMD917342 LVY917331:LVZ917342 MFU917331:MFV917342 MPQ917331:MPR917342 MZM917331:MZN917342 NJI917331:NJJ917342 NTE917331:NTF917342 ODA917331:ODB917342 OMW917331:OMX917342 OWS917331:OWT917342 PGO917331:PGP917342 PQK917331:PQL917342 QAG917331:QAH917342 QKC917331:QKD917342 QTY917331:QTZ917342 RDU917331:RDV917342 RNQ917331:RNR917342 RXM917331:RXN917342 SHI917331:SHJ917342 SRE917331:SRF917342 TBA917331:TBB917342 TKW917331:TKX917342 TUS917331:TUT917342 UEO917331:UEP917342 UOK917331:UOL917342 UYG917331:UYH917342 VIC917331:VID917342 VRY917331:VRZ917342 WBU917331:WBV917342 WLQ917331:WLR917342 WVM917331:WVN917342 JA982867:JB982878 SW982867:SX982878 ACS982867:ACT982878 AMO982867:AMP982878 AWK982867:AWL982878 BGG982867:BGH982878 BQC982867:BQD982878 BZY982867:BZZ982878 CJU982867:CJV982878 CTQ982867:CTR982878 DDM982867:DDN982878 DNI982867:DNJ982878 DXE982867:DXF982878 EHA982867:EHB982878 EQW982867:EQX982878 FAS982867:FAT982878 FKO982867:FKP982878 FUK982867:FUL982878 GEG982867:GEH982878 GOC982867:GOD982878 GXY982867:GXZ982878 HHU982867:HHV982878 HRQ982867:HRR982878 IBM982867:IBN982878 ILI982867:ILJ982878 IVE982867:IVF982878 JFA982867:JFB982878 JOW982867:JOX982878 JYS982867:JYT982878 KIO982867:KIP982878 KSK982867:KSL982878 LCG982867:LCH982878 LMC982867:LMD982878 LVY982867:LVZ982878 MFU982867:MFV982878 MPQ982867:MPR982878 MZM982867:MZN982878 NJI982867:NJJ982878 NTE982867:NTF982878 ODA982867:ODB982878 OMW982867:OMX982878 OWS982867:OWT982878 PGO982867:PGP982878 PQK982867:PQL982878 QAG982867:QAH982878 QKC982867:QKD982878 QTY982867:QTZ982878 RDU982867:RDV982878 RNQ982867:RNR982878 RXM982867:RXN982878 SHI982867:SHJ982878 SRE982867:SRF982878 TBA982867:TBB982878 TKW982867:TKX982878 TUS982867:TUT982878 UEO982867:UEP982878 UOK982867:UOL982878 UYG982867:UYH982878 VIC982867:VID982878 VRY982867:VRZ982878 WBU982867:WBV982878 WLQ982867:WLR982878 WVM982867:WVN982878 JA65377:JB65378 SW65377:SX65378 ACS65377:ACT65378 AMO65377:AMP65378 AWK65377:AWL65378 BGG65377:BGH65378 BQC65377:BQD65378 BZY65377:BZZ65378 CJU65377:CJV65378 CTQ65377:CTR65378 DDM65377:DDN65378 DNI65377:DNJ65378 DXE65377:DXF65378 EHA65377:EHB65378 EQW65377:EQX65378 FAS65377:FAT65378 FKO65377:FKP65378 FUK65377:FUL65378 GEG65377:GEH65378 GOC65377:GOD65378 GXY65377:GXZ65378 HHU65377:HHV65378 HRQ65377:HRR65378 IBM65377:IBN65378 ILI65377:ILJ65378 IVE65377:IVF65378 JFA65377:JFB65378 JOW65377:JOX65378 JYS65377:JYT65378 KIO65377:KIP65378 KSK65377:KSL65378 LCG65377:LCH65378 LMC65377:LMD65378 LVY65377:LVZ65378 MFU65377:MFV65378 MPQ65377:MPR65378 MZM65377:MZN65378 NJI65377:NJJ65378 NTE65377:NTF65378 ODA65377:ODB65378 OMW65377:OMX65378 OWS65377:OWT65378 PGO65377:PGP65378 PQK65377:PQL65378 QAG65377:QAH65378 QKC65377:QKD65378 QTY65377:QTZ65378 RDU65377:RDV65378 RNQ65377:RNR65378 RXM65377:RXN65378 SHI65377:SHJ65378 SRE65377:SRF65378 TBA65377:TBB65378 TKW65377:TKX65378 TUS65377:TUT65378 UEO65377:UEP65378 UOK65377:UOL65378 UYG65377:UYH65378 VIC65377:VID65378 VRY65377:VRZ65378 WBU65377:WBV65378 WLQ65377:WLR65378 WVM65377:WVN65378 JA130913:JB130914 SW130913:SX130914 ACS130913:ACT130914 AMO130913:AMP130914 AWK130913:AWL130914 BGG130913:BGH130914 BQC130913:BQD130914 BZY130913:BZZ130914 CJU130913:CJV130914 CTQ130913:CTR130914 DDM130913:DDN130914 DNI130913:DNJ130914 DXE130913:DXF130914 EHA130913:EHB130914 EQW130913:EQX130914 FAS130913:FAT130914 FKO130913:FKP130914 FUK130913:FUL130914 GEG130913:GEH130914 GOC130913:GOD130914 GXY130913:GXZ130914 HHU130913:HHV130914 HRQ130913:HRR130914 IBM130913:IBN130914 ILI130913:ILJ130914 IVE130913:IVF130914 JFA130913:JFB130914 JOW130913:JOX130914 JYS130913:JYT130914 KIO130913:KIP130914 KSK130913:KSL130914 LCG130913:LCH130914 LMC130913:LMD130914 LVY130913:LVZ130914 MFU130913:MFV130914 MPQ130913:MPR130914 MZM130913:MZN130914 NJI130913:NJJ130914 NTE130913:NTF130914 ODA130913:ODB130914 OMW130913:OMX130914 OWS130913:OWT130914 PGO130913:PGP130914 PQK130913:PQL130914 QAG130913:QAH130914 QKC130913:QKD130914 QTY130913:QTZ130914 RDU130913:RDV130914 RNQ130913:RNR130914 RXM130913:RXN130914 SHI130913:SHJ130914 SRE130913:SRF130914 TBA130913:TBB130914 TKW130913:TKX130914 TUS130913:TUT130914 UEO130913:UEP130914 UOK130913:UOL130914 UYG130913:UYH130914 VIC130913:VID130914 VRY130913:VRZ130914 WBU130913:WBV130914 WLQ130913:WLR130914 WVM130913:WVN130914 JA196449:JB196450 SW196449:SX196450 ACS196449:ACT196450 AMO196449:AMP196450 AWK196449:AWL196450 BGG196449:BGH196450 BQC196449:BQD196450 BZY196449:BZZ196450 CJU196449:CJV196450 CTQ196449:CTR196450 DDM196449:DDN196450 DNI196449:DNJ196450 DXE196449:DXF196450 EHA196449:EHB196450 EQW196449:EQX196450 FAS196449:FAT196450 FKO196449:FKP196450 FUK196449:FUL196450 GEG196449:GEH196450 GOC196449:GOD196450 GXY196449:GXZ196450 HHU196449:HHV196450 HRQ196449:HRR196450 IBM196449:IBN196450 ILI196449:ILJ196450 IVE196449:IVF196450 JFA196449:JFB196450 JOW196449:JOX196450 JYS196449:JYT196450 KIO196449:KIP196450 KSK196449:KSL196450 LCG196449:LCH196450 LMC196449:LMD196450 LVY196449:LVZ196450 MFU196449:MFV196450 MPQ196449:MPR196450 MZM196449:MZN196450 NJI196449:NJJ196450 NTE196449:NTF196450 ODA196449:ODB196450 OMW196449:OMX196450 OWS196449:OWT196450 PGO196449:PGP196450 PQK196449:PQL196450 QAG196449:QAH196450 QKC196449:QKD196450 QTY196449:QTZ196450 RDU196449:RDV196450 RNQ196449:RNR196450 RXM196449:RXN196450 SHI196449:SHJ196450 SRE196449:SRF196450 TBA196449:TBB196450 TKW196449:TKX196450 TUS196449:TUT196450 UEO196449:UEP196450 UOK196449:UOL196450 UYG196449:UYH196450 VIC196449:VID196450 VRY196449:VRZ196450 WBU196449:WBV196450 WLQ196449:WLR196450 WVM196449:WVN196450 JA261985:JB261986 SW261985:SX261986 ACS261985:ACT261986 AMO261985:AMP261986 AWK261985:AWL261986 BGG261985:BGH261986 BQC261985:BQD261986 BZY261985:BZZ261986 CJU261985:CJV261986 CTQ261985:CTR261986 DDM261985:DDN261986 DNI261985:DNJ261986 DXE261985:DXF261986 EHA261985:EHB261986 EQW261985:EQX261986 FAS261985:FAT261986 FKO261985:FKP261986 FUK261985:FUL261986 GEG261985:GEH261986 GOC261985:GOD261986 GXY261985:GXZ261986 HHU261985:HHV261986 HRQ261985:HRR261986 IBM261985:IBN261986 ILI261985:ILJ261986 IVE261985:IVF261986 JFA261985:JFB261986 JOW261985:JOX261986 JYS261985:JYT261986 KIO261985:KIP261986 KSK261985:KSL261986 LCG261985:LCH261986 LMC261985:LMD261986 LVY261985:LVZ261986 MFU261985:MFV261986 MPQ261985:MPR261986 MZM261985:MZN261986 NJI261985:NJJ261986 NTE261985:NTF261986 ODA261985:ODB261986 OMW261985:OMX261986 OWS261985:OWT261986 PGO261985:PGP261986 PQK261985:PQL261986 QAG261985:QAH261986 QKC261985:QKD261986 QTY261985:QTZ261986 RDU261985:RDV261986 RNQ261985:RNR261986 RXM261985:RXN261986 SHI261985:SHJ261986 SRE261985:SRF261986 TBA261985:TBB261986 TKW261985:TKX261986 TUS261985:TUT261986 UEO261985:UEP261986 UOK261985:UOL261986 UYG261985:UYH261986 VIC261985:VID261986 VRY261985:VRZ261986 WBU261985:WBV261986 WLQ261985:WLR261986 WVM261985:WVN261986 JA327521:JB327522 SW327521:SX327522 ACS327521:ACT327522 AMO327521:AMP327522 AWK327521:AWL327522 BGG327521:BGH327522 BQC327521:BQD327522 BZY327521:BZZ327522 CJU327521:CJV327522 CTQ327521:CTR327522 DDM327521:DDN327522 DNI327521:DNJ327522 DXE327521:DXF327522 EHA327521:EHB327522 EQW327521:EQX327522 FAS327521:FAT327522 FKO327521:FKP327522 FUK327521:FUL327522 GEG327521:GEH327522 GOC327521:GOD327522 GXY327521:GXZ327522 HHU327521:HHV327522 HRQ327521:HRR327522 IBM327521:IBN327522 ILI327521:ILJ327522 IVE327521:IVF327522 JFA327521:JFB327522 JOW327521:JOX327522 JYS327521:JYT327522 KIO327521:KIP327522 KSK327521:KSL327522 LCG327521:LCH327522 LMC327521:LMD327522 LVY327521:LVZ327522 MFU327521:MFV327522 MPQ327521:MPR327522 MZM327521:MZN327522 NJI327521:NJJ327522 NTE327521:NTF327522 ODA327521:ODB327522 OMW327521:OMX327522 OWS327521:OWT327522 PGO327521:PGP327522 PQK327521:PQL327522 QAG327521:QAH327522 QKC327521:QKD327522 QTY327521:QTZ327522 RDU327521:RDV327522 RNQ327521:RNR327522 RXM327521:RXN327522 SHI327521:SHJ327522 SRE327521:SRF327522 TBA327521:TBB327522 TKW327521:TKX327522 TUS327521:TUT327522 UEO327521:UEP327522 UOK327521:UOL327522 UYG327521:UYH327522 VIC327521:VID327522 VRY327521:VRZ327522 WBU327521:WBV327522 WLQ327521:WLR327522 WVM327521:WVN327522 JA393057:JB393058 SW393057:SX393058 ACS393057:ACT393058 AMO393057:AMP393058 AWK393057:AWL393058 BGG393057:BGH393058 BQC393057:BQD393058 BZY393057:BZZ393058 CJU393057:CJV393058 CTQ393057:CTR393058 DDM393057:DDN393058 DNI393057:DNJ393058 DXE393057:DXF393058 EHA393057:EHB393058 EQW393057:EQX393058 FAS393057:FAT393058 FKO393057:FKP393058 FUK393057:FUL393058 GEG393057:GEH393058 GOC393057:GOD393058 GXY393057:GXZ393058 HHU393057:HHV393058 HRQ393057:HRR393058 IBM393057:IBN393058 ILI393057:ILJ393058 IVE393057:IVF393058 JFA393057:JFB393058 JOW393057:JOX393058 JYS393057:JYT393058 KIO393057:KIP393058 KSK393057:KSL393058 LCG393057:LCH393058 LMC393057:LMD393058 LVY393057:LVZ393058 MFU393057:MFV393058 MPQ393057:MPR393058 MZM393057:MZN393058 NJI393057:NJJ393058 NTE393057:NTF393058 ODA393057:ODB393058 OMW393057:OMX393058 OWS393057:OWT393058 PGO393057:PGP393058 PQK393057:PQL393058 QAG393057:QAH393058 QKC393057:QKD393058 QTY393057:QTZ393058 RDU393057:RDV393058 RNQ393057:RNR393058 RXM393057:RXN393058 SHI393057:SHJ393058 SRE393057:SRF393058 TBA393057:TBB393058 TKW393057:TKX393058 TUS393057:TUT393058 UEO393057:UEP393058 UOK393057:UOL393058 UYG393057:UYH393058 VIC393057:VID393058 VRY393057:VRZ393058 WBU393057:WBV393058 WLQ393057:WLR393058 WVM393057:WVN393058 JA458593:JB458594 SW458593:SX458594 ACS458593:ACT458594 AMO458593:AMP458594 AWK458593:AWL458594 BGG458593:BGH458594 BQC458593:BQD458594 BZY458593:BZZ458594 CJU458593:CJV458594 CTQ458593:CTR458594 DDM458593:DDN458594 DNI458593:DNJ458594 DXE458593:DXF458594 EHA458593:EHB458594 EQW458593:EQX458594 FAS458593:FAT458594 FKO458593:FKP458594 FUK458593:FUL458594 GEG458593:GEH458594 GOC458593:GOD458594 GXY458593:GXZ458594 HHU458593:HHV458594 HRQ458593:HRR458594 IBM458593:IBN458594 ILI458593:ILJ458594 IVE458593:IVF458594 JFA458593:JFB458594 JOW458593:JOX458594 JYS458593:JYT458594 KIO458593:KIP458594 KSK458593:KSL458594 LCG458593:LCH458594 LMC458593:LMD458594 LVY458593:LVZ458594 MFU458593:MFV458594 MPQ458593:MPR458594 MZM458593:MZN458594 NJI458593:NJJ458594 NTE458593:NTF458594 ODA458593:ODB458594 OMW458593:OMX458594 OWS458593:OWT458594 PGO458593:PGP458594 PQK458593:PQL458594 QAG458593:QAH458594 QKC458593:QKD458594 QTY458593:QTZ458594 RDU458593:RDV458594 RNQ458593:RNR458594 RXM458593:RXN458594 SHI458593:SHJ458594 SRE458593:SRF458594 TBA458593:TBB458594 TKW458593:TKX458594 TUS458593:TUT458594 UEO458593:UEP458594 UOK458593:UOL458594 UYG458593:UYH458594 VIC458593:VID458594 VRY458593:VRZ458594 WBU458593:WBV458594 WLQ458593:WLR458594 WVM458593:WVN458594 JA524129:JB524130 SW524129:SX524130 ACS524129:ACT524130 AMO524129:AMP524130 AWK524129:AWL524130 BGG524129:BGH524130 BQC524129:BQD524130 BZY524129:BZZ524130 CJU524129:CJV524130 CTQ524129:CTR524130 DDM524129:DDN524130 DNI524129:DNJ524130 DXE524129:DXF524130 EHA524129:EHB524130 EQW524129:EQX524130 FAS524129:FAT524130 FKO524129:FKP524130 FUK524129:FUL524130 GEG524129:GEH524130 GOC524129:GOD524130 GXY524129:GXZ524130 HHU524129:HHV524130 HRQ524129:HRR524130 IBM524129:IBN524130 ILI524129:ILJ524130 IVE524129:IVF524130 JFA524129:JFB524130 JOW524129:JOX524130 JYS524129:JYT524130 KIO524129:KIP524130 KSK524129:KSL524130 LCG524129:LCH524130 LMC524129:LMD524130 LVY524129:LVZ524130 MFU524129:MFV524130 MPQ524129:MPR524130 MZM524129:MZN524130 NJI524129:NJJ524130 NTE524129:NTF524130 ODA524129:ODB524130 OMW524129:OMX524130 OWS524129:OWT524130 PGO524129:PGP524130 PQK524129:PQL524130 QAG524129:QAH524130 QKC524129:QKD524130 QTY524129:QTZ524130 RDU524129:RDV524130 RNQ524129:RNR524130 RXM524129:RXN524130 SHI524129:SHJ524130 SRE524129:SRF524130 TBA524129:TBB524130 TKW524129:TKX524130 TUS524129:TUT524130 UEO524129:UEP524130 UOK524129:UOL524130 UYG524129:UYH524130 VIC524129:VID524130 VRY524129:VRZ524130 WBU524129:WBV524130 WLQ524129:WLR524130 WVM524129:WVN524130 JA589665:JB589666 SW589665:SX589666 ACS589665:ACT589666 AMO589665:AMP589666 AWK589665:AWL589666 BGG589665:BGH589666 BQC589665:BQD589666 BZY589665:BZZ589666 CJU589665:CJV589666 CTQ589665:CTR589666 DDM589665:DDN589666 DNI589665:DNJ589666 DXE589665:DXF589666 EHA589665:EHB589666 EQW589665:EQX589666 FAS589665:FAT589666 FKO589665:FKP589666 FUK589665:FUL589666 GEG589665:GEH589666 GOC589665:GOD589666 GXY589665:GXZ589666 HHU589665:HHV589666 HRQ589665:HRR589666 IBM589665:IBN589666 ILI589665:ILJ589666 IVE589665:IVF589666 JFA589665:JFB589666 JOW589665:JOX589666 JYS589665:JYT589666 KIO589665:KIP589666 KSK589665:KSL589666 LCG589665:LCH589666 LMC589665:LMD589666 LVY589665:LVZ589666 MFU589665:MFV589666 MPQ589665:MPR589666 MZM589665:MZN589666 NJI589665:NJJ589666 NTE589665:NTF589666 ODA589665:ODB589666 OMW589665:OMX589666 OWS589665:OWT589666 PGO589665:PGP589666 PQK589665:PQL589666 QAG589665:QAH589666 QKC589665:QKD589666 QTY589665:QTZ589666 RDU589665:RDV589666 RNQ589665:RNR589666 RXM589665:RXN589666 SHI589665:SHJ589666 SRE589665:SRF589666 TBA589665:TBB589666 TKW589665:TKX589666 TUS589665:TUT589666 UEO589665:UEP589666 UOK589665:UOL589666 UYG589665:UYH589666 VIC589665:VID589666 VRY589665:VRZ589666 WBU589665:WBV589666 WLQ589665:WLR589666 WVM589665:WVN589666 JA655201:JB655202 SW655201:SX655202 ACS655201:ACT655202 AMO655201:AMP655202 AWK655201:AWL655202 BGG655201:BGH655202 BQC655201:BQD655202 BZY655201:BZZ655202 CJU655201:CJV655202 CTQ655201:CTR655202 DDM655201:DDN655202 DNI655201:DNJ655202 DXE655201:DXF655202 EHA655201:EHB655202 EQW655201:EQX655202 FAS655201:FAT655202 FKO655201:FKP655202 FUK655201:FUL655202 GEG655201:GEH655202 GOC655201:GOD655202 GXY655201:GXZ655202 HHU655201:HHV655202 HRQ655201:HRR655202 IBM655201:IBN655202 ILI655201:ILJ655202 IVE655201:IVF655202 JFA655201:JFB655202 JOW655201:JOX655202 JYS655201:JYT655202 KIO655201:KIP655202 KSK655201:KSL655202 LCG655201:LCH655202 LMC655201:LMD655202 LVY655201:LVZ655202 MFU655201:MFV655202 MPQ655201:MPR655202 MZM655201:MZN655202 NJI655201:NJJ655202 NTE655201:NTF655202 ODA655201:ODB655202 OMW655201:OMX655202 OWS655201:OWT655202 PGO655201:PGP655202 PQK655201:PQL655202 QAG655201:QAH655202 QKC655201:QKD655202 QTY655201:QTZ655202 RDU655201:RDV655202 RNQ655201:RNR655202 RXM655201:RXN655202 SHI655201:SHJ655202 SRE655201:SRF655202 TBA655201:TBB655202 TKW655201:TKX655202 TUS655201:TUT655202 UEO655201:UEP655202 UOK655201:UOL655202 UYG655201:UYH655202 VIC655201:VID655202 VRY655201:VRZ655202 WBU655201:WBV655202 WLQ655201:WLR655202 WVM655201:WVN655202 JA720737:JB720738 SW720737:SX720738 ACS720737:ACT720738 AMO720737:AMP720738 AWK720737:AWL720738 BGG720737:BGH720738 BQC720737:BQD720738 BZY720737:BZZ720738 CJU720737:CJV720738 CTQ720737:CTR720738 DDM720737:DDN720738 DNI720737:DNJ720738 DXE720737:DXF720738 EHA720737:EHB720738 EQW720737:EQX720738 FAS720737:FAT720738 FKO720737:FKP720738 FUK720737:FUL720738 GEG720737:GEH720738 GOC720737:GOD720738 GXY720737:GXZ720738 HHU720737:HHV720738 HRQ720737:HRR720738 IBM720737:IBN720738 ILI720737:ILJ720738 IVE720737:IVF720738 JFA720737:JFB720738 JOW720737:JOX720738 JYS720737:JYT720738 KIO720737:KIP720738 KSK720737:KSL720738 LCG720737:LCH720738 LMC720737:LMD720738 LVY720737:LVZ720738 MFU720737:MFV720738 MPQ720737:MPR720738 MZM720737:MZN720738 NJI720737:NJJ720738 NTE720737:NTF720738 ODA720737:ODB720738 OMW720737:OMX720738 OWS720737:OWT720738 PGO720737:PGP720738 PQK720737:PQL720738 QAG720737:QAH720738 QKC720737:QKD720738 QTY720737:QTZ720738 RDU720737:RDV720738 RNQ720737:RNR720738 RXM720737:RXN720738 SHI720737:SHJ720738 SRE720737:SRF720738 TBA720737:TBB720738 TKW720737:TKX720738 TUS720737:TUT720738 UEO720737:UEP720738 UOK720737:UOL720738 UYG720737:UYH720738 VIC720737:VID720738 VRY720737:VRZ720738 WBU720737:WBV720738 WLQ720737:WLR720738 WVM720737:WVN720738 JA786273:JB786274 SW786273:SX786274 ACS786273:ACT786274 AMO786273:AMP786274 AWK786273:AWL786274 BGG786273:BGH786274 BQC786273:BQD786274 BZY786273:BZZ786274 CJU786273:CJV786274 CTQ786273:CTR786274 DDM786273:DDN786274 DNI786273:DNJ786274 DXE786273:DXF786274 EHA786273:EHB786274 EQW786273:EQX786274 FAS786273:FAT786274 FKO786273:FKP786274 FUK786273:FUL786274 GEG786273:GEH786274 GOC786273:GOD786274 GXY786273:GXZ786274 HHU786273:HHV786274 HRQ786273:HRR786274 IBM786273:IBN786274 ILI786273:ILJ786274 IVE786273:IVF786274 JFA786273:JFB786274 JOW786273:JOX786274 JYS786273:JYT786274 KIO786273:KIP786274 KSK786273:KSL786274 LCG786273:LCH786274 LMC786273:LMD786274 LVY786273:LVZ786274 MFU786273:MFV786274 MPQ786273:MPR786274 MZM786273:MZN786274 NJI786273:NJJ786274 NTE786273:NTF786274 ODA786273:ODB786274 OMW786273:OMX786274 OWS786273:OWT786274 PGO786273:PGP786274 PQK786273:PQL786274 QAG786273:QAH786274 QKC786273:QKD786274 QTY786273:QTZ786274 RDU786273:RDV786274 RNQ786273:RNR786274 RXM786273:RXN786274 SHI786273:SHJ786274 SRE786273:SRF786274 TBA786273:TBB786274 TKW786273:TKX786274 TUS786273:TUT786274 UEO786273:UEP786274 UOK786273:UOL786274 UYG786273:UYH786274 VIC786273:VID786274 VRY786273:VRZ786274 WBU786273:WBV786274 WLQ786273:WLR786274 WVM786273:WVN786274 JA851809:JB851810 SW851809:SX851810 ACS851809:ACT851810 AMO851809:AMP851810 AWK851809:AWL851810 BGG851809:BGH851810 BQC851809:BQD851810 BZY851809:BZZ851810 CJU851809:CJV851810 CTQ851809:CTR851810 DDM851809:DDN851810 DNI851809:DNJ851810 DXE851809:DXF851810 EHA851809:EHB851810 EQW851809:EQX851810 FAS851809:FAT851810 FKO851809:FKP851810 FUK851809:FUL851810 GEG851809:GEH851810 GOC851809:GOD851810 GXY851809:GXZ851810 HHU851809:HHV851810 HRQ851809:HRR851810 IBM851809:IBN851810 ILI851809:ILJ851810 IVE851809:IVF851810 JFA851809:JFB851810 JOW851809:JOX851810 JYS851809:JYT851810 KIO851809:KIP851810 KSK851809:KSL851810 LCG851809:LCH851810 LMC851809:LMD851810 LVY851809:LVZ851810 MFU851809:MFV851810 MPQ851809:MPR851810 MZM851809:MZN851810 NJI851809:NJJ851810 NTE851809:NTF851810 ODA851809:ODB851810 OMW851809:OMX851810 OWS851809:OWT851810 PGO851809:PGP851810 PQK851809:PQL851810 QAG851809:QAH851810 QKC851809:QKD851810 QTY851809:QTZ851810 RDU851809:RDV851810 RNQ851809:RNR851810 RXM851809:RXN851810 SHI851809:SHJ851810 SRE851809:SRF851810 TBA851809:TBB851810 TKW851809:TKX851810 TUS851809:TUT851810 UEO851809:UEP851810 UOK851809:UOL851810 UYG851809:UYH851810 VIC851809:VID851810 VRY851809:VRZ851810 WBU851809:WBV851810 WLQ851809:WLR851810 WVM851809:WVN851810 JA917345:JB917346 SW917345:SX917346 ACS917345:ACT917346 AMO917345:AMP917346 AWK917345:AWL917346 BGG917345:BGH917346 BQC917345:BQD917346 BZY917345:BZZ917346 CJU917345:CJV917346 CTQ917345:CTR917346 DDM917345:DDN917346 DNI917345:DNJ917346 DXE917345:DXF917346 EHA917345:EHB917346 EQW917345:EQX917346 FAS917345:FAT917346 FKO917345:FKP917346 FUK917345:FUL917346 GEG917345:GEH917346 GOC917345:GOD917346 GXY917345:GXZ917346 HHU917345:HHV917346 HRQ917345:HRR917346 IBM917345:IBN917346 ILI917345:ILJ917346 IVE917345:IVF917346 JFA917345:JFB917346 JOW917345:JOX917346 JYS917345:JYT917346 KIO917345:KIP917346 KSK917345:KSL917346 LCG917345:LCH917346 LMC917345:LMD917346 LVY917345:LVZ917346 MFU917345:MFV917346 MPQ917345:MPR917346 MZM917345:MZN917346 NJI917345:NJJ917346 NTE917345:NTF917346 ODA917345:ODB917346 OMW917345:OMX917346 OWS917345:OWT917346 PGO917345:PGP917346 PQK917345:PQL917346 QAG917345:QAH917346 QKC917345:QKD917346 QTY917345:QTZ917346 RDU917345:RDV917346 RNQ917345:RNR917346 RXM917345:RXN917346 SHI917345:SHJ917346 SRE917345:SRF917346 TBA917345:TBB917346 TKW917345:TKX917346 TUS917345:TUT917346 UEO917345:UEP917346 UOK917345:UOL917346 UYG917345:UYH917346 VIC917345:VID917346 VRY917345:VRZ917346 WBU917345:WBV917346 WLQ917345:WLR917346 WVM917345:WVN917346 JA982881:JB982882 SW982881:SX982882 ACS982881:ACT982882 AMO982881:AMP982882 AWK982881:AWL982882 BGG982881:BGH982882 BQC982881:BQD982882 BZY982881:BZZ982882 CJU982881:CJV982882 CTQ982881:CTR982882 DDM982881:DDN982882 DNI982881:DNJ982882 DXE982881:DXF982882 EHA982881:EHB982882 EQW982881:EQX982882 FAS982881:FAT982882 FKO982881:FKP982882 FUK982881:FUL982882 GEG982881:GEH982882 GOC982881:GOD982882 GXY982881:GXZ982882 HHU982881:HHV982882 HRQ982881:HRR982882 IBM982881:IBN982882 ILI982881:ILJ982882 IVE982881:IVF982882 JFA982881:JFB982882 JOW982881:JOX982882 JYS982881:JYT982882 KIO982881:KIP982882 KSK982881:KSL982882 LCG982881:LCH982882 LMC982881:LMD982882 LVY982881:LVZ982882 MFU982881:MFV982882 MPQ982881:MPR982882 MZM982881:MZN982882 NJI982881:NJJ982882 NTE982881:NTF982882 ODA982881:ODB982882 OMW982881:OMX982882 OWS982881:OWT982882 PGO982881:PGP982882 PQK982881:PQL982882 QAG982881:QAH982882 QKC982881:QKD982882 QTY982881:QTZ982882 RDU982881:RDV982882 RNQ982881:RNR982882 RXM982881:RXN982882 SHI982881:SHJ982882 SRE982881:SRF982882 TBA982881:TBB982882 TKW982881:TKX982882 TUS982881:TUT982882 UEO982881:UEP982882 UOK982881:UOL982882 UYG982881:UYH982882 VIC982881:VID982882 VRY982881:VRZ982882 WBU982881:WBV982882 WLQ982881:WLR982882 WVM982881:WVN982882 JA65360:JB65361 SW65360:SX65361 ACS65360:ACT65361 AMO65360:AMP65361 AWK65360:AWL65361 BGG65360:BGH65361 BQC65360:BQD65361 BZY65360:BZZ65361 CJU65360:CJV65361 CTQ65360:CTR65361 DDM65360:DDN65361 DNI65360:DNJ65361 DXE65360:DXF65361 EHA65360:EHB65361 EQW65360:EQX65361 FAS65360:FAT65361 FKO65360:FKP65361 FUK65360:FUL65361 GEG65360:GEH65361 GOC65360:GOD65361 GXY65360:GXZ65361 HHU65360:HHV65361 HRQ65360:HRR65361 IBM65360:IBN65361 ILI65360:ILJ65361 IVE65360:IVF65361 JFA65360:JFB65361 JOW65360:JOX65361 JYS65360:JYT65361 KIO65360:KIP65361 KSK65360:KSL65361 LCG65360:LCH65361 LMC65360:LMD65361 LVY65360:LVZ65361 MFU65360:MFV65361 MPQ65360:MPR65361 MZM65360:MZN65361 NJI65360:NJJ65361 NTE65360:NTF65361 ODA65360:ODB65361 OMW65360:OMX65361 OWS65360:OWT65361 PGO65360:PGP65361 PQK65360:PQL65361 QAG65360:QAH65361 QKC65360:QKD65361 QTY65360:QTZ65361 RDU65360:RDV65361 RNQ65360:RNR65361 RXM65360:RXN65361 SHI65360:SHJ65361 SRE65360:SRF65361 TBA65360:TBB65361 TKW65360:TKX65361 TUS65360:TUT65361 UEO65360:UEP65361 UOK65360:UOL65361 UYG65360:UYH65361 VIC65360:VID65361 VRY65360:VRZ65361 WBU65360:WBV65361 WLQ65360:WLR65361 WVM65360:WVN65361 JA130896:JB130897 SW130896:SX130897 ACS130896:ACT130897 AMO130896:AMP130897 AWK130896:AWL130897 BGG130896:BGH130897 BQC130896:BQD130897 BZY130896:BZZ130897 CJU130896:CJV130897 CTQ130896:CTR130897 DDM130896:DDN130897 DNI130896:DNJ130897 DXE130896:DXF130897 EHA130896:EHB130897 EQW130896:EQX130897 FAS130896:FAT130897 FKO130896:FKP130897 FUK130896:FUL130897 GEG130896:GEH130897 GOC130896:GOD130897 GXY130896:GXZ130897 HHU130896:HHV130897 HRQ130896:HRR130897 IBM130896:IBN130897 ILI130896:ILJ130897 IVE130896:IVF130897 JFA130896:JFB130897 JOW130896:JOX130897 JYS130896:JYT130897 KIO130896:KIP130897 KSK130896:KSL130897 LCG130896:LCH130897 LMC130896:LMD130897 LVY130896:LVZ130897 MFU130896:MFV130897 MPQ130896:MPR130897 MZM130896:MZN130897 NJI130896:NJJ130897 NTE130896:NTF130897 ODA130896:ODB130897 OMW130896:OMX130897 OWS130896:OWT130897 PGO130896:PGP130897 PQK130896:PQL130897 QAG130896:QAH130897 QKC130896:QKD130897 QTY130896:QTZ130897 RDU130896:RDV130897 RNQ130896:RNR130897 RXM130896:RXN130897 SHI130896:SHJ130897 SRE130896:SRF130897 TBA130896:TBB130897 TKW130896:TKX130897 TUS130896:TUT130897 UEO130896:UEP130897 UOK130896:UOL130897 UYG130896:UYH130897 VIC130896:VID130897 VRY130896:VRZ130897 WBU130896:WBV130897 WLQ130896:WLR130897 WVM130896:WVN130897 JA196432:JB196433 SW196432:SX196433 ACS196432:ACT196433 AMO196432:AMP196433 AWK196432:AWL196433 BGG196432:BGH196433 BQC196432:BQD196433 BZY196432:BZZ196433 CJU196432:CJV196433 CTQ196432:CTR196433 DDM196432:DDN196433 DNI196432:DNJ196433 DXE196432:DXF196433 EHA196432:EHB196433 EQW196432:EQX196433 FAS196432:FAT196433 FKO196432:FKP196433 FUK196432:FUL196433 GEG196432:GEH196433 GOC196432:GOD196433 GXY196432:GXZ196433 HHU196432:HHV196433 HRQ196432:HRR196433 IBM196432:IBN196433 ILI196432:ILJ196433 IVE196432:IVF196433 JFA196432:JFB196433 JOW196432:JOX196433 JYS196432:JYT196433 KIO196432:KIP196433 KSK196432:KSL196433 LCG196432:LCH196433 LMC196432:LMD196433 LVY196432:LVZ196433 MFU196432:MFV196433 MPQ196432:MPR196433 MZM196432:MZN196433 NJI196432:NJJ196433 NTE196432:NTF196433 ODA196432:ODB196433 OMW196432:OMX196433 OWS196432:OWT196433 PGO196432:PGP196433 PQK196432:PQL196433 QAG196432:QAH196433 QKC196432:QKD196433 QTY196432:QTZ196433 RDU196432:RDV196433 RNQ196432:RNR196433 RXM196432:RXN196433 SHI196432:SHJ196433 SRE196432:SRF196433 TBA196432:TBB196433 TKW196432:TKX196433 TUS196432:TUT196433 UEO196432:UEP196433 UOK196432:UOL196433 UYG196432:UYH196433 VIC196432:VID196433 VRY196432:VRZ196433 WBU196432:WBV196433 WLQ196432:WLR196433 WVM196432:WVN196433 JA261968:JB261969 SW261968:SX261969 ACS261968:ACT261969 AMO261968:AMP261969 AWK261968:AWL261969 BGG261968:BGH261969 BQC261968:BQD261969 BZY261968:BZZ261969 CJU261968:CJV261969 CTQ261968:CTR261969 DDM261968:DDN261969 DNI261968:DNJ261969 DXE261968:DXF261969 EHA261968:EHB261969 EQW261968:EQX261969 FAS261968:FAT261969 FKO261968:FKP261969 FUK261968:FUL261969 GEG261968:GEH261969 GOC261968:GOD261969 GXY261968:GXZ261969 HHU261968:HHV261969 HRQ261968:HRR261969 IBM261968:IBN261969 ILI261968:ILJ261969 IVE261968:IVF261969 JFA261968:JFB261969 JOW261968:JOX261969 JYS261968:JYT261969 KIO261968:KIP261969 KSK261968:KSL261969 LCG261968:LCH261969 LMC261968:LMD261969 LVY261968:LVZ261969 MFU261968:MFV261969 MPQ261968:MPR261969 MZM261968:MZN261969 NJI261968:NJJ261969 NTE261968:NTF261969 ODA261968:ODB261969 OMW261968:OMX261969 OWS261968:OWT261969 PGO261968:PGP261969 PQK261968:PQL261969 QAG261968:QAH261969 QKC261968:QKD261969 QTY261968:QTZ261969 RDU261968:RDV261969 RNQ261968:RNR261969 RXM261968:RXN261969 SHI261968:SHJ261969 SRE261968:SRF261969 TBA261968:TBB261969 TKW261968:TKX261969 TUS261968:TUT261969 UEO261968:UEP261969 UOK261968:UOL261969 UYG261968:UYH261969 VIC261968:VID261969 VRY261968:VRZ261969 WBU261968:WBV261969 WLQ261968:WLR261969 WVM261968:WVN261969 JA327504:JB327505 SW327504:SX327505 ACS327504:ACT327505 AMO327504:AMP327505 AWK327504:AWL327505 BGG327504:BGH327505 BQC327504:BQD327505 BZY327504:BZZ327505 CJU327504:CJV327505 CTQ327504:CTR327505 DDM327504:DDN327505 DNI327504:DNJ327505 DXE327504:DXF327505 EHA327504:EHB327505 EQW327504:EQX327505 FAS327504:FAT327505 FKO327504:FKP327505 FUK327504:FUL327505 GEG327504:GEH327505 GOC327504:GOD327505 GXY327504:GXZ327505 HHU327504:HHV327505 HRQ327504:HRR327505 IBM327504:IBN327505 ILI327504:ILJ327505 IVE327504:IVF327505 JFA327504:JFB327505 JOW327504:JOX327505 JYS327504:JYT327505 KIO327504:KIP327505 KSK327504:KSL327505 LCG327504:LCH327505 LMC327504:LMD327505 LVY327504:LVZ327505 MFU327504:MFV327505 MPQ327504:MPR327505 MZM327504:MZN327505 NJI327504:NJJ327505 NTE327504:NTF327505 ODA327504:ODB327505 OMW327504:OMX327505 OWS327504:OWT327505 PGO327504:PGP327505 PQK327504:PQL327505 QAG327504:QAH327505 QKC327504:QKD327505 QTY327504:QTZ327505 RDU327504:RDV327505 RNQ327504:RNR327505 RXM327504:RXN327505 SHI327504:SHJ327505 SRE327504:SRF327505 TBA327504:TBB327505 TKW327504:TKX327505 TUS327504:TUT327505 UEO327504:UEP327505 UOK327504:UOL327505 UYG327504:UYH327505 VIC327504:VID327505 VRY327504:VRZ327505 WBU327504:WBV327505 WLQ327504:WLR327505 WVM327504:WVN327505 JA393040:JB393041 SW393040:SX393041 ACS393040:ACT393041 AMO393040:AMP393041 AWK393040:AWL393041 BGG393040:BGH393041 BQC393040:BQD393041 BZY393040:BZZ393041 CJU393040:CJV393041 CTQ393040:CTR393041 DDM393040:DDN393041 DNI393040:DNJ393041 DXE393040:DXF393041 EHA393040:EHB393041 EQW393040:EQX393041 FAS393040:FAT393041 FKO393040:FKP393041 FUK393040:FUL393041 GEG393040:GEH393041 GOC393040:GOD393041 GXY393040:GXZ393041 HHU393040:HHV393041 HRQ393040:HRR393041 IBM393040:IBN393041 ILI393040:ILJ393041 IVE393040:IVF393041 JFA393040:JFB393041 JOW393040:JOX393041 JYS393040:JYT393041 KIO393040:KIP393041 KSK393040:KSL393041 LCG393040:LCH393041 LMC393040:LMD393041 LVY393040:LVZ393041 MFU393040:MFV393041 MPQ393040:MPR393041 MZM393040:MZN393041 NJI393040:NJJ393041 NTE393040:NTF393041 ODA393040:ODB393041 OMW393040:OMX393041 OWS393040:OWT393041 PGO393040:PGP393041 PQK393040:PQL393041 QAG393040:QAH393041 QKC393040:QKD393041 QTY393040:QTZ393041 RDU393040:RDV393041 RNQ393040:RNR393041 RXM393040:RXN393041 SHI393040:SHJ393041 SRE393040:SRF393041 TBA393040:TBB393041 TKW393040:TKX393041 TUS393040:TUT393041 UEO393040:UEP393041 UOK393040:UOL393041 UYG393040:UYH393041 VIC393040:VID393041 VRY393040:VRZ393041 WBU393040:WBV393041 WLQ393040:WLR393041 WVM393040:WVN393041 JA458576:JB458577 SW458576:SX458577 ACS458576:ACT458577 AMO458576:AMP458577 AWK458576:AWL458577 BGG458576:BGH458577 BQC458576:BQD458577 BZY458576:BZZ458577 CJU458576:CJV458577 CTQ458576:CTR458577 DDM458576:DDN458577 DNI458576:DNJ458577 DXE458576:DXF458577 EHA458576:EHB458577 EQW458576:EQX458577 FAS458576:FAT458577 FKO458576:FKP458577 FUK458576:FUL458577 GEG458576:GEH458577 GOC458576:GOD458577 GXY458576:GXZ458577 HHU458576:HHV458577 HRQ458576:HRR458577 IBM458576:IBN458577 ILI458576:ILJ458577 IVE458576:IVF458577 JFA458576:JFB458577 JOW458576:JOX458577 JYS458576:JYT458577 KIO458576:KIP458577 KSK458576:KSL458577 LCG458576:LCH458577 LMC458576:LMD458577 LVY458576:LVZ458577 MFU458576:MFV458577 MPQ458576:MPR458577 MZM458576:MZN458577 NJI458576:NJJ458577 NTE458576:NTF458577 ODA458576:ODB458577 OMW458576:OMX458577 OWS458576:OWT458577 PGO458576:PGP458577 PQK458576:PQL458577 QAG458576:QAH458577 QKC458576:QKD458577 QTY458576:QTZ458577 RDU458576:RDV458577 RNQ458576:RNR458577 RXM458576:RXN458577 SHI458576:SHJ458577 SRE458576:SRF458577 TBA458576:TBB458577 TKW458576:TKX458577 TUS458576:TUT458577 UEO458576:UEP458577 UOK458576:UOL458577 UYG458576:UYH458577 VIC458576:VID458577 VRY458576:VRZ458577 WBU458576:WBV458577 WLQ458576:WLR458577 WVM458576:WVN458577 JA524112:JB524113 SW524112:SX524113 ACS524112:ACT524113 AMO524112:AMP524113 AWK524112:AWL524113 BGG524112:BGH524113 BQC524112:BQD524113 BZY524112:BZZ524113 CJU524112:CJV524113 CTQ524112:CTR524113 DDM524112:DDN524113 DNI524112:DNJ524113 DXE524112:DXF524113 EHA524112:EHB524113 EQW524112:EQX524113 FAS524112:FAT524113 FKO524112:FKP524113 FUK524112:FUL524113 GEG524112:GEH524113 GOC524112:GOD524113 GXY524112:GXZ524113 HHU524112:HHV524113 HRQ524112:HRR524113 IBM524112:IBN524113 ILI524112:ILJ524113 IVE524112:IVF524113 JFA524112:JFB524113 JOW524112:JOX524113 JYS524112:JYT524113 KIO524112:KIP524113 KSK524112:KSL524113 LCG524112:LCH524113 LMC524112:LMD524113 LVY524112:LVZ524113 MFU524112:MFV524113 MPQ524112:MPR524113 MZM524112:MZN524113 NJI524112:NJJ524113 NTE524112:NTF524113 ODA524112:ODB524113 OMW524112:OMX524113 OWS524112:OWT524113 PGO524112:PGP524113 PQK524112:PQL524113 QAG524112:QAH524113 QKC524112:QKD524113 QTY524112:QTZ524113 RDU524112:RDV524113 RNQ524112:RNR524113 RXM524112:RXN524113 SHI524112:SHJ524113 SRE524112:SRF524113 TBA524112:TBB524113 TKW524112:TKX524113 TUS524112:TUT524113 UEO524112:UEP524113 UOK524112:UOL524113 UYG524112:UYH524113 VIC524112:VID524113 VRY524112:VRZ524113 WBU524112:WBV524113 WLQ524112:WLR524113 WVM524112:WVN524113 JA589648:JB589649 SW589648:SX589649 ACS589648:ACT589649 AMO589648:AMP589649 AWK589648:AWL589649 BGG589648:BGH589649 BQC589648:BQD589649 BZY589648:BZZ589649 CJU589648:CJV589649 CTQ589648:CTR589649 DDM589648:DDN589649 DNI589648:DNJ589649 DXE589648:DXF589649 EHA589648:EHB589649 EQW589648:EQX589649 FAS589648:FAT589649 FKO589648:FKP589649 FUK589648:FUL589649 GEG589648:GEH589649 GOC589648:GOD589649 GXY589648:GXZ589649 HHU589648:HHV589649 HRQ589648:HRR589649 IBM589648:IBN589649 ILI589648:ILJ589649 IVE589648:IVF589649 JFA589648:JFB589649 JOW589648:JOX589649 JYS589648:JYT589649 KIO589648:KIP589649 KSK589648:KSL589649 LCG589648:LCH589649 LMC589648:LMD589649 LVY589648:LVZ589649 MFU589648:MFV589649 MPQ589648:MPR589649 MZM589648:MZN589649 NJI589648:NJJ589649 NTE589648:NTF589649 ODA589648:ODB589649 OMW589648:OMX589649 OWS589648:OWT589649 PGO589648:PGP589649 PQK589648:PQL589649 QAG589648:QAH589649 QKC589648:QKD589649 QTY589648:QTZ589649 RDU589648:RDV589649 RNQ589648:RNR589649 RXM589648:RXN589649 SHI589648:SHJ589649 SRE589648:SRF589649 TBA589648:TBB589649 TKW589648:TKX589649 TUS589648:TUT589649 UEO589648:UEP589649 UOK589648:UOL589649 UYG589648:UYH589649 VIC589648:VID589649 VRY589648:VRZ589649 WBU589648:WBV589649 WLQ589648:WLR589649 WVM589648:WVN589649 JA655184:JB655185 SW655184:SX655185 ACS655184:ACT655185 AMO655184:AMP655185 AWK655184:AWL655185 BGG655184:BGH655185 BQC655184:BQD655185 BZY655184:BZZ655185 CJU655184:CJV655185 CTQ655184:CTR655185 DDM655184:DDN655185 DNI655184:DNJ655185 DXE655184:DXF655185 EHA655184:EHB655185 EQW655184:EQX655185 FAS655184:FAT655185 FKO655184:FKP655185 FUK655184:FUL655185 GEG655184:GEH655185 GOC655184:GOD655185 GXY655184:GXZ655185 HHU655184:HHV655185 HRQ655184:HRR655185 IBM655184:IBN655185 ILI655184:ILJ655185 IVE655184:IVF655185 JFA655184:JFB655185 JOW655184:JOX655185 JYS655184:JYT655185 KIO655184:KIP655185 KSK655184:KSL655185 LCG655184:LCH655185 LMC655184:LMD655185 LVY655184:LVZ655185 MFU655184:MFV655185 MPQ655184:MPR655185 MZM655184:MZN655185 NJI655184:NJJ655185 NTE655184:NTF655185 ODA655184:ODB655185 OMW655184:OMX655185 OWS655184:OWT655185 PGO655184:PGP655185 PQK655184:PQL655185 QAG655184:QAH655185 QKC655184:QKD655185 QTY655184:QTZ655185 RDU655184:RDV655185 RNQ655184:RNR655185 RXM655184:RXN655185 SHI655184:SHJ655185 SRE655184:SRF655185 TBA655184:TBB655185 TKW655184:TKX655185 TUS655184:TUT655185 UEO655184:UEP655185 UOK655184:UOL655185 UYG655184:UYH655185 VIC655184:VID655185 VRY655184:VRZ655185 WBU655184:WBV655185 WLQ655184:WLR655185 WVM655184:WVN655185 JA720720:JB720721 SW720720:SX720721 ACS720720:ACT720721 AMO720720:AMP720721 AWK720720:AWL720721 BGG720720:BGH720721 BQC720720:BQD720721 BZY720720:BZZ720721 CJU720720:CJV720721 CTQ720720:CTR720721 DDM720720:DDN720721 DNI720720:DNJ720721 DXE720720:DXF720721 EHA720720:EHB720721 EQW720720:EQX720721 FAS720720:FAT720721 FKO720720:FKP720721 FUK720720:FUL720721 GEG720720:GEH720721 GOC720720:GOD720721 GXY720720:GXZ720721 HHU720720:HHV720721 HRQ720720:HRR720721 IBM720720:IBN720721 ILI720720:ILJ720721 IVE720720:IVF720721 JFA720720:JFB720721 JOW720720:JOX720721 JYS720720:JYT720721 KIO720720:KIP720721 KSK720720:KSL720721 LCG720720:LCH720721 LMC720720:LMD720721 LVY720720:LVZ720721 MFU720720:MFV720721 MPQ720720:MPR720721 MZM720720:MZN720721 NJI720720:NJJ720721 NTE720720:NTF720721 ODA720720:ODB720721 OMW720720:OMX720721 OWS720720:OWT720721 PGO720720:PGP720721 PQK720720:PQL720721 QAG720720:QAH720721 QKC720720:QKD720721 QTY720720:QTZ720721 RDU720720:RDV720721 RNQ720720:RNR720721 RXM720720:RXN720721 SHI720720:SHJ720721 SRE720720:SRF720721 TBA720720:TBB720721 TKW720720:TKX720721 TUS720720:TUT720721 UEO720720:UEP720721 UOK720720:UOL720721 UYG720720:UYH720721 VIC720720:VID720721 VRY720720:VRZ720721 WBU720720:WBV720721 WLQ720720:WLR720721 WVM720720:WVN720721 JA786256:JB786257 SW786256:SX786257 ACS786256:ACT786257 AMO786256:AMP786257 AWK786256:AWL786257 BGG786256:BGH786257 BQC786256:BQD786257 BZY786256:BZZ786257 CJU786256:CJV786257 CTQ786256:CTR786257 DDM786256:DDN786257 DNI786256:DNJ786257 DXE786256:DXF786257 EHA786256:EHB786257 EQW786256:EQX786257 FAS786256:FAT786257 FKO786256:FKP786257 FUK786256:FUL786257 GEG786256:GEH786257 GOC786256:GOD786257 GXY786256:GXZ786257 HHU786256:HHV786257 HRQ786256:HRR786257 IBM786256:IBN786257 ILI786256:ILJ786257 IVE786256:IVF786257 JFA786256:JFB786257 JOW786256:JOX786257 JYS786256:JYT786257 KIO786256:KIP786257 KSK786256:KSL786257 LCG786256:LCH786257 LMC786256:LMD786257 LVY786256:LVZ786257 MFU786256:MFV786257 MPQ786256:MPR786257 MZM786256:MZN786257 NJI786256:NJJ786257 NTE786256:NTF786257 ODA786256:ODB786257 OMW786256:OMX786257 OWS786256:OWT786257 PGO786256:PGP786257 PQK786256:PQL786257 QAG786256:QAH786257 QKC786256:QKD786257 QTY786256:QTZ786257 RDU786256:RDV786257 RNQ786256:RNR786257 RXM786256:RXN786257 SHI786256:SHJ786257 SRE786256:SRF786257 TBA786256:TBB786257 TKW786256:TKX786257 TUS786256:TUT786257 UEO786256:UEP786257 UOK786256:UOL786257 UYG786256:UYH786257 VIC786256:VID786257 VRY786256:VRZ786257 WBU786256:WBV786257 WLQ786256:WLR786257 WVM786256:WVN786257 JA851792:JB851793 SW851792:SX851793 ACS851792:ACT851793 AMO851792:AMP851793 AWK851792:AWL851793 BGG851792:BGH851793 BQC851792:BQD851793 BZY851792:BZZ851793 CJU851792:CJV851793 CTQ851792:CTR851793 DDM851792:DDN851793 DNI851792:DNJ851793 DXE851792:DXF851793 EHA851792:EHB851793 EQW851792:EQX851793 FAS851792:FAT851793 FKO851792:FKP851793 FUK851792:FUL851793 GEG851792:GEH851793 GOC851792:GOD851793 GXY851792:GXZ851793 HHU851792:HHV851793 HRQ851792:HRR851793 IBM851792:IBN851793 ILI851792:ILJ851793 IVE851792:IVF851793 JFA851792:JFB851793 JOW851792:JOX851793 JYS851792:JYT851793 KIO851792:KIP851793 KSK851792:KSL851793 LCG851792:LCH851793 LMC851792:LMD851793 LVY851792:LVZ851793 MFU851792:MFV851793 MPQ851792:MPR851793 MZM851792:MZN851793 NJI851792:NJJ851793 NTE851792:NTF851793 ODA851792:ODB851793 OMW851792:OMX851793 OWS851792:OWT851793 PGO851792:PGP851793 PQK851792:PQL851793 QAG851792:QAH851793 QKC851792:QKD851793 QTY851792:QTZ851793 RDU851792:RDV851793 RNQ851792:RNR851793 RXM851792:RXN851793 SHI851792:SHJ851793 SRE851792:SRF851793 TBA851792:TBB851793 TKW851792:TKX851793 TUS851792:TUT851793 UEO851792:UEP851793 UOK851792:UOL851793 UYG851792:UYH851793 VIC851792:VID851793 VRY851792:VRZ851793 WBU851792:WBV851793 WLQ851792:WLR851793 WVM851792:WVN851793 JA917328:JB917329 SW917328:SX917329 ACS917328:ACT917329 AMO917328:AMP917329 AWK917328:AWL917329 BGG917328:BGH917329 BQC917328:BQD917329 BZY917328:BZZ917329 CJU917328:CJV917329 CTQ917328:CTR917329 DDM917328:DDN917329 DNI917328:DNJ917329 DXE917328:DXF917329 EHA917328:EHB917329 EQW917328:EQX917329 FAS917328:FAT917329 FKO917328:FKP917329 FUK917328:FUL917329 GEG917328:GEH917329 GOC917328:GOD917329 GXY917328:GXZ917329 HHU917328:HHV917329 HRQ917328:HRR917329 IBM917328:IBN917329 ILI917328:ILJ917329 IVE917328:IVF917329 JFA917328:JFB917329 JOW917328:JOX917329 JYS917328:JYT917329 KIO917328:KIP917329 KSK917328:KSL917329 LCG917328:LCH917329 LMC917328:LMD917329 LVY917328:LVZ917329 MFU917328:MFV917329 MPQ917328:MPR917329 MZM917328:MZN917329 NJI917328:NJJ917329 NTE917328:NTF917329 ODA917328:ODB917329 OMW917328:OMX917329 OWS917328:OWT917329 PGO917328:PGP917329 PQK917328:PQL917329 QAG917328:QAH917329 QKC917328:QKD917329 QTY917328:QTZ917329 RDU917328:RDV917329 RNQ917328:RNR917329 RXM917328:RXN917329 SHI917328:SHJ917329 SRE917328:SRF917329 TBA917328:TBB917329 TKW917328:TKX917329 TUS917328:TUT917329 UEO917328:UEP917329 UOK917328:UOL917329 UYG917328:UYH917329 VIC917328:VID917329 VRY917328:VRZ917329 WBU917328:WBV917329 WLQ917328:WLR917329 WVM917328:WVN917329 JA982864:JB982865 SW982864:SX982865 ACS982864:ACT982865 AMO982864:AMP982865 AWK982864:AWL982865 BGG982864:BGH982865 BQC982864:BQD982865 BZY982864:BZZ982865 CJU982864:CJV982865 CTQ982864:CTR982865 DDM982864:DDN982865 DNI982864:DNJ982865 DXE982864:DXF982865 EHA982864:EHB982865 EQW982864:EQX982865 FAS982864:FAT982865 FKO982864:FKP982865 FUK982864:FUL982865 GEG982864:GEH982865 GOC982864:GOD982865 GXY982864:GXZ982865 HHU982864:HHV982865 HRQ982864:HRR982865 IBM982864:IBN982865 ILI982864:ILJ982865 IVE982864:IVF982865 JFA982864:JFB982865 JOW982864:JOX982865 JYS982864:JYT982865 KIO982864:KIP982865 KSK982864:KSL982865 LCG982864:LCH982865 LMC982864:LMD982865 LVY982864:LVZ982865 MFU982864:MFV982865 MPQ982864:MPR982865 MZM982864:MZN982865 NJI982864:NJJ982865 NTE982864:NTF982865 ODA982864:ODB982865 OMW982864:OMX982865 OWS982864:OWT982865 PGO982864:PGP982865 PQK982864:PQL982865 QAG982864:QAH982865 QKC982864:QKD982865 QTY982864:QTZ982865 RDU982864:RDV982865 RNQ982864:RNR982865 RXM982864:RXN982865 SHI982864:SHJ982865 SRE982864:SRF982865 TBA982864:TBB982865 TKW982864:TKX982865 TUS982864:TUT982865 UEO982864:UEP982865 UOK982864:UOL982865 UYG982864:UYH982865 VIC982864:VID982865 VRY982864:VRZ982865 WBU982864:WBV982865 WLQ982864:WLR982865 WVM982864:WVN982865 JA65354:JB65354 SW65354:SX65354 ACS65354:ACT65354 AMO65354:AMP65354 AWK65354:AWL65354 BGG65354:BGH65354 BQC65354:BQD65354 BZY65354:BZZ65354 CJU65354:CJV65354 CTQ65354:CTR65354 DDM65354:DDN65354 DNI65354:DNJ65354 DXE65354:DXF65354 EHA65354:EHB65354 EQW65354:EQX65354 FAS65354:FAT65354 FKO65354:FKP65354 FUK65354:FUL65354 GEG65354:GEH65354 GOC65354:GOD65354 GXY65354:GXZ65354 HHU65354:HHV65354 HRQ65354:HRR65354 IBM65354:IBN65354 ILI65354:ILJ65354 IVE65354:IVF65354 JFA65354:JFB65354 JOW65354:JOX65354 JYS65354:JYT65354 KIO65354:KIP65354 KSK65354:KSL65354 LCG65354:LCH65354 LMC65354:LMD65354 LVY65354:LVZ65354 MFU65354:MFV65354 MPQ65354:MPR65354 MZM65354:MZN65354 NJI65354:NJJ65354 NTE65354:NTF65354 ODA65354:ODB65354 OMW65354:OMX65354 OWS65354:OWT65354 PGO65354:PGP65354 PQK65354:PQL65354 QAG65354:QAH65354 QKC65354:QKD65354 QTY65354:QTZ65354 RDU65354:RDV65354 RNQ65354:RNR65354 RXM65354:RXN65354 SHI65354:SHJ65354 SRE65354:SRF65354 TBA65354:TBB65354 TKW65354:TKX65354 TUS65354:TUT65354 UEO65354:UEP65354 UOK65354:UOL65354 UYG65354:UYH65354 VIC65354:VID65354 VRY65354:VRZ65354 WBU65354:WBV65354 WLQ65354:WLR65354 WVM65354:WVN65354 JA130890:JB130890 SW130890:SX130890 ACS130890:ACT130890 AMO130890:AMP130890 AWK130890:AWL130890 BGG130890:BGH130890 BQC130890:BQD130890 BZY130890:BZZ130890 CJU130890:CJV130890 CTQ130890:CTR130890 DDM130890:DDN130890 DNI130890:DNJ130890 DXE130890:DXF130890 EHA130890:EHB130890 EQW130890:EQX130890 FAS130890:FAT130890 FKO130890:FKP130890 FUK130890:FUL130890 GEG130890:GEH130890 GOC130890:GOD130890 GXY130890:GXZ130890 HHU130890:HHV130890 HRQ130890:HRR130890 IBM130890:IBN130890 ILI130890:ILJ130890 IVE130890:IVF130890 JFA130890:JFB130890 JOW130890:JOX130890 JYS130890:JYT130890 KIO130890:KIP130890 KSK130890:KSL130890 LCG130890:LCH130890 LMC130890:LMD130890 LVY130890:LVZ130890 MFU130890:MFV130890 MPQ130890:MPR130890 MZM130890:MZN130890 NJI130890:NJJ130890 NTE130890:NTF130890 ODA130890:ODB130890 OMW130890:OMX130890 OWS130890:OWT130890 PGO130890:PGP130890 PQK130890:PQL130890 QAG130890:QAH130890 QKC130890:QKD130890 QTY130890:QTZ130890 RDU130890:RDV130890 RNQ130890:RNR130890 RXM130890:RXN130890 SHI130890:SHJ130890 SRE130890:SRF130890 TBA130890:TBB130890 TKW130890:TKX130890 TUS130890:TUT130890 UEO130890:UEP130890 UOK130890:UOL130890 UYG130890:UYH130890 VIC130890:VID130890 VRY130890:VRZ130890 WBU130890:WBV130890 WLQ130890:WLR130890 WVM130890:WVN130890 JA196426:JB196426 SW196426:SX196426 ACS196426:ACT196426 AMO196426:AMP196426 AWK196426:AWL196426 BGG196426:BGH196426 BQC196426:BQD196426 BZY196426:BZZ196426 CJU196426:CJV196426 CTQ196426:CTR196426 DDM196426:DDN196426 DNI196426:DNJ196426 DXE196426:DXF196426 EHA196426:EHB196426 EQW196426:EQX196426 FAS196426:FAT196426 FKO196426:FKP196426 FUK196426:FUL196426 GEG196426:GEH196426 GOC196426:GOD196426 GXY196426:GXZ196426 HHU196426:HHV196426 HRQ196426:HRR196426 IBM196426:IBN196426 ILI196426:ILJ196426 IVE196426:IVF196426 JFA196426:JFB196426 JOW196426:JOX196426 JYS196426:JYT196426 KIO196426:KIP196426 KSK196426:KSL196426 LCG196426:LCH196426 LMC196426:LMD196426 LVY196426:LVZ196426 MFU196426:MFV196426 MPQ196426:MPR196426 MZM196426:MZN196426 NJI196426:NJJ196426 NTE196426:NTF196426 ODA196426:ODB196426 OMW196426:OMX196426 OWS196426:OWT196426 PGO196426:PGP196426 PQK196426:PQL196426 QAG196426:QAH196426 QKC196426:QKD196426 QTY196426:QTZ196426 RDU196426:RDV196426 RNQ196426:RNR196426 RXM196426:RXN196426 SHI196426:SHJ196426 SRE196426:SRF196426 TBA196426:TBB196426 TKW196426:TKX196426 TUS196426:TUT196426 UEO196426:UEP196426 UOK196426:UOL196426 UYG196426:UYH196426 VIC196426:VID196426 VRY196426:VRZ196426 WBU196426:WBV196426 WLQ196426:WLR196426 WVM196426:WVN196426 JA261962:JB261962 SW261962:SX261962 ACS261962:ACT261962 AMO261962:AMP261962 AWK261962:AWL261962 BGG261962:BGH261962 BQC261962:BQD261962 BZY261962:BZZ261962 CJU261962:CJV261962 CTQ261962:CTR261962 DDM261962:DDN261962 DNI261962:DNJ261962 DXE261962:DXF261962 EHA261962:EHB261962 EQW261962:EQX261962 FAS261962:FAT261962 FKO261962:FKP261962 FUK261962:FUL261962 GEG261962:GEH261962 GOC261962:GOD261962 GXY261962:GXZ261962 HHU261962:HHV261962 HRQ261962:HRR261962 IBM261962:IBN261962 ILI261962:ILJ261962 IVE261962:IVF261962 JFA261962:JFB261962 JOW261962:JOX261962 JYS261962:JYT261962 KIO261962:KIP261962 KSK261962:KSL261962 LCG261962:LCH261962 LMC261962:LMD261962 LVY261962:LVZ261962 MFU261962:MFV261962 MPQ261962:MPR261962 MZM261962:MZN261962 NJI261962:NJJ261962 NTE261962:NTF261962 ODA261962:ODB261962 OMW261962:OMX261962 OWS261962:OWT261962 PGO261962:PGP261962 PQK261962:PQL261962 QAG261962:QAH261962 QKC261962:QKD261962 QTY261962:QTZ261962 RDU261962:RDV261962 RNQ261962:RNR261962 RXM261962:RXN261962 SHI261962:SHJ261962 SRE261962:SRF261962 TBA261962:TBB261962 TKW261962:TKX261962 TUS261962:TUT261962 UEO261962:UEP261962 UOK261962:UOL261962 UYG261962:UYH261962 VIC261962:VID261962 VRY261962:VRZ261962 WBU261962:WBV261962 WLQ261962:WLR261962 WVM261962:WVN261962 JA327498:JB327498 SW327498:SX327498 ACS327498:ACT327498 AMO327498:AMP327498 AWK327498:AWL327498 BGG327498:BGH327498 BQC327498:BQD327498 BZY327498:BZZ327498 CJU327498:CJV327498 CTQ327498:CTR327498 DDM327498:DDN327498 DNI327498:DNJ327498 DXE327498:DXF327498 EHA327498:EHB327498 EQW327498:EQX327498 FAS327498:FAT327498 FKO327498:FKP327498 FUK327498:FUL327498 GEG327498:GEH327498 GOC327498:GOD327498 GXY327498:GXZ327498 HHU327498:HHV327498 HRQ327498:HRR327498 IBM327498:IBN327498 ILI327498:ILJ327498 IVE327498:IVF327498 JFA327498:JFB327498 JOW327498:JOX327498 JYS327498:JYT327498 KIO327498:KIP327498 KSK327498:KSL327498 LCG327498:LCH327498 LMC327498:LMD327498 LVY327498:LVZ327498 MFU327498:MFV327498 MPQ327498:MPR327498 MZM327498:MZN327498 NJI327498:NJJ327498 NTE327498:NTF327498 ODA327498:ODB327498 OMW327498:OMX327498 OWS327498:OWT327498 PGO327498:PGP327498 PQK327498:PQL327498 QAG327498:QAH327498 QKC327498:QKD327498 QTY327498:QTZ327498 RDU327498:RDV327498 RNQ327498:RNR327498 RXM327498:RXN327498 SHI327498:SHJ327498 SRE327498:SRF327498 TBA327498:TBB327498 TKW327498:TKX327498 TUS327498:TUT327498 UEO327498:UEP327498 UOK327498:UOL327498 UYG327498:UYH327498 VIC327498:VID327498 VRY327498:VRZ327498 WBU327498:WBV327498 WLQ327498:WLR327498 WVM327498:WVN327498 JA393034:JB393034 SW393034:SX393034 ACS393034:ACT393034 AMO393034:AMP393034 AWK393034:AWL393034 BGG393034:BGH393034 BQC393034:BQD393034 BZY393034:BZZ393034 CJU393034:CJV393034 CTQ393034:CTR393034 DDM393034:DDN393034 DNI393034:DNJ393034 DXE393034:DXF393034 EHA393034:EHB393034 EQW393034:EQX393034 FAS393034:FAT393034 FKO393034:FKP393034 FUK393034:FUL393034 GEG393034:GEH393034 GOC393034:GOD393034 GXY393034:GXZ393034 HHU393034:HHV393034 HRQ393034:HRR393034 IBM393034:IBN393034 ILI393034:ILJ393034 IVE393034:IVF393034 JFA393034:JFB393034 JOW393034:JOX393034 JYS393034:JYT393034 KIO393034:KIP393034 KSK393034:KSL393034 LCG393034:LCH393034 LMC393034:LMD393034 LVY393034:LVZ393034 MFU393034:MFV393034 MPQ393034:MPR393034 MZM393034:MZN393034 NJI393034:NJJ393034 NTE393034:NTF393034 ODA393034:ODB393034 OMW393034:OMX393034 OWS393034:OWT393034 PGO393034:PGP393034 PQK393034:PQL393034 QAG393034:QAH393034 QKC393034:QKD393034 QTY393034:QTZ393034 RDU393034:RDV393034 RNQ393034:RNR393034 RXM393034:RXN393034 SHI393034:SHJ393034 SRE393034:SRF393034 TBA393034:TBB393034 TKW393034:TKX393034 TUS393034:TUT393034 UEO393034:UEP393034 UOK393034:UOL393034 UYG393034:UYH393034 VIC393034:VID393034 VRY393034:VRZ393034 WBU393034:WBV393034 WLQ393034:WLR393034 WVM393034:WVN393034 JA458570:JB458570 SW458570:SX458570 ACS458570:ACT458570 AMO458570:AMP458570 AWK458570:AWL458570 BGG458570:BGH458570 BQC458570:BQD458570 BZY458570:BZZ458570 CJU458570:CJV458570 CTQ458570:CTR458570 DDM458570:DDN458570 DNI458570:DNJ458570 DXE458570:DXF458570 EHA458570:EHB458570 EQW458570:EQX458570 FAS458570:FAT458570 FKO458570:FKP458570 FUK458570:FUL458570 GEG458570:GEH458570 GOC458570:GOD458570 GXY458570:GXZ458570 HHU458570:HHV458570 HRQ458570:HRR458570 IBM458570:IBN458570 ILI458570:ILJ458570 IVE458570:IVF458570 JFA458570:JFB458570 JOW458570:JOX458570 JYS458570:JYT458570 KIO458570:KIP458570 KSK458570:KSL458570 LCG458570:LCH458570 LMC458570:LMD458570 LVY458570:LVZ458570 MFU458570:MFV458570 MPQ458570:MPR458570 MZM458570:MZN458570 NJI458570:NJJ458570 NTE458570:NTF458570 ODA458570:ODB458570 OMW458570:OMX458570 OWS458570:OWT458570 PGO458570:PGP458570 PQK458570:PQL458570 QAG458570:QAH458570 QKC458570:QKD458570 QTY458570:QTZ458570 RDU458570:RDV458570 RNQ458570:RNR458570 RXM458570:RXN458570 SHI458570:SHJ458570 SRE458570:SRF458570 TBA458570:TBB458570 TKW458570:TKX458570 TUS458570:TUT458570 UEO458570:UEP458570 UOK458570:UOL458570 UYG458570:UYH458570 VIC458570:VID458570 VRY458570:VRZ458570 WBU458570:WBV458570 WLQ458570:WLR458570 WVM458570:WVN458570 JA524106:JB524106 SW524106:SX524106 ACS524106:ACT524106 AMO524106:AMP524106 AWK524106:AWL524106 BGG524106:BGH524106 BQC524106:BQD524106 BZY524106:BZZ524106 CJU524106:CJV524106 CTQ524106:CTR524106 DDM524106:DDN524106 DNI524106:DNJ524106 DXE524106:DXF524106 EHA524106:EHB524106 EQW524106:EQX524106 FAS524106:FAT524106 FKO524106:FKP524106 FUK524106:FUL524106 GEG524106:GEH524106 GOC524106:GOD524106 GXY524106:GXZ524106 HHU524106:HHV524106 HRQ524106:HRR524106 IBM524106:IBN524106 ILI524106:ILJ524106 IVE524106:IVF524106 JFA524106:JFB524106 JOW524106:JOX524106 JYS524106:JYT524106 KIO524106:KIP524106 KSK524106:KSL524106 LCG524106:LCH524106 LMC524106:LMD524106 LVY524106:LVZ524106 MFU524106:MFV524106 MPQ524106:MPR524106 MZM524106:MZN524106 NJI524106:NJJ524106 NTE524106:NTF524106 ODA524106:ODB524106 OMW524106:OMX524106 OWS524106:OWT524106 PGO524106:PGP524106 PQK524106:PQL524106 QAG524106:QAH524106 QKC524106:QKD524106 QTY524106:QTZ524106 RDU524106:RDV524106 RNQ524106:RNR524106 RXM524106:RXN524106 SHI524106:SHJ524106 SRE524106:SRF524106 TBA524106:TBB524106 TKW524106:TKX524106 TUS524106:TUT524106 UEO524106:UEP524106 UOK524106:UOL524106 UYG524106:UYH524106 VIC524106:VID524106 VRY524106:VRZ524106 WBU524106:WBV524106 WLQ524106:WLR524106 WVM524106:WVN524106 JA589642:JB589642 SW589642:SX589642 ACS589642:ACT589642 AMO589642:AMP589642 AWK589642:AWL589642 BGG589642:BGH589642 BQC589642:BQD589642 BZY589642:BZZ589642 CJU589642:CJV589642 CTQ589642:CTR589642 DDM589642:DDN589642 DNI589642:DNJ589642 DXE589642:DXF589642 EHA589642:EHB589642 EQW589642:EQX589642 FAS589642:FAT589642 FKO589642:FKP589642 FUK589642:FUL589642 GEG589642:GEH589642 GOC589642:GOD589642 GXY589642:GXZ589642 HHU589642:HHV589642 HRQ589642:HRR589642 IBM589642:IBN589642 ILI589642:ILJ589642 IVE589642:IVF589642 JFA589642:JFB589642 JOW589642:JOX589642 JYS589642:JYT589642 KIO589642:KIP589642 KSK589642:KSL589642 LCG589642:LCH589642 LMC589642:LMD589642 LVY589642:LVZ589642 MFU589642:MFV589642 MPQ589642:MPR589642 MZM589642:MZN589642 NJI589642:NJJ589642 NTE589642:NTF589642 ODA589642:ODB589642 OMW589642:OMX589642 OWS589642:OWT589642 PGO589642:PGP589642 PQK589642:PQL589642 QAG589642:QAH589642 QKC589642:QKD589642 QTY589642:QTZ589642 RDU589642:RDV589642 RNQ589642:RNR589642 RXM589642:RXN589642 SHI589642:SHJ589642 SRE589642:SRF589642 TBA589642:TBB589642 TKW589642:TKX589642 TUS589642:TUT589642 UEO589642:UEP589642 UOK589642:UOL589642 UYG589642:UYH589642 VIC589642:VID589642 VRY589642:VRZ589642 WBU589642:WBV589642 WLQ589642:WLR589642 WVM589642:WVN589642 JA655178:JB655178 SW655178:SX655178 ACS655178:ACT655178 AMO655178:AMP655178 AWK655178:AWL655178 BGG655178:BGH655178 BQC655178:BQD655178 BZY655178:BZZ655178 CJU655178:CJV655178 CTQ655178:CTR655178 DDM655178:DDN655178 DNI655178:DNJ655178 DXE655178:DXF655178 EHA655178:EHB655178 EQW655178:EQX655178 FAS655178:FAT655178 FKO655178:FKP655178 FUK655178:FUL655178 GEG655178:GEH655178 GOC655178:GOD655178 GXY655178:GXZ655178 HHU655178:HHV655178 HRQ655178:HRR655178 IBM655178:IBN655178 ILI655178:ILJ655178 IVE655178:IVF655178 JFA655178:JFB655178 JOW655178:JOX655178 JYS655178:JYT655178 KIO655178:KIP655178 KSK655178:KSL655178 LCG655178:LCH655178 LMC655178:LMD655178 LVY655178:LVZ655178 MFU655178:MFV655178 MPQ655178:MPR655178 MZM655178:MZN655178 NJI655178:NJJ655178 NTE655178:NTF655178 ODA655178:ODB655178 OMW655178:OMX655178 OWS655178:OWT655178 PGO655178:PGP655178 PQK655178:PQL655178 QAG655178:QAH655178 QKC655178:QKD655178 QTY655178:QTZ655178 RDU655178:RDV655178 RNQ655178:RNR655178 RXM655178:RXN655178 SHI655178:SHJ655178 SRE655178:SRF655178 TBA655178:TBB655178 TKW655178:TKX655178 TUS655178:TUT655178 UEO655178:UEP655178 UOK655178:UOL655178 UYG655178:UYH655178 VIC655178:VID655178 VRY655178:VRZ655178 WBU655178:WBV655178 WLQ655178:WLR655178 WVM655178:WVN655178 JA720714:JB720714 SW720714:SX720714 ACS720714:ACT720714 AMO720714:AMP720714 AWK720714:AWL720714 BGG720714:BGH720714 BQC720714:BQD720714 BZY720714:BZZ720714 CJU720714:CJV720714 CTQ720714:CTR720714 DDM720714:DDN720714 DNI720714:DNJ720714 DXE720714:DXF720714 EHA720714:EHB720714 EQW720714:EQX720714 FAS720714:FAT720714 FKO720714:FKP720714 FUK720714:FUL720714 GEG720714:GEH720714 GOC720714:GOD720714 GXY720714:GXZ720714 HHU720714:HHV720714 HRQ720714:HRR720714 IBM720714:IBN720714 ILI720714:ILJ720714 IVE720714:IVF720714 JFA720714:JFB720714 JOW720714:JOX720714 JYS720714:JYT720714 KIO720714:KIP720714 KSK720714:KSL720714 LCG720714:LCH720714 LMC720714:LMD720714 LVY720714:LVZ720714 MFU720714:MFV720714 MPQ720714:MPR720714 MZM720714:MZN720714 NJI720714:NJJ720714 NTE720714:NTF720714 ODA720714:ODB720714 OMW720714:OMX720714 OWS720714:OWT720714 PGO720714:PGP720714 PQK720714:PQL720714 QAG720714:QAH720714 QKC720714:QKD720714 QTY720714:QTZ720714 RDU720714:RDV720714 RNQ720714:RNR720714 RXM720714:RXN720714 SHI720714:SHJ720714 SRE720714:SRF720714 TBA720714:TBB720714 TKW720714:TKX720714 TUS720714:TUT720714 UEO720714:UEP720714 UOK720714:UOL720714 UYG720714:UYH720714 VIC720714:VID720714 VRY720714:VRZ720714 WBU720714:WBV720714 WLQ720714:WLR720714 WVM720714:WVN720714 JA786250:JB786250 SW786250:SX786250 ACS786250:ACT786250 AMO786250:AMP786250 AWK786250:AWL786250 BGG786250:BGH786250 BQC786250:BQD786250 BZY786250:BZZ786250 CJU786250:CJV786250 CTQ786250:CTR786250 DDM786250:DDN786250 DNI786250:DNJ786250 DXE786250:DXF786250 EHA786250:EHB786250 EQW786250:EQX786250 FAS786250:FAT786250 FKO786250:FKP786250 FUK786250:FUL786250 GEG786250:GEH786250 GOC786250:GOD786250 GXY786250:GXZ786250 HHU786250:HHV786250 HRQ786250:HRR786250 IBM786250:IBN786250 ILI786250:ILJ786250 IVE786250:IVF786250 JFA786250:JFB786250 JOW786250:JOX786250 JYS786250:JYT786250 KIO786250:KIP786250 KSK786250:KSL786250 LCG786250:LCH786250 LMC786250:LMD786250 LVY786250:LVZ786250 MFU786250:MFV786250 MPQ786250:MPR786250 MZM786250:MZN786250 NJI786250:NJJ786250 NTE786250:NTF786250 ODA786250:ODB786250 OMW786250:OMX786250 OWS786250:OWT786250 PGO786250:PGP786250 PQK786250:PQL786250 QAG786250:QAH786250 QKC786250:QKD786250 QTY786250:QTZ786250 RDU786250:RDV786250 RNQ786250:RNR786250 RXM786250:RXN786250 SHI786250:SHJ786250 SRE786250:SRF786250 TBA786250:TBB786250 TKW786250:TKX786250 TUS786250:TUT786250 UEO786250:UEP786250 UOK786250:UOL786250 UYG786250:UYH786250 VIC786250:VID786250 VRY786250:VRZ786250 WBU786250:WBV786250 WLQ786250:WLR786250 WVM786250:WVN786250 JA851786:JB851786 SW851786:SX851786 ACS851786:ACT851786 AMO851786:AMP851786 AWK851786:AWL851786 BGG851786:BGH851786 BQC851786:BQD851786 BZY851786:BZZ851786 CJU851786:CJV851786 CTQ851786:CTR851786 DDM851786:DDN851786 DNI851786:DNJ851786 DXE851786:DXF851786 EHA851786:EHB851786 EQW851786:EQX851786 FAS851786:FAT851786 FKO851786:FKP851786 FUK851786:FUL851786 GEG851786:GEH851786 GOC851786:GOD851786 GXY851786:GXZ851786 HHU851786:HHV851786 HRQ851786:HRR851786 IBM851786:IBN851786 ILI851786:ILJ851786 IVE851786:IVF851786 JFA851786:JFB851786 JOW851786:JOX851786 JYS851786:JYT851786 KIO851786:KIP851786 KSK851786:KSL851786 LCG851786:LCH851786 LMC851786:LMD851786 LVY851786:LVZ851786 MFU851786:MFV851786 MPQ851786:MPR851786 MZM851786:MZN851786 NJI851786:NJJ851786 NTE851786:NTF851786 ODA851786:ODB851786 OMW851786:OMX851786 OWS851786:OWT851786 PGO851786:PGP851786 PQK851786:PQL851786 QAG851786:QAH851786 QKC851786:QKD851786 QTY851786:QTZ851786 RDU851786:RDV851786 RNQ851786:RNR851786 RXM851786:RXN851786 SHI851786:SHJ851786 SRE851786:SRF851786 TBA851786:TBB851786 TKW851786:TKX851786 TUS851786:TUT851786 UEO851786:UEP851786 UOK851786:UOL851786 UYG851786:UYH851786 VIC851786:VID851786 VRY851786:VRZ851786 WBU851786:WBV851786 WLQ851786:WLR851786 WVM851786:WVN851786 JA917322:JB917322 SW917322:SX917322 ACS917322:ACT917322 AMO917322:AMP917322 AWK917322:AWL917322 BGG917322:BGH917322 BQC917322:BQD917322 BZY917322:BZZ917322 CJU917322:CJV917322 CTQ917322:CTR917322 DDM917322:DDN917322 DNI917322:DNJ917322 DXE917322:DXF917322 EHA917322:EHB917322 EQW917322:EQX917322 FAS917322:FAT917322 FKO917322:FKP917322 FUK917322:FUL917322 GEG917322:GEH917322 GOC917322:GOD917322 GXY917322:GXZ917322 HHU917322:HHV917322 HRQ917322:HRR917322 IBM917322:IBN917322 ILI917322:ILJ917322 IVE917322:IVF917322 JFA917322:JFB917322 JOW917322:JOX917322 JYS917322:JYT917322 KIO917322:KIP917322 KSK917322:KSL917322 LCG917322:LCH917322 LMC917322:LMD917322 LVY917322:LVZ917322 MFU917322:MFV917322 MPQ917322:MPR917322 MZM917322:MZN917322 NJI917322:NJJ917322 NTE917322:NTF917322 ODA917322:ODB917322 OMW917322:OMX917322 OWS917322:OWT917322 PGO917322:PGP917322 PQK917322:PQL917322 QAG917322:QAH917322 QKC917322:QKD917322 QTY917322:QTZ917322 RDU917322:RDV917322 RNQ917322:RNR917322 RXM917322:RXN917322 SHI917322:SHJ917322 SRE917322:SRF917322 TBA917322:TBB917322 TKW917322:TKX917322 TUS917322:TUT917322 UEO917322:UEP917322 UOK917322:UOL917322 UYG917322:UYH917322 VIC917322:VID917322 VRY917322:VRZ917322 WBU917322:WBV917322 WLQ917322:WLR917322 WVM917322:WVN917322 JA982858:JB982858 SW982858:SX982858 ACS982858:ACT982858 AMO982858:AMP982858 AWK982858:AWL982858 BGG982858:BGH982858 BQC982858:BQD982858 BZY982858:BZZ982858 CJU982858:CJV982858 CTQ982858:CTR982858 DDM982858:DDN982858 DNI982858:DNJ982858 DXE982858:DXF982858 EHA982858:EHB982858 EQW982858:EQX982858 FAS982858:FAT982858 FKO982858:FKP982858 FUK982858:FUL982858 GEG982858:GEH982858 GOC982858:GOD982858 GXY982858:GXZ982858 HHU982858:HHV982858 HRQ982858:HRR982858 IBM982858:IBN982858 ILI982858:ILJ982858 IVE982858:IVF982858 JFA982858:JFB982858 JOW982858:JOX982858 JYS982858:JYT982858 KIO982858:KIP982858 KSK982858:KSL982858 LCG982858:LCH982858 LMC982858:LMD982858 LVY982858:LVZ982858 MFU982858:MFV982858 MPQ982858:MPR982858 MZM982858:MZN982858 NJI982858:NJJ982858 NTE982858:NTF982858 ODA982858:ODB982858 OMW982858:OMX982858 OWS982858:OWT982858 PGO982858:PGP982858 PQK982858:PQL982858 QAG982858:QAH982858 QKC982858:QKD982858 QTY982858:QTZ982858 RDU982858:RDV982858 RNQ982858:RNR982858 RXM982858:RXN982858 SHI982858:SHJ982858 SRE982858:SRF982858 TBA982858:TBB982858 TKW982858:TKX982858 TUS982858:TUT982858 UEO982858:UEP982858 UOK982858:UOL982858 UYG982858:UYH982858 VIC982858:VID982858 VRY982858:VRZ982858 WBU982858:WBV982858 WLQ982858:WLR982858 WVM982858:WVN982858" xr:uid="{00000000-0002-0000-0200-000005000000}">
      <formula1>999999999999</formula1>
    </dataValidation>
    <dataValidation type="whole" operator="notEqual" allowBlank="1" showInputMessage="1" showErrorMessage="1" errorTitle="Incorrect entry" error="You can enter only positive or negative whole numbers." sqref="JA65318:JB65318 SW65318:SX65318 ACS65318:ACT65318 AMO65318:AMP65318 AWK65318:AWL65318 BGG65318:BGH65318 BQC65318:BQD65318 BZY65318:BZZ65318 CJU65318:CJV65318 CTQ65318:CTR65318 DDM65318:DDN65318 DNI65318:DNJ65318 DXE65318:DXF65318 EHA65318:EHB65318 EQW65318:EQX65318 FAS65318:FAT65318 FKO65318:FKP65318 FUK65318:FUL65318 GEG65318:GEH65318 GOC65318:GOD65318 GXY65318:GXZ65318 HHU65318:HHV65318 HRQ65318:HRR65318 IBM65318:IBN65318 ILI65318:ILJ65318 IVE65318:IVF65318 JFA65318:JFB65318 JOW65318:JOX65318 JYS65318:JYT65318 KIO65318:KIP65318 KSK65318:KSL65318 LCG65318:LCH65318 LMC65318:LMD65318 LVY65318:LVZ65318 MFU65318:MFV65318 MPQ65318:MPR65318 MZM65318:MZN65318 NJI65318:NJJ65318 NTE65318:NTF65318 ODA65318:ODB65318 OMW65318:OMX65318 OWS65318:OWT65318 PGO65318:PGP65318 PQK65318:PQL65318 QAG65318:QAH65318 QKC65318:QKD65318 QTY65318:QTZ65318 RDU65318:RDV65318 RNQ65318:RNR65318 RXM65318:RXN65318 SHI65318:SHJ65318 SRE65318:SRF65318 TBA65318:TBB65318 TKW65318:TKX65318 TUS65318:TUT65318 UEO65318:UEP65318 UOK65318:UOL65318 UYG65318:UYH65318 VIC65318:VID65318 VRY65318:VRZ65318 WBU65318:WBV65318 WLQ65318:WLR65318 WVM65318:WVN65318 JA130854:JB130854 SW130854:SX130854 ACS130854:ACT130854 AMO130854:AMP130854 AWK130854:AWL130854 BGG130854:BGH130854 BQC130854:BQD130854 BZY130854:BZZ130854 CJU130854:CJV130854 CTQ130854:CTR130854 DDM130854:DDN130854 DNI130854:DNJ130854 DXE130854:DXF130854 EHA130854:EHB130854 EQW130854:EQX130854 FAS130854:FAT130854 FKO130854:FKP130854 FUK130854:FUL130854 GEG130854:GEH130854 GOC130854:GOD130854 GXY130854:GXZ130854 HHU130854:HHV130854 HRQ130854:HRR130854 IBM130854:IBN130854 ILI130854:ILJ130854 IVE130854:IVF130854 JFA130854:JFB130854 JOW130854:JOX130854 JYS130854:JYT130854 KIO130854:KIP130854 KSK130854:KSL130854 LCG130854:LCH130854 LMC130854:LMD130854 LVY130854:LVZ130854 MFU130854:MFV130854 MPQ130854:MPR130854 MZM130854:MZN130854 NJI130854:NJJ130854 NTE130854:NTF130854 ODA130854:ODB130854 OMW130854:OMX130854 OWS130854:OWT130854 PGO130854:PGP130854 PQK130854:PQL130854 QAG130854:QAH130854 QKC130854:QKD130854 QTY130854:QTZ130854 RDU130854:RDV130854 RNQ130854:RNR130854 RXM130854:RXN130854 SHI130854:SHJ130854 SRE130854:SRF130854 TBA130854:TBB130854 TKW130854:TKX130854 TUS130854:TUT130854 UEO130854:UEP130854 UOK130854:UOL130854 UYG130854:UYH130854 VIC130854:VID130854 VRY130854:VRZ130854 WBU130854:WBV130854 WLQ130854:WLR130854 WVM130854:WVN130854 JA196390:JB196390 SW196390:SX196390 ACS196390:ACT196390 AMO196390:AMP196390 AWK196390:AWL196390 BGG196390:BGH196390 BQC196390:BQD196390 BZY196390:BZZ196390 CJU196390:CJV196390 CTQ196390:CTR196390 DDM196390:DDN196390 DNI196390:DNJ196390 DXE196390:DXF196390 EHA196390:EHB196390 EQW196390:EQX196390 FAS196390:FAT196390 FKO196390:FKP196390 FUK196390:FUL196390 GEG196390:GEH196390 GOC196390:GOD196390 GXY196390:GXZ196390 HHU196390:HHV196390 HRQ196390:HRR196390 IBM196390:IBN196390 ILI196390:ILJ196390 IVE196390:IVF196390 JFA196390:JFB196390 JOW196390:JOX196390 JYS196390:JYT196390 KIO196390:KIP196390 KSK196390:KSL196390 LCG196390:LCH196390 LMC196390:LMD196390 LVY196390:LVZ196390 MFU196390:MFV196390 MPQ196390:MPR196390 MZM196390:MZN196390 NJI196390:NJJ196390 NTE196390:NTF196390 ODA196390:ODB196390 OMW196390:OMX196390 OWS196390:OWT196390 PGO196390:PGP196390 PQK196390:PQL196390 QAG196390:QAH196390 QKC196390:QKD196390 QTY196390:QTZ196390 RDU196390:RDV196390 RNQ196390:RNR196390 RXM196390:RXN196390 SHI196390:SHJ196390 SRE196390:SRF196390 TBA196390:TBB196390 TKW196390:TKX196390 TUS196390:TUT196390 UEO196390:UEP196390 UOK196390:UOL196390 UYG196390:UYH196390 VIC196390:VID196390 VRY196390:VRZ196390 WBU196390:WBV196390 WLQ196390:WLR196390 WVM196390:WVN196390 JA261926:JB261926 SW261926:SX261926 ACS261926:ACT261926 AMO261926:AMP261926 AWK261926:AWL261926 BGG261926:BGH261926 BQC261926:BQD261926 BZY261926:BZZ261926 CJU261926:CJV261926 CTQ261926:CTR261926 DDM261926:DDN261926 DNI261926:DNJ261926 DXE261926:DXF261926 EHA261926:EHB261926 EQW261926:EQX261926 FAS261926:FAT261926 FKO261926:FKP261926 FUK261926:FUL261926 GEG261926:GEH261926 GOC261926:GOD261926 GXY261926:GXZ261926 HHU261926:HHV261926 HRQ261926:HRR261926 IBM261926:IBN261926 ILI261926:ILJ261926 IVE261926:IVF261926 JFA261926:JFB261926 JOW261926:JOX261926 JYS261926:JYT261926 KIO261926:KIP261926 KSK261926:KSL261926 LCG261926:LCH261926 LMC261926:LMD261926 LVY261926:LVZ261926 MFU261926:MFV261926 MPQ261926:MPR261926 MZM261926:MZN261926 NJI261926:NJJ261926 NTE261926:NTF261926 ODA261926:ODB261926 OMW261926:OMX261926 OWS261926:OWT261926 PGO261926:PGP261926 PQK261926:PQL261926 QAG261926:QAH261926 QKC261926:QKD261926 QTY261926:QTZ261926 RDU261926:RDV261926 RNQ261926:RNR261926 RXM261926:RXN261926 SHI261926:SHJ261926 SRE261926:SRF261926 TBA261926:TBB261926 TKW261926:TKX261926 TUS261926:TUT261926 UEO261926:UEP261926 UOK261926:UOL261926 UYG261926:UYH261926 VIC261926:VID261926 VRY261926:VRZ261926 WBU261926:WBV261926 WLQ261926:WLR261926 WVM261926:WVN261926 JA327462:JB327462 SW327462:SX327462 ACS327462:ACT327462 AMO327462:AMP327462 AWK327462:AWL327462 BGG327462:BGH327462 BQC327462:BQD327462 BZY327462:BZZ327462 CJU327462:CJV327462 CTQ327462:CTR327462 DDM327462:DDN327462 DNI327462:DNJ327462 DXE327462:DXF327462 EHA327462:EHB327462 EQW327462:EQX327462 FAS327462:FAT327462 FKO327462:FKP327462 FUK327462:FUL327462 GEG327462:GEH327462 GOC327462:GOD327462 GXY327462:GXZ327462 HHU327462:HHV327462 HRQ327462:HRR327462 IBM327462:IBN327462 ILI327462:ILJ327462 IVE327462:IVF327462 JFA327462:JFB327462 JOW327462:JOX327462 JYS327462:JYT327462 KIO327462:KIP327462 KSK327462:KSL327462 LCG327462:LCH327462 LMC327462:LMD327462 LVY327462:LVZ327462 MFU327462:MFV327462 MPQ327462:MPR327462 MZM327462:MZN327462 NJI327462:NJJ327462 NTE327462:NTF327462 ODA327462:ODB327462 OMW327462:OMX327462 OWS327462:OWT327462 PGO327462:PGP327462 PQK327462:PQL327462 QAG327462:QAH327462 QKC327462:QKD327462 QTY327462:QTZ327462 RDU327462:RDV327462 RNQ327462:RNR327462 RXM327462:RXN327462 SHI327462:SHJ327462 SRE327462:SRF327462 TBA327462:TBB327462 TKW327462:TKX327462 TUS327462:TUT327462 UEO327462:UEP327462 UOK327462:UOL327462 UYG327462:UYH327462 VIC327462:VID327462 VRY327462:VRZ327462 WBU327462:WBV327462 WLQ327462:WLR327462 WVM327462:WVN327462 JA392998:JB392998 SW392998:SX392998 ACS392998:ACT392998 AMO392998:AMP392998 AWK392998:AWL392998 BGG392998:BGH392998 BQC392998:BQD392998 BZY392998:BZZ392998 CJU392998:CJV392998 CTQ392998:CTR392998 DDM392998:DDN392998 DNI392998:DNJ392998 DXE392998:DXF392998 EHA392998:EHB392998 EQW392998:EQX392998 FAS392998:FAT392998 FKO392998:FKP392998 FUK392998:FUL392998 GEG392998:GEH392998 GOC392998:GOD392998 GXY392998:GXZ392998 HHU392998:HHV392998 HRQ392998:HRR392998 IBM392998:IBN392998 ILI392998:ILJ392998 IVE392998:IVF392998 JFA392998:JFB392998 JOW392998:JOX392998 JYS392998:JYT392998 KIO392998:KIP392998 KSK392998:KSL392998 LCG392998:LCH392998 LMC392998:LMD392998 LVY392998:LVZ392998 MFU392998:MFV392998 MPQ392998:MPR392998 MZM392998:MZN392998 NJI392998:NJJ392998 NTE392998:NTF392998 ODA392998:ODB392998 OMW392998:OMX392998 OWS392998:OWT392998 PGO392998:PGP392998 PQK392998:PQL392998 QAG392998:QAH392998 QKC392998:QKD392998 QTY392998:QTZ392998 RDU392998:RDV392998 RNQ392998:RNR392998 RXM392998:RXN392998 SHI392998:SHJ392998 SRE392998:SRF392998 TBA392998:TBB392998 TKW392998:TKX392998 TUS392998:TUT392998 UEO392998:UEP392998 UOK392998:UOL392998 UYG392998:UYH392998 VIC392998:VID392998 VRY392998:VRZ392998 WBU392998:WBV392998 WLQ392998:WLR392998 WVM392998:WVN392998 JA458534:JB458534 SW458534:SX458534 ACS458534:ACT458534 AMO458534:AMP458534 AWK458534:AWL458534 BGG458534:BGH458534 BQC458534:BQD458534 BZY458534:BZZ458534 CJU458534:CJV458534 CTQ458534:CTR458534 DDM458534:DDN458534 DNI458534:DNJ458534 DXE458534:DXF458534 EHA458534:EHB458534 EQW458534:EQX458534 FAS458534:FAT458534 FKO458534:FKP458534 FUK458534:FUL458534 GEG458534:GEH458534 GOC458534:GOD458534 GXY458534:GXZ458534 HHU458534:HHV458534 HRQ458534:HRR458534 IBM458534:IBN458534 ILI458534:ILJ458534 IVE458534:IVF458534 JFA458534:JFB458534 JOW458534:JOX458534 JYS458534:JYT458534 KIO458534:KIP458534 KSK458534:KSL458534 LCG458534:LCH458534 LMC458534:LMD458534 LVY458534:LVZ458534 MFU458534:MFV458534 MPQ458534:MPR458534 MZM458534:MZN458534 NJI458534:NJJ458534 NTE458534:NTF458534 ODA458534:ODB458534 OMW458534:OMX458534 OWS458534:OWT458534 PGO458534:PGP458534 PQK458534:PQL458534 QAG458534:QAH458534 QKC458534:QKD458534 QTY458534:QTZ458534 RDU458534:RDV458534 RNQ458534:RNR458534 RXM458534:RXN458534 SHI458534:SHJ458534 SRE458534:SRF458534 TBA458534:TBB458534 TKW458534:TKX458534 TUS458534:TUT458534 UEO458534:UEP458534 UOK458534:UOL458534 UYG458534:UYH458534 VIC458534:VID458534 VRY458534:VRZ458534 WBU458534:WBV458534 WLQ458534:WLR458534 WVM458534:WVN458534 JA524070:JB524070 SW524070:SX524070 ACS524070:ACT524070 AMO524070:AMP524070 AWK524070:AWL524070 BGG524070:BGH524070 BQC524070:BQD524070 BZY524070:BZZ524070 CJU524070:CJV524070 CTQ524070:CTR524070 DDM524070:DDN524070 DNI524070:DNJ524070 DXE524070:DXF524070 EHA524070:EHB524070 EQW524070:EQX524070 FAS524070:FAT524070 FKO524070:FKP524070 FUK524070:FUL524070 GEG524070:GEH524070 GOC524070:GOD524070 GXY524070:GXZ524070 HHU524070:HHV524070 HRQ524070:HRR524070 IBM524070:IBN524070 ILI524070:ILJ524070 IVE524070:IVF524070 JFA524070:JFB524070 JOW524070:JOX524070 JYS524070:JYT524070 KIO524070:KIP524070 KSK524070:KSL524070 LCG524070:LCH524070 LMC524070:LMD524070 LVY524070:LVZ524070 MFU524070:MFV524070 MPQ524070:MPR524070 MZM524070:MZN524070 NJI524070:NJJ524070 NTE524070:NTF524070 ODA524070:ODB524070 OMW524070:OMX524070 OWS524070:OWT524070 PGO524070:PGP524070 PQK524070:PQL524070 QAG524070:QAH524070 QKC524070:QKD524070 QTY524070:QTZ524070 RDU524070:RDV524070 RNQ524070:RNR524070 RXM524070:RXN524070 SHI524070:SHJ524070 SRE524070:SRF524070 TBA524070:TBB524070 TKW524070:TKX524070 TUS524070:TUT524070 UEO524070:UEP524070 UOK524070:UOL524070 UYG524070:UYH524070 VIC524070:VID524070 VRY524070:VRZ524070 WBU524070:WBV524070 WLQ524070:WLR524070 WVM524070:WVN524070 JA589606:JB589606 SW589606:SX589606 ACS589606:ACT589606 AMO589606:AMP589606 AWK589606:AWL589606 BGG589606:BGH589606 BQC589606:BQD589606 BZY589606:BZZ589606 CJU589606:CJV589606 CTQ589606:CTR589606 DDM589606:DDN589606 DNI589606:DNJ589606 DXE589606:DXF589606 EHA589606:EHB589606 EQW589606:EQX589606 FAS589606:FAT589606 FKO589606:FKP589606 FUK589606:FUL589606 GEG589606:GEH589606 GOC589606:GOD589606 GXY589606:GXZ589606 HHU589606:HHV589606 HRQ589606:HRR589606 IBM589606:IBN589606 ILI589606:ILJ589606 IVE589606:IVF589606 JFA589606:JFB589606 JOW589606:JOX589606 JYS589606:JYT589606 KIO589606:KIP589606 KSK589606:KSL589606 LCG589606:LCH589606 LMC589606:LMD589606 LVY589606:LVZ589606 MFU589606:MFV589606 MPQ589606:MPR589606 MZM589606:MZN589606 NJI589606:NJJ589606 NTE589606:NTF589606 ODA589606:ODB589606 OMW589606:OMX589606 OWS589606:OWT589606 PGO589606:PGP589606 PQK589606:PQL589606 QAG589606:QAH589606 QKC589606:QKD589606 QTY589606:QTZ589606 RDU589606:RDV589606 RNQ589606:RNR589606 RXM589606:RXN589606 SHI589606:SHJ589606 SRE589606:SRF589606 TBA589606:TBB589606 TKW589606:TKX589606 TUS589606:TUT589606 UEO589606:UEP589606 UOK589606:UOL589606 UYG589606:UYH589606 VIC589606:VID589606 VRY589606:VRZ589606 WBU589606:WBV589606 WLQ589606:WLR589606 WVM589606:WVN589606 JA655142:JB655142 SW655142:SX655142 ACS655142:ACT655142 AMO655142:AMP655142 AWK655142:AWL655142 BGG655142:BGH655142 BQC655142:BQD655142 BZY655142:BZZ655142 CJU655142:CJV655142 CTQ655142:CTR655142 DDM655142:DDN655142 DNI655142:DNJ655142 DXE655142:DXF655142 EHA655142:EHB655142 EQW655142:EQX655142 FAS655142:FAT655142 FKO655142:FKP655142 FUK655142:FUL655142 GEG655142:GEH655142 GOC655142:GOD655142 GXY655142:GXZ655142 HHU655142:HHV655142 HRQ655142:HRR655142 IBM655142:IBN655142 ILI655142:ILJ655142 IVE655142:IVF655142 JFA655142:JFB655142 JOW655142:JOX655142 JYS655142:JYT655142 KIO655142:KIP655142 KSK655142:KSL655142 LCG655142:LCH655142 LMC655142:LMD655142 LVY655142:LVZ655142 MFU655142:MFV655142 MPQ655142:MPR655142 MZM655142:MZN655142 NJI655142:NJJ655142 NTE655142:NTF655142 ODA655142:ODB655142 OMW655142:OMX655142 OWS655142:OWT655142 PGO655142:PGP655142 PQK655142:PQL655142 QAG655142:QAH655142 QKC655142:QKD655142 QTY655142:QTZ655142 RDU655142:RDV655142 RNQ655142:RNR655142 RXM655142:RXN655142 SHI655142:SHJ655142 SRE655142:SRF655142 TBA655142:TBB655142 TKW655142:TKX655142 TUS655142:TUT655142 UEO655142:UEP655142 UOK655142:UOL655142 UYG655142:UYH655142 VIC655142:VID655142 VRY655142:VRZ655142 WBU655142:WBV655142 WLQ655142:WLR655142 WVM655142:WVN655142 JA720678:JB720678 SW720678:SX720678 ACS720678:ACT720678 AMO720678:AMP720678 AWK720678:AWL720678 BGG720678:BGH720678 BQC720678:BQD720678 BZY720678:BZZ720678 CJU720678:CJV720678 CTQ720678:CTR720678 DDM720678:DDN720678 DNI720678:DNJ720678 DXE720678:DXF720678 EHA720678:EHB720678 EQW720678:EQX720678 FAS720678:FAT720678 FKO720678:FKP720678 FUK720678:FUL720678 GEG720678:GEH720678 GOC720678:GOD720678 GXY720678:GXZ720678 HHU720678:HHV720678 HRQ720678:HRR720678 IBM720678:IBN720678 ILI720678:ILJ720678 IVE720678:IVF720678 JFA720678:JFB720678 JOW720678:JOX720678 JYS720678:JYT720678 KIO720678:KIP720678 KSK720678:KSL720678 LCG720678:LCH720678 LMC720678:LMD720678 LVY720678:LVZ720678 MFU720678:MFV720678 MPQ720678:MPR720678 MZM720678:MZN720678 NJI720678:NJJ720678 NTE720678:NTF720678 ODA720678:ODB720678 OMW720678:OMX720678 OWS720678:OWT720678 PGO720678:PGP720678 PQK720678:PQL720678 QAG720678:QAH720678 QKC720678:QKD720678 QTY720678:QTZ720678 RDU720678:RDV720678 RNQ720678:RNR720678 RXM720678:RXN720678 SHI720678:SHJ720678 SRE720678:SRF720678 TBA720678:TBB720678 TKW720678:TKX720678 TUS720678:TUT720678 UEO720678:UEP720678 UOK720678:UOL720678 UYG720678:UYH720678 VIC720678:VID720678 VRY720678:VRZ720678 WBU720678:WBV720678 WLQ720678:WLR720678 WVM720678:WVN720678 JA786214:JB786214 SW786214:SX786214 ACS786214:ACT786214 AMO786214:AMP786214 AWK786214:AWL786214 BGG786214:BGH786214 BQC786214:BQD786214 BZY786214:BZZ786214 CJU786214:CJV786214 CTQ786214:CTR786214 DDM786214:DDN786214 DNI786214:DNJ786214 DXE786214:DXF786214 EHA786214:EHB786214 EQW786214:EQX786214 FAS786214:FAT786214 FKO786214:FKP786214 FUK786214:FUL786214 GEG786214:GEH786214 GOC786214:GOD786214 GXY786214:GXZ786214 HHU786214:HHV786214 HRQ786214:HRR786214 IBM786214:IBN786214 ILI786214:ILJ786214 IVE786214:IVF786214 JFA786214:JFB786214 JOW786214:JOX786214 JYS786214:JYT786214 KIO786214:KIP786214 KSK786214:KSL786214 LCG786214:LCH786214 LMC786214:LMD786214 LVY786214:LVZ786214 MFU786214:MFV786214 MPQ786214:MPR786214 MZM786214:MZN786214 NJI786214:NJJ786214 NTE786214:NTF786214 ODA786214:ODB786214 OMW786214:OMX786214 OWS786214:OWT786214 PGO786214:PGP786214 PQK786214:PQL786214 QAG786214:QAH786214 QKC786214:QKD786214 QTY786214:QTZ786214 RDU786214:RDV786214 RNQ786214:RNR786214 RXM786214:RXN786214 SHI786214:SHJ786214 SRE786214:SRF786214 TBA786214:TBB786214 TKW786214:TKX786214 TUS786214:TUT786214 UEO786214:UEP786214 UOK786214:UOL786214 UYG786214:UYH786214 VIC786214:VID786214 VRY786214:VRZ786214 WBU786214:WBV786214 WLQ786214:WLR786214 WVM786214:WVN786214 JA851750:JB851750 SW851750:SX851750 ACS851750:ACT851750 AMO851750:AMP851750 AWK851750:AWL851750 BGG851750:BGH851750 BQC851750:BQD851750 BZY851750:BZZ851750 CJU851750:CJV851750 CTQ851750:CTR851750 DDM851750:DDN851750 DNI851750:DNJ851750 DXE851750:DXF851750 EHA851750:EHB851750 EQW851750:EQX851750 FAS851750:FAT851750 FKO851750:FKP851750 FUK851750:FUL851750 GEG851750:GEH851750 GOC851750:GOD851750 GXY851750:GXZ851750 HHU851750:HHV851750 HRQ851750:HRR851750 IBM851750:IBN851750 ILI851750:ILJ851750 IVE851750:IVF851750 JFA851750:JFB851750 JOW851750:JOX851750 JYS851750:JYT851750 KIO851750:KIP851750 KSK851750:KSL851750 LCG851750:LCH851750 LMC851750:LMD851750 LVY851750:LVZ851750 MFU851750:MFV851750 MPQ851750:MPR851750 MZM851750:MZN851750 NJI851750:NJJ851750 NTE851750:NTF851750 ODA851750:ODB851750 OMW851750:OMX851750 OWS851750:OWT851750 PGO851750:PGP851750 PQK851750:PQL851750 QAG851750:QAH851750 QKC851750:QKD851750 QTY851750:QTZ851750 RDU851750:RDV851750 RNQ851750:RNR851750 RXM851750:RXN851750 SHI851750:SHJ851750 SRE851750:SRF851750 TBA851750:TBB851750 TKW851750:TKX851750 TUS851750:TUT851750 UEO851750:UEP851750 UOK851750:UOL851750 UYG851750:UYH851750 VIC851750:VID851750 VRY851750:VRZ851750 WBU851750:WBV851750 WLQ851750:WLR851750 WVM851750:WVN851750 JA917286:JB917286 SW917286:SX917286 ACS917286:ACT917286 AMO917286:AMP917286 AWK917286:AWL917286 BGG917286:BGH917286 BQC917286:BQD917286 BZY917286:BZZ917286 CJU917286:CJV917286 CTQ917286:CTR917286 DDM917286:DDN917286 DNI917286:DNJ917286 DXE917286:DXF917286 EHA917286:EHB917286 EQW917286:EQX917286 FAS917286:FAT917286 FKO917286:FKP917286 FUK917286:FUL917286 GEG917286:GEH917286 GOC917286:GOD917286 GXY917286:GXZ917286 HHU917286:HHV917286 HRQ917286:HRR917286 IBM917286:IBN917286 ILI917286:ILJ917286 IVE917286:IVF917286 JFA917286:JFB917286 JOW917286:JOX917286 JYS917286:JYT917286 KIO917286:KIP917286 KSK917286:KSL917286 LCG917286:LCH917286 LMC917286:LMD917286 LVY917286:LVZ917286 MFU917286:MFV917286 MPQ917286:MPR917286 MZM917286:MZN917286 NJI917286:NJJ917286 NTE917286:NTF917286 ODA917286:ODB917286 OMW917286:OMX917286 OWS917286:OWT917286 PGO917286:PGP917286 PQK917286:PQL917286 QAG917286:QAH917286 QKC917286:QKD917286 QTY917286:QTZ917286 RDU917286:RDV917286 RNQ917286:RNR917286 RXM917286:RXN917286 SHI917286:SHJ917286 SRE917286:SRF917286 TBA917286:TBB917286 TKW917286:TKX917286 TUS917286:TUT917286 UEO917286:UEP917286 UOK917286:UOL917286 UYG917286:UYH917286 VIC917286:VID917286 VRY917286:VRZ917286 WBU917286:WBV917286 WLQ917286:WLR917286 WVM917286:WVN917286 JA982822:JB982822 SW982822:SX982822 ACS982822:ACT982822 AMO982822:AMP982822 AWK982822:AWL982822 BGG982822:BGH982822 BQC982822:BQD982822 BZY982822:BZZ982822 CJU982822:CJV982822 CTQ982822:CTR982822 DDM982822:DDN982822 DNI982822:DNJ982822 DXE982822:DXF982822 EHA982822:EHB982822 EQW982822:EQX982822 FAS982822:FAT982822 FKO982822:FKP982822 FUK982822:FUL982822 GEG982822:GEH982822 GOC982822:GOD982822 GXY982822:GXZ982822 HHU982822:HHV982822 HRQ982822:HRR982822 IBM982822:IBN982822 ILI982822:ILJ982822 IVE982822:IVF982822 JFA982822:JFB982822 JOW982822:JOX982822 JYS982822:JYT982822 KIO982822:KIP982822 KSK982822:KSL982822 LCG982822:LCH982822 LMC982822:LMD982822 LVY982822:LVZ982822 MFU982822:MFV982822 MPQ982822:MPR982822 MZM982822:MZN982822 NJI982822:NJJ982822 NTE982822:NTF982822 ODA982822:ODB982822 OMW982822:OMX982822 OWS982822:OWT982822 PGO982822:PGP982822 PQK982822:PQL982822 QAG982822:QAH982822 QKC982822:QKD982822 QTY982822:QTZ982822 RDU982822:RDV982822 RNQ982822:RNR982822 RXM982822:RXN982822 SHI982822:SHJ982822 SRE982822:SRF982822 TBA982822:TBB982822 TKW982822:TKX982822 TUS982822:TUT982822 UEO982822:UEP982822 UOK982822:UOL982822 UYG982822:UYH982822 VIC982822:VID982822 VRY982822:VRZ982822 WBU982822:WBV982822 WLQ982822:WLR982822 WVM982822:WVN982822" xr:uid="{00000000-0002-0000-0200-000006000000}">
      <formula1>999999999999</formula1>
    </dataValidation>
    <dataValidation type="whole" operator="greaterThanOrEqual" allowBlank="1" showInputMessage="1" showErrorMessage="1" errorTitle="Incorrect entry" error="You can enter only positive whole numbers." sqref="JA65319:JB65353 SW65319:SX65353 ACS65319:ACT65353 AMO65319:AMP65353 AWK65319:AWL65353 BGG65319:BGH65353 BQC65319:BQD65353 BZY65319:BZZ65353 CJU65319:CJV65353 CTQ65319:CTR65353 DDM65319:DDN65353 DNI65319:DNJ65353 DXE65319:DXF65353 EHA65319:EHB65353 EQW65319:EQX65353 FAS65319:FAT65353 FKO65319:FKP65353 FUK65319:FUL65353 GEG65319:GEH65353 GOC65319:GOD65353 GXY65319:GXZ65353 HHU65319:HHV65353 HRQ65319:HRR65353 IBM65319:IBN65353 ILI65319:ILJ65353 IVE65319:IVF65353 JFA65319:JFB65353 JOW65319:JOX65353 JYS65319:JYT65353 KIO65319:KIP65353 KSK65319:KSL65353 LCG65319:LCH65353 LMC65319:LMD65353 LVY65319:LVZ65353 MFU65319:MFV65353 MPQ65319:MPR65353 MZM65319:MZN65353 NJI65319:NJJ65353 NTE65319:NTF65353 ODA65319:ODB65353 OMW65319:OMX65353 OWS65319:OWT65353 PGO65319:PGP65353 PQK65319:PQL65353 QAG65319:QAH65353 QKC65319:QKD65353 QTY65319:QTZ65353 RDU65319:RDV65353 RNQ65319:RNR65353 RXM65319:RXN65353 SHI65319:SHJ65353 SRE65319:SRF65353 TBA65319:TBB65353 TKW65319:TKX65353 TUS65319:TUT65353 UEO65319:UEP65353 UOK65319:UOL65353 UYG65319:UYH65353 VIC65319:VID65353 VRY65319:VRZ65353 WBU65319:WBV65353 WLQ65319:WLR65353 WVM65319:WVN65353 JA130855:JB130889 SW130855:SX130889 ACS130855:ACT130889 AMO130855:AMP130889 AWK130855:AWL130889 BGG130855:BGH130889 BQC130855:BQD130889 BZY130855:BZZ130889 CJU130855:CJV130889 CTQ130855:CTR130889 DDM130855:DDN130889 DNI130855:DNJ130889 DXE130855:DXF130889 EHA130855:EHB130889 EQW130855:EQX130889 FAS130855:FAT130889 FKO130855:FKP130889 FUK130855:FUL130889 GEG130855:GEH130889 GOC130855:GOD130889 GXY130855:GXZ130889 HHU130855:HHV130889 HRQ130855:HRR130889 IBM130855:IBN130889 ILI130855:ILJ130889 IVE130855:IVF130889 JFA130855:JFB130889 JOW130855:JOX130889 JYS130855:JYT130889 KIO130855:KIP130889 KSK130855:KSL130889 LCG130855:LCH130889 LMC130855:LMD130889 LVY130855:LVZ130889 MFU130855:MFV130889 MPQ130855:MPR130889 MZM130855:MZN130889 NJI130855:NJJ130889 NTE130855:NTF130889 ODA130855:ODB130889 OMW130855:OMX130889 OWS130855:OWT130889 PGO130855:PGP130889 PQK130855:PQL130889 QAG130855:QAH130889 QKC130855:QKD130889 QTY130855:QTZ130889 RDU130855:RDV130889 RNQ130855:RNR130889 RXM130855:RXN130889 SHI130855:SHJ130889 SRE130855:SRF130889 TBA130855:TBB130889 TKW130855:TKX130889 TUS130855:TUT130889 UEO130855:UEP130889 UOK130855:UOL130889 UYG130855:UYH130889 VIC130855:VID130889 VRY130855:VRZ130889 WBU130855:WBV130889 WLQ130855:WLR130889 WVM130855:WVN130889 JA196391:JB196425 SW196391:SX196425 ACS196391:ACT196425 AMO196391:AMP196425 AWK196391:AWL196425 BGG196391:BGH196425 BQC196391:BQD196425 BZY196391:BZZ196425 CJU196391:CJV196425 CTQ196391:CTR196425 DDM196391:DDN196425 DNI196391:DNJ196425 DXE196391:DXF196425 EHA196391:EHB196425 EQW196391:EQX196425 FAS196391:FAT196425 FKO196391:FKP196425 FUK196391:FUL196425 GEG196391:GEH196425 GOC196391:GOD196425 GXY196391:GXZ196425 HHU196391:HHV196425 HRQ196391:HRR196425 IBM196391:IBN196425 ILI196391:ILJ196425 IVE196391:IVF196425 JFA196391:JFB196425 JOW196391:JOX196425 JYS196391:JYT196425 KIO196391:KIP196425 KSK196391:KSL196425 LCG196391:LCH196425 LMC196391:LMD196425 LVY196391:LVZ196425 MFU196391:MFV196425 MPQ196391:MPR196425 MZM196391:MZN196425 NJI196391:NJJ196425 NTE196391:NTF196425 ODA196391:ODB196425 OMW196391:OMX196425 OWS196391:OWT196425 PGO196391:PGP196425 PQK196391:PQL196425 QAG196391:QAH196425 QKC196391:QKD196425 QTY196391:QTZ196425 RDU196391:RDV196425 RNQ196391:RNR196425 RXM196391:RXN196425 SHI196391:SHJ196425 SRE196391:SRF196425 TBA196391:TBB196425 TKW196391:TKX196425 TUS196391:TUT196425 UEO196391:UEP196425 UOK196391:UOL196425 UYG196391:UYH196425 VIC196391:VID196425 VRY196391:VRZ196425 WBU196391:WBV196425 WLQ196391:WLR196425 WVM196391:WVN196425 JA261927:JB261961 SW261927:SX261961 ACS261927:ACT261961 AMO261927:AMP261961 AWK261927:AWL261961 BGG261927:BGH261961 BQC261927:BQD261961 BZY261927:BZZ261961 CJU261927:CJV261961 CTQ261927:CTR261961 DDM261927:DDN261961 DNI261927:DNJ261961 DXE261927:DXF261961 EHA261927:EHB261961 EQW261927:EQX261961 FAS261927:FAT261961 FKO261927:FKP261961 FUK261927:FUL261961 GEG261927:GEH261961 GOC261927:GOD261961 GXY261927:GXZ261961 HHU261927:HHV261961 HRQ261927:HRR261961 IBM261927:IBN261961 ILI261927:ILJ261961 IVE261927:IVF261961 JFA261927:JFB261961 JOW261927:JOX261961 JYS261927:JYT261961 KIO261927:KIP261961 KSK261927:KSL261961 LCG261927:LCH261961 LMC261927:LMD261961 LVY261927:LVZ261961 MFU261927:MFV261961 MPQ261927:MPR261961 MZM261927:MZN261961 NJI261927:NJJ261961 NTE261927:NTF261961 ODA261927:ODB261961 OMW261927:OMX261961 OWS261927:OWT261961 PGO261927:PGP261961 PQK261927:PQL261961 QAG261927:QAH261961 QKC261927:QKD261961 QTY261927:QTZ261961 RDU261927:RDV261961 RNQ261927:RNR261961 RXM261927:RXN261961 SHI261927:SHJ261961 SRE261927:SRF261961 TBA261927:TBB261961 TKW261927:TKX261961 TUS261927:TUT261961 UEO261927:UEP261961 UOK261927:UOL261961 UYG261927:UYH261961 VIC261927:VID261961 VRY261927:VRZ261961 WBU261927:WBV261961 WLQ261927:WLR261961 WVM261927:WVN261961 JA327463:JB327497 SW327463:SX327497 ACS327463:ACT327497 AMO327463:AMP327497 AWK327463:AWL327497 BGG327463:BGH327497 BQC327463:BQD327497 BZY327463:BZZ327497 CJU327463:CJV327497 CTQ327463:CTR327497 DDM327463:DDN327497 DNI327463:DNJ327497 DXE327463:DXF327497 EHA327463:EHB327497 EQW327463:EQX327497 FAS327463:FAT327497 FKO327463:FKP327497 FUK327463:FUL327497 GEG327463:GEH327497 GOC327463:GOD327497 GXY327463:GXZ327497 HHU327463:HHV327497 HRQ327463:HRR327497 IBM327463:IBN327497 ILI327463:ILJ327497 IVE327463:IVF327497 JFA327463:JFB327497 JOW327463:JOX327497 JYS327463:JYT327497 KIO327463:KIP327497 KSK327463:KSL327497 LCG327463:LCH327497 LMC327463:LMD327497 LVY327463:LVZ327497 MFU327463:MFV327497 MPQ327463:MPR327497 MZM327463:MZN327497 NJI327463:NJJ327497 NTE327463:NTF327497 ODA327463:ODB327497 OMW327463:OMX327497 OWS327463:OWT327497 PGO327463:PGP327497 PQK327463:PQL327497 QAG327463:QAH327497 QKC327463:QKD327497 QTY327463:QTZ327497 RDU327463:RDV327497 RNQ327463:RNR327497 RXM327463:RXN327497 SHI327463:SHJ327497 SRE327463:SRF327497 TBA327463:TBB327497 TKW327463:TKX327497 TUS327463:TUT327497 UEO327463:UEP327497 UOK327463:UOL327497 UYG327463:UYH327497 VIC327463:VID327497 VRY327463:VRZ327497 WBU327463:WBV327497 WLQ327463:WLR327497 WVM327463:WVN327497 JA392999:JB393033 SW392999:SX393033 ACS392999:ACT393033 AMO392999:AMP393033 AWK392999:AWL393033 BGG392999:BGH393033 BQC392999:BQD393033 BZY392999:BZZ393033 CJU392999:CJV393033 CTQ392999:CTR393033 DDM392999:DDN393033 DNI392999:DNJ393033 DXE392999:DXF393033 EHA392999:EHB393033 EQW392999:EQX393033 FAS392999:FAT393033 FKO392999:FKP393033 FUK392999:FUL393033 GEG392999:GEH393033 GOC392999:GOD393033 GXY392999:GXZ393033 HHU392999:HHV393033 HRQ392999:HRR393033 IBM392999:IBN393033 ILI392999:ILJ393033 IVE392999:IVF393033 JFA392999:JFB393033 JOW392999:JOX393033 JYS392999:JYT393033 KIO392999:KIP393033 KSK392999:KSL393033 LCG392999:LCH393033 LMC392999:LMD393033 LVY392999:LVZ393033 MFU392999:MFV393033 MPQ392999:MPR393033 MZM392999:MZN393033 NJI392999:NJJ393033 NTE392999:NTF393033 ODA392999:ODB393033 OMW392999:OMX393033 OWS392999:OWT393033 PGO392999:PGP393033 PQK392999:PQL393033 QAG392999:QAH393033 QKC392999:QKD393033 QTY392999:QTZ393033 RDU392999:RDV393033 RNQ392999:RNR393033 RXM392999:RXN393033 SHI392999:SHJ393033 SRE392999:SRF393033 TBA392999:TBB393033 TKW392999:TKX393033 TUS392999:TUT393033 UEO392999:UEP393033 UOK392999:UOL393033 UYG392999:UYH393033 VIC392999:VID393033 VRY392999:VRZ393033 WBU392999:WBV393033 WLQ392999:WLR393033 WVM392999:WVN393033 JA458535:JB458569 SW458535:SX458569 ACS458535:ACT458569 AMO458535:AMP458569 AWK458535:AWL458569 BGG458535:BGH458569 BQC458535:BQD458569 BZY458535:BZZ458569 CJU458535:CJV458569 CTQ458535:CTR458569 DDM458535:DDN458569 DNI458535:DNJ458569 DXE458535:DXF458569 EHA458535:EHB458569 EQW458535:EQX458569 FAS458535:FAT458569 FKO458535:FKP458569 FUK458535:FUL458569 GEG458535:GEH458569 GOC458535:GOD458569 GXY458535:GXZ458569 HHU458535:HHV458569 HRQ458535:HRR458569 IBM458535:IBN458569 ILI458535:ILJ458569 IVE458535:IVF458569 JFA458535:JFB458569 JOW458535:JOX458569 JYS458535:JYT458569 KIO458535:KIP458569 KSK458535:KSL458569 LCG458535:LCH458569 LMC458535:LMD458569 LVY458535:LVZ458569 MFU458535:MFV458569 MPQ458535:MPR458569 MZM458535:MZN458569 NJI458535:NJJ458569 NTE458535:NTF458569 ODA458535:ODB458569 OMW458535:OMX458569 OWS458535:OWT458569 PGO458535:PGP458569 PQK458535:PQL458569 QAG458535:QAH458569 QKC458535:QKD458569 QTY458535:QTZ458569 RDU458535:RDV458569 RNQ458535:RNR458569 RXM458535:RXN458569 SHI458535:SHJ458569 SRE458535:SRF458569 TBA458535:TBB458569 TKW458535:TKX458569 TUS458535:TUT458569 UEO458535:UEP458569 UOK458535:UOL458569 UYG458535:UYH458569 VIC458535:VID458569 VRY458535:VRZ458569 WBU458535:WBV458569 WLQ458535:WLR458569 WVM458535:WVN458569 JA524071:JB524105 SW524071:SX524105 ACS524071:ACT524105 AMO524071:AMP524105 AWK524071:AWL524105 BGG524071:BGH524105 BQC524071:BQD524105 BZY524071:BZZ524105 CJU524071:CJV524105 CTQ524071:CTR524105 DDM524071:DDN524105 DNI524071:DNJ524105 DXE524071:DXF524105 EHA524071:EHB524105 EQW524071:EQX524105 FAS524071:FAT524105 FKO524071:FKP524105 FUK524071:FUL524105 GEG524071:GEH524105 GOC524071:GOD524105 GXY524071:GXZ524105 HHU524071:HHV524105 HRQ524071:HRR524105 IBM524071:IBN524105 ILI524071:ILJ524105 IVE524071:IVF524105 JFA524071:JFB524105 JOW524071:JOX524105 JYS524071:JYT524105 KIO524071:KIP524105 KSK524071:KSL524105 LCG524071:LCH524105 LMC524071:LMD524105 LVY524071:LVZ524105 MFU524071:MFV524105 MPQ524071:MPR524105 MZM524071:MZN524105 NJI524071:NJJ524105 NTE524071:NTF524105 ODA524071:ODB524105 OMW524071:OMX524105 OWS524071:OWT524105 PGO524071:PGP524105 PQK524071:PQL524105 QAG524071:QAH524105 QKC524071:QKD524105 QTY524071:QTZ524105 RDU524071:RDV524105 RNQ524071:RNR524105 RXM524071:RXN524105 SHI524071:SHJ524105 SRE524071:SRF524105 TBA524071:TBB524105 TKW524071:TKX524105 TUS524071:TUT524105 UEO524071:UEP524105 UOK524071:UOL524105 UYG524071:UYH524105 VIC524071:VID524105 VRY524071:VRZ524105 WBU524071:WBV524105 WLQ524071:WLR524105 WVM524071:WVN524105 JA589607:JB589641 SW589607:SX589641 ACS589607:ACT589641 AMO589607:AMP589641 AWK589607:AWL589641 BGG589607:BGH589641 BQC589607:BQD589641 BZY589607:BZZ589641 CJU589607:CJV589641 CTQ589607:CTR589641 DDM589607:DDN589641 DNI589607:DNJ589641 DXE589607:DXF589641 EHA589607:EHB589641 EQW589607:EQX589641 FAS589607:FAT589641 FKO589607:FKP589641 FUK589607:FUL589641 GEG589607:GEH589641 GOC589607:GOD589641 GXY589607:GXZ589641 HHU589607:HHV589641 HRQ589607:HRR589641 IBM589607:IBN589641 ILI589607:ILJ589641 IVE589607:IVF589641 JFA589607:JFB589641 JOW589607:JOX589641 JYS589607:JYT589641 KIO589607:KIP589641 KSK589607:KSL589641 LCG589607:LCH589641 LMC589607:LMD589641 LVY589607:LVZ589641 MFU589607:MFV589641 MPQ589607:MPR589641 MZM589607:MZN589641 NJI589607:NJJ589641 NTE589607:NTF589641 ODA589607:ODB589641 OMW589607:OMX589641 OWS589607:OWT589641 PGO589607:PGP589641 PQK589607:PQL589641 QAG589607:QAH589641 QKC589607:QKD589641 QTY589607:QTZ589641 RDU589607:RDV589641 RNQ589607:RNR589641 RXM589607:RXN589641 SHI589607:SHJ589641 SRE589607:SRF589641 TBA589607:TBB589641 TKW589607:TKX589641 TUS589607:TUT589641 UEO589607:UEP589641 UOK589607:UOL589641 UYG589607:UYH589641 VIC589607:VID589641 VRY589607:VRZ589641 WBU589607:WBV589641 WLQ589607:WLR589641 WVM589607:WVN589641 JA655143:JB655177 SW655143:SX655177 ACS655143:ACT655177 AMO655143:AMP655177 AWK655143:AWL655177 BGG655143:BGH655177 BQC655143:BQD655177 BZY655143:BZZ655177 CJU655143:CJV655177 CTQ655143:CTR655177 DDM655143:DDN655177 DNI655143:DNJ655177 DXE655143:DXF655177 EHA655143:EHB655177 EQW655143:EQX655177 FAS655143:FAT655177 FKO655143:FKP655177 FUK655143:FUL655177 GEG655143:GEH655177 GOC655143:GOD655177 GXY655143:GXZ655177 HHU655143:HHV655177 HRQ655143:HRR655177 IBM655143:IBN655177 ILI655143:ILJ655177 IVE655143:IVF655177 JFA655143:JFB655177 JOW655143:JOX655177 JYS655143:JYT655177 KIO655143:KIP655177 KSK655143:KSL655177 LCG655143:LCH655177 LMC655143:LMD655177 LVY655143:LVZ655177 MFU655143:MFV655177 MPQ655143:MPR655177 MZM655143:MZN655177 NJI655143:NJJ655177 NTE655143:NTF655177 ODA655143:ODB655177 OMW655143:OMX655177 OWS655143:OWT655177 PGO655143:PGP655177 PQK655143:PQL655177 QAG655143:QAH655177 QKC655143:QKD655177 QTY655143:QTZ655177 RDU655143:RDV655177 RNQ655143:RNR655177 RXM655143:RXN655177 SHI655143:SHJ655177 SRE655143:SRF655177 TBA655143:TBB655177 TKW655143:TKX655177 TUS655143:TUT655177 UEO655143:UEP655177 UOK655143:UOL655177 UYG655143:UYH655177 VIC655143:VID655177 VRY655143:VRZ655177 WBU655143:WBV655177 WLQ655143:WLR655177 WVM655143:WVN655177 JA720679:JB720713 SW720679:SX720713 ACS720679:ACT720713 AMO720679:AMP720713 AWK720679:AWL720713 BGG720679:BGH720713 BQC720679:BQD720713 BZY720679:BZZ720713 CJU720679:CJV720713 CTQ720679:CTR720713 DDM720679:DDN720713 DNI720679:DNJ720713 DXE720679:DXF720713 EHA720679:EHB720713 EQW720679:EQX720713 FAS720679:FAT720713 FKO720679:FKP720713 FUK720679:FUL720713 GEG720679:GEH720713 GOC720679:GOD720713 GXY720679:GXZ720713 HHU720679:HHV720713 HRQ720679:HRR720713 IBM720679:IBN720713 ILI720679:ILJ720713 IVE720679:IVF720713 JFA720679:JFB720713 JOW720679:JOX720713 JYS720679:JYT720713 KIO720679:KIP720713 KSK720679:KSL720713 LCG720679:LCH720713 LMC720679:LMD720713 LVY720679:LVZ720713 MFU720679:MFV720713 MPQ720679:MPR720713 MZM720679:MZN720713 NJI720679:NJJ720713 NTE720679:NTF720713 ODA720679:ODB720713 OMW720679:OMX720713 OWS720679:OWT720713 PGO720679:PGP720713 PQK720679:PQL720713 QAG720679:QAH720713 QKC720679:QKD720713 QTY720679:QTZ720713 RDU720679:RDV720713 RNQ720679:RNR720713 RXM720679:RXN720713 SHI720679:SHJ720713 SRE720679:SRF720713 TBA720679:TBB720713 TKW720679:TKX720713 TUS720679:TUT720713 UEO720679:UEP720713 UOK720679:UOL720713 UYG720679:UYH720713 VIC720679:VID720713 VRY720679:VRZ720713 WBU720679:WBV720713 WLQ720679:WLR720713 WVM720679:WVN720713 JA786215:JB786249 SW786215:SX786249 ACS786215:ACT786249 AMO786215:AMP786249 AWK786215:AWL786249 BGG786215:BGH786249 BQC786215:BQD786249 BZY786215:BZZ786249 CJU786215:CJV786249 CTQ786215:CTR786249 DDM786215:DDN786249 DNI786215:DNJ786249 DXE786215:DXF786249 EHA786215:EHB786249 EQW786215:EQX786249 FAS786215:FAT786249 FKO786215:FKP786249 FUK786215:FUL786249 GEG786215:GEH786249 GOC786215:GOD786249 GXY786215:GXZ786249 HHU786215:HHV786249 HRQ786215:HRR786249 IBM786215:IBN786249 ILI786215:ILJ786249 IVE786215:IVF786249 JFA786215:JFB786249 JOW786215:JOX786249 JYS786215:JYT786249 KIO786215:KIP786249 KSK786215:KSL786249 LCG786215:LCH786249 LMC786215:LMD786249 LVY786215:LVZ786249 MFU786215:MFV786249 MPQ786215:MPR786249 MZM786215:MZN786249 NJI786215:NJJ786249 NTE786215:NTF786249 ODA786215:ODB786249 OMW786215:OMX786249 OWS786215:OWT786249 PGO786215:PGP786249 PQK786215:PQL786249 QAG786215:QAH786249 QKC786215:QKD786249 QTY786215:QTZ786249 RDU786215:RDV786249 RNQ786215:RNR786249 RXM786215:RXN786249 SHI786215:SHJ786249 SRE786215:SRF786249 TBA786215:TBB786249 TKW786215:TKX786249 TUS786215:TUT786249 UEO786215:UEP786249 UOK786215:UOL786249 UYG786215:UYH786249 VIC786215:VID786249 VRY786215:VRZ786249 WBU786215:WBV786249 WLQ786215:WLR786249 WVM786215:WVN786249 JA851751:JB851785 SW851751:SX851785 ACS851751:ACT851785 AMO851751:AMP851785 AWK851751:AWL851785 BGG851751:BGH851785 BQC851751:BQD851785 BZY851751:BZZ851785 CJU851751:CJV851785 CTQ851751:CTR851785 DDM851751:DDN851785 DNI851751:DNJ851785 DXE851751:DXF851785 EHA851751:EHB851785 EQW851751:EQX851785 FAS851751:FAT851785 FKO851751:FKP851785 FUK851751:FUL851785 GEG851751:GEH851785 GOC851751:GOD851785 GXY851751:GXZ851785 HHU851751:HHV851785 HRQ851751:HRR851785 IBM851751:IBN851785 ILI851751:ILJ851785 IVE851751:IVF851785 JFA851751:JFB851785 JOW851751:JOX851785 JYS851751:JYT851785 KIO851751:KIP851785 KSK851751:KSL851785 LCG851751:LCH851785 LMC851751:LMD851785 LVY851751:LVZ851785 MFU851751:MFV851785 MPQ851751:MPR851785 MZM851751:MZN851785 NJI851751:NJJ851785 NTE851751:NTF851785 ODA851751:ODB851785 OMW851751:OMX851785 OWS851751:OWT851785 PGO851751:PGP851785 PQK851751:PQL851785 QAG851751:QAH851785 QKC851751:QKD851785 QTY851751:QTZ851785 RDU851751:RDV851785 RNQ851751:RNR851785 RXM851751:RXN851785 SHI851751:SHJ851785 SRE851751:SRF851785 TBA851751:TBB851785 TKW851751:TKX851785 TUS851751:TUT851785 UEO851751:UEP851785 UOK851751:UOL851785 UYG851751:UYH851785 VIC851751:VID851785 VRY851751:VRZ851785 WBU851751:WBV851785 WLQ851751:WLR851785 WVM851751:WVN851785 JA917287:JB917321 SW917287:SX917321 ACS917287:ACT917321 AMO917287:AMP917321 AWK917287:AWL917321 BGG917287:BGH917321 BQC917287:BQD917321 BZY917287:BZZ917321 CJU917287:CJV917321 CTQ917287:CTR917321 DDM917287:DDN917321 DNI917287:DNJ917321 DXE917287:DXF917321 EHA917287:EHB917321 EQW917287:EQX917321 FAS917287:FAT917321 FKO917287:FKP917321 FUK917287:FUL917321 GEG917287:GEH917321 GOC917287:GOD917321 GXY917287:GXZ917321 HHU917287:HHV917321 HRQ917287:HRR917321 IBM917287:IBN917321 ILI917287:ILJ917321 IVE917287:IVF917321 JFA917287:JFB917321 JOW917287:JOX917321 JYS917287:JYT917321 KIO917287:KIP917321 KSK917287:KSL917321 LCG917287:LCH917321 LMC917287:LMD917321 LVY917287:LVZ917321 MFU917287:MFV917321 MPQ917287:MPR917321 MZM917287:MZN917321 NJI917287:NJJ917321 NTE917287:NTF917321 ODA917287:ODB917321 OMW917287:OMX917321 OWS917287:OWT917321 PGO917287:PGP917321 PQK917287:PQL917321 QAG917287:QAH917321 QKC917287:QKD917321 QTY917287:QTZ917321 RDU917287:RDV917321 RNQ917287:RNR917321 RXM917287:RXN917321 SHI917287:SHJ917321 SRE917287:SRF917321 TBA917287:TBB917321 TKW917287:TKX917321 TUS917287:TUT917321 UEO917287:UEP917321 UOK917287:UOL917321 UYG917287:UYH917321 VIC917287:VID917321 VRY917287:VRZ917321 WBU917287:WBV917321 WLQ917287:WLR917321 WVM917287:WVN917321 JA982823:JB982857 SW982823:SX982857 ACS982823:ACT982857 AMO982823:AMP982857 AWK982823:AWL982857 BGG982823:BGH982857 BQC982823:BQD982857 BZY982823:BZZ982857 CJU982823:CJV982857 CTQ982823:CTR982857 DDM982823:DDN982857 DNI982823:DNJ982857 DXE982823:DXF982857 EHA982823:EHB982857 EQW982823:EQX982857 FAS982823:FAT982857 FKO982823:FKP982857 FUK982823:FUL982857 GEG982823:GEH982857 GOC982823:GOD982857 GXY982823:GXZ982857 HHU982823:HHV982857 HRQ982823:HRR982857 IBM982823:IBN982857 ILI982823:ILJ982857 IVE982823:IVF982857 JFA982823:JFB982857 JOW982823:JOX982857 JYS982823:JYT982857 KIO982823:KIP982857 KSK982823:KSL982857 LCG982823:LCH982857 LMC982823:LMD982857 LVY982823:LVZ982857 MFU982823:MFV982857 MPQ982823:MPR982857 MZM982823:MZN982857 NJI982823:NJJ982857 NTE982823:NTF982857 ODA982823:ODB982857 OMW982823:OMX982857 OWS982823:OWT982857 PGO982823:PGP982857 PQK982823:PQL982857 QAG982823:QAH982857 QKC982823:QKD982857 QTY982823:QTZ982857 RDU982823:RDV982857 RNQ982823:RNR982857 RXM982823:RXN982857 SHI982823:SHJ982857 SRE982823:SRF982857 TBA982823:TBB982857 TKW982823:TKX982857 TUS982823:TUT982857 UEO982823:UEP982857 UOK982823:UOL982857 UYG982823:UYH982857 VIC982823:VID982857 VRY982823:VRZ982857 WBU982823:WBV982857 WLQ982823:WLR982857 WVM982823:WVN982857 JA65355:JB65357 SW65355:SX65357 ACS65355:ACT65357 AMO65355:AMP65357 AWK65355:AWL65357 BGG65355:BGH65357 BQC65355:BQD65357 BZY65355:BZZ65357 CJU65355:CJV65357 CTQ65355:CTR65357 DDM65355:DDN65357 DNI65355:DNJ65357 DXE65355:DXF65357 EHA65355:EHB65357 EQW65355:EQX65357 FAS65355:FAT65357 FKO65355:FKP65357 FUK65355:FUL65357 GEG65355:GEH65357 GOC65355:GOD65357 GXY65355:GXZ65357 HHU65355:HHV65357 HRQ65355:HRR65357 IBM65355:IBN65357 ILI65355:ILJ65357 IVE65355:IVF65357 JFA65355:JFB65357 JOW65355:JOX65357 JYS65355:JYT65357 KIO65355:KIP65357 KSK65355:KSL65357 LCG65355:LCH65357 LMC65355:LMD65357 LVY65355:LVZ65357 MFU65355:MFV65357 MPQ65355:MPR65357 MZM65355:MZN65357 NJI65355:NJJ65357 NTE65355:NTF65357 ODA65355:ODB65357 OMW65355:OMX65357 OWS65355:OWT65357 PGO65355:PGP65357 PQK65355:PQL65357 QAG65355:QAH65357 QKC65355:QKD65357 QTY65355:QTZ65357 RDU65355:RDV65357 RNQ65355:RNR65357 RXM65355:RXN65357 SHI65355:SHJ65357 SRE65355:SRF65357 TBA65355:TBB65357 TKW65355:TKX65357 TUS65355:TUT65357 UEO65355:UEP65357 UOK65355:UOL65357 UYG65355:UYH65357 VIC65355:VID65357 VRY65355:VRZ65357 WBU65355:WBV65357 WLQ65355:WLR65357 WVM65355:WVN65357 JA130891:JB130893 SW130891:SX130893 ACS130891:ACT130893 AMO130891:AMP130893 AWK130891:AWL130893 BGG130891:BGH130893 BQC130891:BQD130893 BZY130891:BZZ130893 CJU130891:CJV130893 CTQ130891:CTR130893 DDM130891:DDN130893 DNI130891:DNJ130893 DXE130891:DXF130893 EHA130891:EHB130893 EQW130891:EQX130893 FAS130891:FAT130893 FKO130891:FKP130893 FUK130891:FUL130893 GEG130891:GEH130893 GOC130891:GOD130893 GXY130891:GXZ130893 HHU130891:HHV130893 HRQ130891:HRR130893 IBM130891:IBN130893 ILI130891:ILJ130893 IVE130891:IVF130893 JFA130891:JFB130893 JOW130891:JOX130893 JYS130891:JYT130893 KIO130891:KIP130893 KSK130891:KSL130893 LCG130891:LCH130893 LMC130891:LMD130893 LVY130891:LVZ130893 MFU130891:MFV130893 MPQ130891:MPR130893 MZM130891:MZN130893 NJI130891:NJJ130893 NTE130891:NTF130893 ODA130891:ODB130893 OMW130891:OMX130893 OWS130891:OWT130893 PGO130891:PGP130893 PQK130891:PQL130893 QAG130891:QAH130893 QKC130891:QKD130893 QTY130891:QTZ130893 RDU130891:RDV130893 RNQ130891:RNR130893 RXM130891:RXN130893 SHI130891:SHJ130893 SRE130891:SRF130893 TBA130891:TBB130893 TKW130891:TKX130893 TUS130891:TUT130893 UEO130891:UEP130893 UOK130891:UOL130893 UYG130891:UYH130893 VIC130891:VID130893 VRY130891:VRZ130893 WBU130891:WBV130893 WLQ130891:WLR130893 WVM130891:WVN130893 JA196427:JB196429 SW196427:SX196429 ACS196427:ACT196429 AMO196427:AMP196429 AWK196427:AWL196429 BGG196427:BGH196429 BQC196427:BQD196429 BZY196427:BZZ196429 CJU196427:CJV196429 CTQ196427:CTR196429 DDM196427:DDN196429 DNI196427:DNJ196429 DXE196427:DXF196429 EHA196427:EHB196429 EQW196427:EQX196429 FAS196427:FAT196429 FKO196427:FKP196429 FUK196427:FUL196429 GEG196427:GEH196429 GOC196427:GOD196429 GXY196427:GXZ196429 HHU196427:HHV196429 HRQ196427:HRR196429 IBM196427:IBN196429 ILI196427:ILJ196429 IVE196427:IVF196429 JFA196427:JFB196429 JOW196427:JOX196429 JYS196427:JYT196429 KIO196427:KIP196429 KSK196427:KSL196429 LCG196427:LCH196429 LMC196427:LMD196429 LVY196427:LVZ196429 MFU196427:MFV196429 MPQ196427:MPR196429 MZM196427:MZN196429 NJI196427:NJJ196429 NTE196427:NTF196429 ODA196427:ODB196429 OMW196427:OMX196429 OWS196427:OWT196429 PGO196427:PGP196429 PQK196427:PQL196429 QAG196427:QAH196429 QKC196427:QKD196429 QTY196427:QTZ196429 RDU196427:RDV196429 RNQ196427:RNR196429 RXM196427:RXN196429 SHI196427:SHJ196429 SRE196427:SRF196429 TBA196427:TBB196429 TKW196427:TKX196429 TUS196427:TUT196429 UEO196427:UEP196429 UOK196427:UOL196429 UYG196427:UYH196429 VIC196427:VID196429 VRY196427:VRZ196429 WBU196427:WBV196429 WLQ196427:WLR196429 WVM196427:WVN196429 JA261963:JB261965 SW261963:SX261965 ACS261963:ACT261965 AMO261963:AMP261965 AWK261963:AWL261965 BGG261963:BGH261965 BQC261963:BQD261965 BZY261963:BZZ261965 CJU261963:CJV261965 CTQ261963:CTR261965 DDM261963:DDN261965 DNI261963:DNJ261965 DXE261963:DXF261965 EHA261963:EHB261965 EQW261963:EQX261965 FAS261963:FAT261965 FKO261963:FKP261965 FUK261963:FUL261965 GEG261963:GEH261965 GOC261963:GOD261965 GXY261963:GXZ261965 HHU261963:HHV261965 HRQ261963:HRR261965 IBM261963:IBN261965 ILI261963:ILJ261965 IVE261963:IVF261965 JFA261963:JFB261965 JOW261963:JOX261965 JYS261963:JYT261965 KIO261963:KIP261965 KSK261963:KSL261965 LCG261963:LCH261965 LMC261963:LMD261965 LVY261963:LVZ261965 MFU261963:MFV261965 MPQ261963:MPR261965 MZM261963:MZN261965 NJI261963:NJJ261965 NTE261963:NTF261965 ODA261963:ODB261965 OMW261963:OMX261965 OWS261963:OWT261965 PGO261963:PGP261965 PQK261963:PQL261965 QAG261963:QAH261965 QKC261963:QKD261965 QTY261963:QTZ261965 RDU261963:RDV261965 RNQ261963:RNR261965 RXM261963:RXN261965 SHI261963:SHJ261965 SRE261963:SRF261965 TBA261963:TBB261965 TKW261963:TKX261965 TUS261963:TUT261965 UEO261963:UEP261965 UOK261963:UOL261965 UYG261963:UYH261965 VIC261963:VID261965 VRY261963:VRZ261965 WBU261963:WBV261965 WLQ261963:WLR261965 WVM261963:WVN261965 JA327499:JB327501 SW327499:SX327501 ACS327499:ACT327501 AMO327499:AMP327501 AWK327499:AWL327501 BGG327499:BGH327501 BQC327499:BQD327501 BZY327499:BZZ327501 CJU327499:CJV327501 CTQ327499:CTR327501 DDM327499:DDN327501 DNI327499:DNJ327501 DXE327499:DXF327501 EHA327499:EHB327501 EQW327499:EQX327501 FAS327499:FAT327501 FKO327499:FKP327501 FUK327499:FUL327501 GEG327499:GEH327501 GOC327499:GOD327501 GXY327499:GXZ327501 HHU327499:HHV327501 HRQ327499:HRR327501 IBM327499:IBN327501 ILI327499:ILJ327501 IVE327499:IVF327501 JFA327499:JFB327501 JOW327499:JOX327501 JYS327499:JYT327501 KIO327499:KIP327501 KSK327499:KSL327501 LCG327499:LCH327501 LMC327499:LMD327501 LVY327499:LVZ327501 MFU327499:MFV327501 MPQ327499:MPR327501 MZM327499:MZN327501 NJI327499:NJJ327501 NTE327499:NTF327501 ODA327499:ODB327501 OMW327499:OMX327501 OWS327499:OWT327501 PGO327499:PGP327501 PQK327499:PQL327501 QAG327499:QAH327501 QKC327499:QKD327501 QTY327499:QTZ327501 RDU327499:RDV327501 RNQ327499:RNR327501 RXM327499:RXN327501 SHI327499:SHJ327501 SRE327499:SRF327501 TBA327499:TBB327501 TKW327499:TKX327501 TUS327499:TUT327501 UEO327499:UEP327501 UOK327499:UOL327501 UYG327499:UYH327501 VIC327499:VID327501 VRY327499:VRZ327501 WBU327499:WBV327501 WLQ327499:WLR327501 WVM327499:WVN327501 JA393035:JB393037 SW393035:SX393037 ACS393035:ACT393037 AMO393035:AMP393037 AWK393035:AWL393037 BGG393035:BGH393037 BQC393035:BQD393037 BZY393035:BZZ393037 CJU393035:CJV393037 CTQ393035:CTR393037 DDM393035:DDN393037 DNI393035:DNJ393037 DXE393035:DXF393037 EHA393035:EHB393037 EQW393035:EQX393037 FAS393035:FAT393037 FKO393035:FKP393037 FUK393035:FUL393037 GEG393035:GEH393037 GOC393035:GOD393037 GXY393035:GXZ393037 HHU393035:HHV393037 HRQ393035:HRR393037 IBM393035:IBN393037 ILI393035:ILJ393037 IVE393035:IVF393037 JFA393035:JFB393037 JOW393035:JOX393037 JYS393035:JYT393037 KIO393035:KIP393037 KSK393035:KSL393037 LCG393035:LCH393037 LMC393035:LMD393037 LVY393035:LVZ393037 MFU393035:MFV393037 MPQ393035:MPR393037 MZM393035:MZN393037 NJI393035:NJJ393037 NTE393035:NTF393037 ODA393035:ODB393037 OMW393035:OMX393037 OWS393035:OWT393037 PGO393035:PGP393037 PQK393035:PQL393037 QAG393035:QAH393037 QKC393035:QKD393037 QTY393035:QTZ393037 RDU393035:RDV393037 RNQ393035:RNR393037 RXM393035:RXN393037 SHI393035:SHJ393037 SRE393035:SRF393037 TBA393035:TBB393037 TKW393035:TKX393037 TUS393035:TUT393037 UEO393035:UEP393037 UOK393035:UOL393037 UYG393035:UYH393037 VIC393035:VID393037 VRY393035:VRZ393037 WBU393035:WBV393037 WLQ393035:WLR393037 WVM393035:WVN393037 JA458571:JB458573 SW458571:SX458573 ACS458571:ACT458573 AMO458571:AMP458573 AWK458571:AWL458573 BGG458571:BGH458573 BQC458571:BQD458573 BZY458571:BZZ458573 CJU458571:CJV458573 CTQ458571:CTR458573 DDM458571:DDN458573 DNI458571:DNJ458573 DXE458571:DXF458573 EHA458571:EHB458573 EQW458571:EQX458573 FAS458571:FAT458573 FKO458571:FKP458573 FUK458571:FUL458573 GEG458571:GEH458573 GOC458571:GOD458573 GXY458571:GXZ458573 HHU458571:HHV458573 HRQ458571:HRR458573 IBM458571:IBN458573 ILI458571:ILJ458573 IVE458571:IVF458573 JFA458571:JFB458573 JOW458571:JOX458573 JYS458571:JYT458573 KIO458571:KIP458573 KSK458571:KSL458573 LCG458571:LCH458573 LMC458571:LMD458573 LVY458571:LVZ458573 MFU458571:MFV458573 MPQ458571:MPR458573 MZM458571:MZN458573 NJI458571:NJJ458573 NTE458571:NTF458573 ODA458571:ODB458573 OMW458571:OMX458573 OWS458571:OWT458573 PGO458571:PGP458573 PQK458571:PQL458573 QAG458571:QAH458573 QKC458571:QKD458573 QTY458571:QTZ458573 RDU458571:RDV458573 RNQ458571:RNR458573 RXM458571:RXN458573 SHI458571:SHJ458573 SRE458571:SRF458573 TBA458571:TBB458573 TKW458571:TKX458573 TUS458571:TUT458573 UEO458571:UEP458573 UOK458571:UOL458573 UYG458571:UYH458573 VIC458571:VID458573 VRY458571:VRZ458573 WBU458571:WBV458573 WLQ458571:WLR458573 WVM458571:WVN458573 JA524107:JB524109 SW524107:SX524109 ACS524107:ACT524109 AMO524107:AMP524109 AWK524107:AWL524109 BGG524107:BGH524109 BQC524107:BQD524109 BZY524107:BZZ524109 CJU524107:CJV524109 CTQ524107:CTR524109 DDM524107:DDN524109 DNI524107:DNJ524109 DXE524107:DXF524109 EHA524107:EHB524109 EQW524107:EQX524109 FAS524107:FAT524109 FKO524107:FKP524109 FUK524107:FUL524109 GEG524107:GEH524109 GOC524107:GOD524109 GXY524107:GXZ524109 HHU524107:HHV524109 HRQ524107:HRR524109 IBM524107:IBN524109 ILI524107:ILJ524109 IVE524107:IVF524109 JFA524107:JFB524109 JOW524107:JOX524109 JYS524107:JYT524109 KIO524107:KIP524109 KSK524107:KSL524109 LCG524107:LCH524109 LMC524107:LMD524109 LVY524107:LVZ524109 MFU524107:MFV524109 MPQ524107:MPR524109 MZM524107:MZN524109 NJI524107:NJJ524109 NTE524107:NTF524109 ODA524107:ODB524109 OMW524107:OMX524109 OWS524107:OWT524109 PGO524107:PGP524109 PQK524107:PQL524109 QAG524107:QAH524109 QKC524107:QKD524109 QTY524107:QTZ524109 RDU524107:RDV524109 RNQ524107:RNR524109 RXM524107:RXN524109 SHI524107:SHJ524109 SRE524107:SRF524109 TBA524107:TBB524109 TKW524107:TKX524109 TUS524107:TUT524109 UEO524107:UEP524109 UOK524107:UOL524109 UYG524107:UYH524109 VIC524107:VID524109 VRY524107:VRZ524109 WBU524107:WBV524109 WLQ524107:WLR524109 WVM524107:WVN524109 JA589643:JB589645 SW589643:SX589645 ACS589643:ACT589645 AMO589643:AMP589645 AWK589643:AWL589645 BGG589643:BGH589645 BQC589643:BQD589645 BZY589643:BZZ589645 CJU589643:CJV589645 CTQ589643:CTR589645 DDM589643:DDN589645 DNI589643:DNJ589645 DXE589643:DXF589645 EHA589643:EHB589645 EQW589643:EQX589645 FAS589643:FAT589645 FKO589643:FKP589645 FUK589643:FUL589645 GEG589643:GEH589645 GOC589643:GOD589645 GXY589643:GXZ589645 HHU589643:HHV589645 HRQ589643:HRR589645 IBM589643:IBN589645 ILI589643:ILJ589645 IVE589643:IVF589645 JFA589643:JFB589645 JOW589643:JOX589645 JYS589643:JYT589645 KIO589643:KIP589645 KSK589643:KSL589645 LCG589643:LCH589645 LMC589643:LMD589645 LVY589643:LVZ589645 MFU589643:MFV589645 MPQ589643:MPR589645 MZM589643:MZN589645 NJI589643:NJJ589645 NTE589643:NTF589645 ODA589643:ODB589645 OMW589643:OMX589645 OWS589643:OWT589645 PGO589643:PGP589645 PQK589643:PQL589645 QAG589643:QAH589645 QKC589643:QKD589645 QTY589643:QTZ589645 RDU589643:RDV589645 RNQ589643:RNR589645 RXM589643:RXN589645 SHI589643:SHJ589645 SRE589643:SRF589645 TBA589643:TBB589645 TKW589643:TKX589645 TUS589643:TUT589645 UEO589643:UEP589645 UOK589643:UOL589645 UYG589643:UYH589645 VIC589643:VID589645 VRY589643:VRZ589645 WBU589643:WBV589645 WLQ589643:WLR589645 WVM589643:WVN589645 JA655179:JB655181 SW655179:SX655181 ACS655179:ACT655181 AMO655179:AMP655181 AWK655179:AWL655181 BGG655179:BGH655181 BQC655179:BQD655181 BZY655179:BZZ655181 CJU655179:CJV655181 CTQ655179:CTR655181 DDM655179:DDN655181 DNI655179:DNJ655181 DXE655179:DXF655181 EHA655179:EHB655181 EQW655179:EQX655181 FAS655179:FAT655181 FKO655179:FKP655181 FUK655179:FUL655181 GEG655179:GEH655181 GOC655179:GOD655181 GXY655179:GXZ655181 HHU655179:HHV655181 HRQ655179:HRR655181 IBM655179:IBN655181 ILI655179:ILJ655181 IVE655179:IVF655181 JFA655179:JFB655181 JOW655179:JOX655181 JYS655179:JYT655181 KIO655179:KIP655181 KSK655179:KSL655181 LCG655179:LCH655181 LMC655179:LMD655181 LVY655179:LVZ655181 MFU655179:MFV655181 MPQ655179:MPR655181 MZM655179:MZN655181 NJI655179:NJJ655181 NTE655179:NTF655181 ODA655179:ODB655181 OMW655179:OMX655181 OWS655179:OWT655181 PGO655179:PGP655181 PQK655179:PQL655181 QAG655179:QAH655181 QKC655179:QKD655181 QTY655179:QTZ655181 RDU655179:RDV655181 RNQ655179:RNR655181 RXM655179:RXN655181 SHI655179:SHJ655181 SRE655179:SRF655181 TBA655179:TBB655181 TKW655179:TKX655181 TUS655179:TUT655181 UEO655179:UEP655181 UOK655179:UOL655181 UYG655179:UYH655181 VIC655179:VID655181 VRY655179:VRZ655181 WBU655179:WBV655181 WLQ655179:WLR655181 WVM655179:WVN655181 JA720715:JB720717 SW720715:SX720717 ACS720715:ACT720717 AMO720715:AMP720717 AWK720715:AWL720717 BGG720715:BGH720717 BQC720715:BQD720717 BZY720715:BZZ720717 CJU720715:CJV720717 CTQ720715:CTR720717 DDM720715:DDN720717 DNI720715:DNJ720717 DXE720715:DXF720717 EHA720715:EHB720717 EQW720715:EQX720717 FAS720715:FAT720717 FKO720715:FKP720717 FUK720715:FUL720717 GEG720715:GEH720717 GOC720715:GOD720717 GXY720715:GXZ720717 HHU720715:HHV720717 HRQ720715:HRR720717 IBM720715:IBN720717 ILI720715:ILJ720717 IVE720715:IVF720717 JFA720715:JFB720717 JOW720715:JOX720717 JYS720715:JYT720717 KIO720715:KIP720717 KSK720715:KSL720717 LCG720715:LCH720717 LMC720715:LMD720717 LVY720715:LVZ720717 MFU720715:MFV720717 MPQ720715:MPR720717 MZM720715:MZN720717 NJI720715:NJJ720717 NTE720715:NTF720717 ODA720715:ODB720717 OMW720715:OMX720717 OWS720715:OWT720717 PGO720715:PGP720717 PQK720715:PQL720717 QAG720715:QAH720717 QKC720715:QKD720717 QTY720715:QTZ720717 RDU720715:RDV720717 RNQ720715:RNR720717 RXM720715:RXN720717 SHI720715:SHJ720717 SRE720715:SRF720717 TBA720715:TBB720717 TKW720715:TKX720717 TUS720715:TUT720717 UEO720715:UEP720717 UOK720715:UOL720717 UYG720715:UYH720717 VIC720715:VID720717 VRY720715:VRZ720717 WBU720715:WBV720717 WLQ720715:WLR720717 WVM720715:WVN720717 JA786251:JB786253 SW786251:SX786253 ACS786251:ACT786253 AMO786251:AMP786253 AWK786251:AWL786253 BGG786251:BGH786253 BQC786251:BQD786253 BZY786251:BZZ786253 CJU786251:CJV786253 CTQ786251:CTR786253 DDM786251:DDN786253 DNI786251:DNJ786253 DXE786251:DXF786253 EHA786251:EHB786253 EQW786251:EQX786253 FAS786251:FAT786253 FKO786251:FKP786253 FUK786251:FUL786253 GEG786251:GEH786253 GOC786251:GOD786253 GXY786251:GXZ786253 HHU786251:HHV786253 HRQ786251:HRR786253 IBM786251:IBN786253 ILI786251:ILJ786253 IVE786251:IVF786253 JFA786251:JFB786253 JOW786251:JOX786253 JYS786251:JYT786253 KIO786251:KIP786253 KSK786251:KSL786253 LCG786251:LCH786253 LMC786251:LMD786253 LVY786251:LVZ786253 MFU786251:MFV786253 MPQ786251:MPR786253 MZM786251:MZN786253 NJI786251:NJJ786253 NTE786251:NTF786253 ODA786251:ODB786253 OMW786251:OMX786253 OWS786251:OWT786253 PGO786251:PGP786253 PQK786251:PQL786253 QAG786251:QAH786253 QKC786251:QKD786253 QTY786251:QTZ786253 RDU786251:RDV786253 RNQ786251:RNR786253 RXM786251:RXN786253 SHI786251:SHJ786253 SRE786251:SRF786253 TBA786251:TBB786253 TKW786251:TKX786253 TUS786251:TUT786253 UEO786251:UEP786253 UOK786251:UOL786253 UYG786251:UYH786253 VIC786251:VID786253 VRY786251:VRZ786253 WBU786251:WBV786253 WLQ786251:WLR786253 WVM786251:WVN786253 JA851787:JB851789 SW851787:SX851789 ACS851787:ACT851789 AMO851787:AMP851789 AWK851787:AWL851789 BGG851787:BGH851789 BQC851787:BQD851789 BZY851787:BZZ851789 CJU851787:CJV851789 CTQ851787:CTR851789 DDM851787:DDN851789 DNI851787:DNJ851789 DXE851787:DXF851789 EHA851787:EHB851789 EQW851787:EQX851789 FAS851787:FAT851789 FKO851787:FKP851789 FUK851787:FUL851789 GEG851787:GEH851789 GOC851787:GOD851789 GXY851787:GXZ851789 HHU851787:HHV851789 HRQ851787:HRR851789 IBM851787:IBN851789 ILI851787:ILJ851789 IVE851787:IVF851789 JFA851787:JFB851789 JOW851787:JOX851789 JYS851787:JYT851789 KIO851787:KIP851789 KSK851787:KSL851789 LCG851787:LCH851789 LMC851787:LMD851789 LVY851787:LVZ851789 MFU851787:MFV851789 MPQ851787:MPR851789 MZM851787:MZN851789 NJI851787:NJJ851789 NTE851787:NTF851789 ODA851787:ODB851789 OMW851787:OMX851789 OWS851787:OWT851789 PGO851787:PGP851789 PQK851787:PQL851789 QAG851787:QAH851789 QKC851787:QKD851789 QTY851787:QTZ851789 RDU851787:RDV851789 RNQ851787:RNR851789 RXM851787:RXN851789 SHI851787:SHJ851789 SRE851787:SRF851789 TBA851787:TBB851789 TKW851787:TKX851789 TUS851787:TUT851789 UEO851787:UEP851789 UOK851787:UOL851789 UYG851787:UYH851789 VIC851787:VID851789 VRY851787:VRZ851789 WBU851787:WBV851789 WLQ851787:WLR851789 WVM851787:WVN851789 JA917323:JB917325 SW917323:SX917325 ACS917323:ACT917325 AMO917323:AMP917325 AWK917323:AWL917325 BGG917323:BGH917325 BQC917323:BQD917325 BZY917323:BZZ917325 CJU917323:CJV917325 CTQ917323:CTR917325 DDM917323:DDN917325 DNI917323:DNJ917325 DXE917323:DXF917325 EHA917323:EHB917325 EQW917323:EQX917325 FAS917323:FAT917325 FKO917323:FKP917325 FUK917323:FUL917325 GEG917323:GEH917325 GOC917323:GOD917325 GXY917323:GXZ917325 HHU917323:HHV917325 HRQ917323:HRR917325 IBM917323:IBN917325 ILI917323:ILJ917325 IVE917323:IVF917325 JFA917323:JFB917325 JOW917323:JOX917325 JYS917323:JYT917325 KIO917323:KIP917325 KSK917323:KSL917325 LCG917323:LCH917325 LMC917323:LMD917325 LVY917323:LVZ917325 MFU917323:MFV917325 MPQ917323:MPR917325 MZM917323:MZN917325 NJI917323:NJJ917325 NTE917323:NTF917325 ODA917323:ODB917325 OMW917323:OMX917325 OWS917323:OWT917325 PGO917323:PGP917325 PQK917323:PQL917325 QAG917323:QAH917325 QKC917323:QKD917325 QTY917323:QTZ917325 RDU917323:RDV917325 RNQ917323:RNR917325 RXM917323:RXN917325 SHI917323:SHJ917325 SRE917323:SRF917325 TBA917323:TBB917325 TKW917323:TKX917325 TUS917323:TUT917325 UEO917323:UEP917325 UOK917323:UOL917325 UYG917323:UYH917325 VIC917323:VID917325 VRY917323:VRZ917325 WBU917323:WBV917325 WLQ917323:WLR917325 WVM917323:WVN917325 JA982859:JB982861 SW982859:SX982861 ACS982859:ACT982861 AMO982859:AMP982861 AWK982859:AWL982861 BGG982859:BGH982861 BQC982859:BQD982861 BZY982859:BZZ982861 CJU982859:CJV982861 CTQ982859:CTR982861 DDM982859:DDN982861 DNI982859:DNJ982861 DXE982859:DXF982861 EHA982859:EHB982861 EQW982859:EQX982861 FAS982859:FAT982861 FKO982859:FKP982861 FUK982859:FUL982861 GEG982859:GEH982861 GOC982859:GOD982861 GXY982859:GXZ982861 HHU982859:HHV982861 HRQ982859:HRR982861 IBM982859:IBN982861 ILI982859:ILJ982861 IVE982859:IVF982861 JFA982859:JFB982861 JOW982859:JOX982861 JYS982859:JYT982861 KIO982859:KIP982861 KSK982859:KSL982861 LCG982859:LCH982861 LMC982859:LMD982861 LVY982859:LVZ982861 MFU982859:MFV982861 MPQ982859:MPR982861 MZM982859:MZN982861 NJI982859:NJJ982861 NTE982859:NTF982861 ODA982859:ODB982861 OMW982859:OMX982861 OWS982859:OWT982861 PGO982859:PGP982861 PQK982859:PQL982861 QAG982859:QAH982861 QKC982859:QKD982861 QTY982859:QTZ982861 RDU982859:RDV982861 RNQ982859:RNR982861 RXM982859:RXN982861 SHI982859:SHJ982861 SRE982859:SRF982861 TBA982859:TBB982861 TKW982859:TKX982861 TUS982859:TUT982861 UEO982859:UEP982861 UOK982859:UOL982861 UYG982859:UYH982861 VIC982859:VID982861 VRY982859:VRZ982861 WBU982859:WBV982861 WLQ982859:WLR982861 WVM982859:WVN982861 JA65314:JB65317 SW65314:SX65317 ACS65314:ACT65317 AMO65314:AMP65317 AWK65314:AWL65317 BGG65314:BGH65317 BQC65314:BQD65317 BZY65314:BZZ65317 CJU65314:CJV65317 CTQ65314:CTR65317 DDM65314:DDN65317 DNI65314:DNJ65317 DXE65314:DXF65317 EHA65314:EHB65317 EQW65314:EQX65317 FAS65314:FAT65317 FKO65314:FKP65317 FUK65314:FUL65317 GEG65314:GEH65317 GOC65314:GOD65317 GXY65314:GXZ65317 HHU65314:HHV65317 HRQ65314:HRR65317 IBM65314:IBN65317 ILI65314:ILJ65317 IVE65314:IVF65317 JFA65314:JFB65317 JOW65314:JOX65317 JYS65314:JYT65317 KIO65314:KIP65317 KSK65314:KSL65317 LCG65314:LCH65317 LMC65314:LMD65317 LVY65314:LVZ65317 MFU65314:MFV65317 MPQ65314:MPR65317 MZM65314:MZN65317 NJI65314:NJJ65317 NTE65314:NTF65317 ODA65314:ODB65317 OMW65314:OMX65317 OWS65314:OWT65317 PGO65314:PGP65317 PQK65314:PQL65317 QAG65314:QAH65317 QKC65314:QKD65317 QTY65314:QTZ65317 RDU65314:RDV65317 RNQ65314:RNR65317 RXM65314:RXN65317 SHI65314:SHJ65317 SRE65314:SRF65317 TBA65314:TBB65317 TKW65314:TKX65317 TUS65314:TUT65317 UEO65314:UEP65317 UOK65314:UOL65317 UYG65314:UYH65317 VIC65314:VID65317 VRY65314:VRZ65317 WBU65314:WBV65317 WLQ65314:WLR65317 WVM65314:WVN65317 JA130850:JB130853 SW130850:SX130853 ACS130850:ACT130853 AMO130850:AMP130853 AWK130850:AWL130853 BGG130850:BGH130853 BQC130850:BQD130853 BZY130850:BZZ130853 CJU130850:CJV130853 CTQ130850:CTR130853 DDM130850:DDN130853 DNI130850:DNJ130853 DXE130850:DXF130853 EHA130850:EHB130853 EQW130850:EQX130853 FAS130850:FAT130853 FKO130850:FKP130853 FUK130850:FUL130853 GEG130850:GEH130853 GOC130850:GOD130853 GXY130850:GXZ130853 HHU130850:HHV130853 HRQ130850:HRR130853 IBM130850:IBN130853 ILI130850:ILJ130853 IVE130850:IVF130853 JFA130850:JFB130853 JOW130850:JOX130853 JYS130850:JYT130853 KIO130850:KIP130853 KSK130850:KSL130853 LCG130850:LCH130853 LMC130850:LMD130853 LVY130850:LVZ130853 MFU130850:MFV130853 MPQ130850:MPR130853 MZM130850:MZN130853 NJI130850:NJJ130853 NTE130850:NTF130853 ODA130850:ODB130853 OMW130850:OMX130853 OWS130850:OWT130853 PGO130850:PGP130853 PQK130850:PQL130853 QAG130850:QAH130853 QKC130850:QKD130853 QTY130850:QTZ130853 RDU130850:RDV130853 RNQ130850:RNR130853 RXM130850:RXN130853 SHI130850:SHJ130853 SRE130850:SRF130853 TBA130850:TBB130853 TKW130850:TKX130853 TUS130850:TUT130853 UEO130850:UEP130853 UOK130850:UOL130853 UYG130850:UYH130853 VIC130850:VID130853 VRY130850:VRZ130853 WBU130850:WBV130853 WLQ130850:WLR130853 WVM130850:WVN130853 JA196386:JB196389 SW196386:SX196389 ACS196386:ACT196389 AMO196386:AMP196389 AWK196386:AWL196389 BGG196386:BGH196389 BQC196386:BQD196389 BZY196386:BZZ196389 CJU196386:CJV196389 CTQ196386:CTR196389 DDM196386:DDN196389 DNI196386:DNJ196389 DXE196386:DXF196389 EHA196386:EHB196389 EQW196386:EQX196389 FAS196386:FAT196389 FKO196386:FKP196389 FUK196386:FUL196389 GEG196386:GEH196389 GOC196386:GOD196389 GXY196386:GXZ196389 HHU196386:HHV196389 HRQ196386:HRR196389 IBM196386:IBN196389 ILI196386:ILJ196389 IVE196386:IVF196389 JFA196386:JFB196389 JOW196386:JOX196389 JYS196386:JYT196389 KIO196386:KIP196389 KSK196386:KSL196389 LCG196386:LCH196389 LMC196386:LMD196389 LVY196386:LVZ196389 MFU196386:MFV196389 MPQ196386:MPR196389 MZM196386:MZN196389 NJI196386:NJJ196389 NTE196386:NTF196389 ODA196386:ODB196389 OMW196386:OMX196389 OWS196386:OWT196389 PGO196386:PGP196389 PQK196386:PQL196389 QAG196386:QAH196389 QKC196386:QKD196389 QTY196386:QTZ196389 RDU196386:RDV196389 RNQ196386:RNR196389 RXM196386:RXN196389 SHI196386:SHJ196389 SRE196386:SRF196389 TBA196386:TBB196389 TKW196386:TKX196389 TUS196386:TUT196389 UEO196386:UEP196389 UOK196386:UOL196389 UYG196386:UYH196389 VIC196386:VID196389 VRY196386:VRZ196389 WBU196386:WBV196389 WLQ196386:WLR196389 WVM196386:WVN196389 JA261922:JB261925 SW261922:SX261925 ACS261922:ACT261925 AMO261922:AMP261925 AWK261922:AWL261925 BGG261922:BGH261925 BQC261922:BQD261925 BZY261922:BZZ261925 CJU261922:CJV261925 CTQ261922:CTR261925 DDM261922:DDN261925 DNI261922:DNJ261925 DXE261922:DXF261925 EHA261922:EHB261925 EQW261922:EQX261925 FAS261922:FAT261925 FKO261922:FKP261925 FUK261922:FUL261925 GEG261922:GEH261925 GOC261922:GOD261925 GXY261922:GXZ261925 HHU261922:HHV261925 HRQ261922:HRR261925 IBM261922:IBN261925 ILI261922:ILJ261925 IVE261922:IVF261925 JFA261922:JFB261925 JOW261922:JOX261925 JYS261922:JYT261925 KIO261922:KIP261925 KSK261922:KSL261925 LCG261922:LCH261925 LMC261922:LMD261925 LVY261922:LVZ261925 MFU261922:MFV261925 MPQ261922:MPR261925 MZM261922:MZN261925 NJI261922:NJJ261925 NTE261922:NTF261925 ODA261922:ODB261925 OMW261922:OMX261925 OWS261922:OWT261925 PGO261922:PGP261925 PQK261922:PQL261925 QAG261922:QAH261925 QKC261922:QKD261925 QTY261922:QTZ261925 RDU261922:RDV261925 RNQ261922:RNR261925 RXM261922:RXN261925 SHI261922:SHJ261925 SRE261922:SRF261925 TBA261922:TBB261925 TKW261922:TKX261925 TUS261922:TUT261925 UEO261922:UEP261925 UOK261922:UOL261925 UYG261922:UYH261925 VIC261922:VID261925 VRY261922:VRZ261925 WBU261922:WBV261925 WLQ261922:WLR261925 WVM261922:WVN261925 JA327458:JB327461 SW327458:SX327461 ACS327458:ACT327461 AMO327458:AMP327461 AWK327458:AWL327461 BGG327458:BGH327461 BQC327458:BQD327461 BZY327458:BZZ327461 CJU327458:CJV327461 CTQ327458:CTR327461 DDM327458:DDN327461 DNI327458:DNJ327461 DXE327458:DXF327461 EHA327458:EHB327461 EQW327458:EQX327461 FAS327458:FAT327461 FKO327458:FKP327461 FUK327458:FUL327461 GEG327458:GEH327461 GOC327458:GOD327461 GXY327458:GXZ327461 HHU327458:HHV327461 HRQ327458:HRR327461 IBM327458:IBN327461 ILI327458:ILJ327461 IVE327458:IVF327461 JFA327458:JFB327461 JOW327458:JOX327461 JYS327458:JYT327461 KIO327458:KIP327461 KSK327458:KSL327461 LCG327458:LCH327461 LMC327458:LMD327461 LVY327458:LVZ327461 MFU327458:MFV327461 MPQ327458:MPR327461 MZM327458:MZN327461 NJI327458:NJJ327461 NTE327458:NTF327461 ODA327458:ODB327461 OMW327458:OMX327461 OWS327458:OWT327461 PGO327458:PGP327461 PQK327458:PQL327461 QAG327458:QAH327461 QKC327458:QKD327461 QTY327458:QTZ327461 RDU327458:RDV327461 RNQ327458:RNR327461 RXM327458:RXN327461 SHI327458:SHJ327461 SRE327458:SRF327461 TBA327458:TBB327461 TKW327458:TKX327461 TUS327458:TUT327461 UEO327458:UEP327461 UOK327458:UOL327461 UYG327458:UYH327461 VIC327458:VID327461 VRY327458:VRZ327461 WBU327458:WBV327461 WLQ327458:WLR327461 WVM327458:WVN327461 JA392994:JB392997 SW392994:SX392997 ACS392994:ACT392997 AMO392994:AMP392997 AWK392994:AWL392997 BGG392994:BGH392997 BQC392994:BQD392997 BZY392994:BZZ392997 CJU392994:CJV392997 CTQ392994:CTR392997 DDM392994:DDN392997 DNI392994:DNJ392997 DXE392994:DXF392997 EHA392994:EHB392997 EQW392994:EQX392997 FAS392994:FAT392997 FKO392994:FKP392997 FUK392994:FUL392997 GEG392994:GEH392997 GOC392994:GOD392997 GXY392994:GXZ392997 HHU392994:HHV392997 HRQ392994:HRR392997 IBM392994:IBN392997 ILI392994:ILJ392997 IVE392994:IVF392997 JFA392994:JFB392997 JOW392994:JOX392997 JYS392994:JYT392997 KIO392994:KIP392997 KSK392994:KSL392997 LCG392994:LCH392997 LMC392994:LMD392997 LVY392994:LVZ392997 MFU392994:MFV392997 MPQ392994:MPR392997 MZM392994:MZN392997 NJI392994:NJJ392997 NTE392994:NTF392997 ODA392994:ODB392997 OMW392994:OMX392997 OWS392994:OWT392997 PGO392994:PGP392997 PQK392994:PQL392997 QAG392994:QAH392997 QKC392994:QKD392997 QTY392994:QTZ392997 RDU392994:RDV392997 RNQ392994:RNR392997 RXM392994:RXN392997 SHI392994:SHJ392997 SRE392994:SRF392997 TBA392994:TBB392997 TKW392994:TKX392997 TUS392994:TUT392997 UEO392994:UEP392997 UOK392994:UOL392997 UYG392994:UYH392997 VIC392994:VID392997 VRY392994:VRZ392997 WBU392994:WBV392997 WLQ392994:WLR392997 WVM392994:WVN392997 JA458530:JB458533 SW458530:SX458533 ACS458530:ACT458533 AMO458530:AMP458533 AWK458530:AWL458533 BGG458530:BGH458533 BQC458530:BQD458533 BZY458530:BZZ458533 CJU458530:CJV458533 CTQ458530:CTR458533 DDM458530:DDN458533 DNI458530:DNJ458533 DXE458530:DXF458533 EHA458530:EHB458533 EQW458530:EQX458533 FAS458530:FAT458533 FKO458530:FKP458533 FUK458530:FUL458533 GEG458530:GEH458533 GOC458530:GOD458533 GXY458530:GXZ458533 HHU458530:HHV458533 HRQ458530:HRR458533 IBM458530:IBN458533 ILI458530:ILJ458533 IVE458530:IVF458533 JFA458530:JFB458533 JOW458530:JOX458533 JYS458530:JYT458533 KIO458530:KIP458533 KSK458530:KSL458533 LCG458530:LCH458533 LMC458530:LMD458533 LVY458530:LVZ458533 MFU458530:MFV458533 MPQ458530:MPR458533 MZM458530:MZN458533 NJI458530:NJJ458533 NTE458530:NTF458533 ODA458530:ODB458533 OMW458530:OMX458533 OWS458530:OWT458533 PGO458530:PGP458533 PQK458530:PQL458533 QAG458530:QAH458533 QKC458530:QKD458533 QTY458530:QTZ458533 RDU458530:RDV458533 RNQ458530:RNR458533 RXM458530:RXN458533 SHI458530:SHJ458533 SRE458530:SRF458533 TBA458530:TBB458533 TKW458530:TKX458533 TUS458530:TUT458533 UEO458530:UEP458533 UOK458530:UOL458533 UYG458530:UYH458533 VIC458530:VID458533 VRY458530:VRZ458533 WBU458530:WBV458533 WLQ458530:WLR458533 WVM458530:WVN458533 JA524066:JB524069 SW524066:SX524069 ACS524066:ACT524069 AMO524066:AMP524069 AWK524066:AWL524069 BGG524066:BGH524069 BQC524066:BQD524069 BZY524066:BZZ524069 CJU524066:CJV524069 CTQ524066:CTR524069 DDM524066:DDN524069 DNI524066:DNJ524069 DXE524066:DXF524069 EHA524066:EHB524069 EQW524066:EQX524069 FAS524066:FAT524069 FKO524066:FKP524069 FUK524066:FUL524069 GEG524066:GEH524069 GOC524066:GOD524069 GXY524066:GXZ524069 HHU524066:HHV524069 HRQ524066:HRR524069 IBM524066:IBN524069 ILI524066:ILJ524069 IVE524066:IVF524069 JFA524066:JFB524069 JOW524066:JOX524069 JYS524066:JYT524069 KIO524066:KIP524069 KSK524066:KSL524069 LCG524066:LCH524069 LMC524066:LMD524069 LVY524066:LVZ524069 MFU524066:MFV524069 MPQ524066:MPR524069 MZM524066:MZN524069 NJI524066:NJJ524069 NTE524066:NTF524069 ODA524066:ODB524069 OMW524066:OMX524069 OWS524066:OWT524069 PGO524066:PGP524069 PQK524066:PQL524069 QAG524066:QAH524069 QKC524066:QKD524069 QTY524066:QTZ524069 RDU524066:RDV524069 RNQ524066:RNR524069 RXM524066:RXN524069 SHI524066:SHJ524069 SRE524066:SRF524069 TBA524066:TBB524069 TKW524066:TKX524069 TUS524066:TUT524069 UEO524066:UEP524069 UOK524066:UOL524069 UYG524066:UYH524069 VIC524066:VID524069 VRY524066:VRZ524069 WBU524066:WBV524069 WLQ524066:WLR524069 WVM524066:WVN524069 JA589602:JB589605 SW589602:SX589605 ACS589602:ACT589605 AMO589602:AMP589605 AWK589602:AWL589605 BGG589602:BGH589605 BQC589602:BQD589605 BZY589602:BZZ589605 CJU589602:CJV589605 CTQ589602:CTR589605 DDM589602:DDN589605 DNI589602:DNJ589605 DXE589602:DXF589605 EHA589602:EHB589605 EQW589602:EQX589605 FAS589602:FAT589605 FKO589602:FKP589605 FUK589602:FUL589605 GEG589602:GEH589605 GOC589602:GOD589605 GXY589602:GXZ589605 HHU589602:HHV589605 HRQ589602:HRR589605 IBM589602:IBN589605 ILI589602:ILJ589605 IVE589602:IVF589605 JFA589602:JFB589605 JOW589602:JOX589605 JYS589602:JYT589605 KIO589602:KIP589605 KSK589602:KSL589605 LCG589602:LCH589605 LMC589602:LMD589605 LVY589602:LVZ589605 MFU589602:MFV589605 MPQ589602:MPR589605 MZM589602:MZN589605 NJI589602:NJJ589605 NTE589602:NTF589605 ODA589602:ODB589605 OMW589602:OMX589605 OWS589602:OWT589605 PGO589602:PGP589605 PQK589602:PQL589605 QAG589602:QAH589605 QKC589602:QKD589605 QTY589602:QTZ589605 RDU589602:RDV589605 RNQ589602:RNR589605 RXM589602:RXN589605 SHI589602:SHJ589605 SRE589602:SRF589605 TBA589602:TBB589605 TKW589602:TKX589605 TUS589602:TUT589605 UEO589602:UEP589605 UOK589602:UOL589605 UYG589602:UYH589605 VIC589602:VID589605 VRY589602:VRZ589605 WBU589602:WBV589605 WLQ589602:WLR589605 WVM589602:WVN589605 JA655138:JB655141 SW655138:SX655141 ACS655138:ACT655141 AMO655138:AMP655141 AWK655138:AWL655141 BGG655138:BGH655141 BQC655138:BQD655141 BZY655138:BZZ655141 CJU655138:CJV655141 CTQ655138:CTR655141 DDM655138:DDN655141 DNI655138:DNJ655141 DXE655138:DXF655141 EHA655138:EHB655141 EQW655138:EQX655141 FAS655138:FAT655141 FKO655138:FKP655141 FUK655138:FUL655141 GEG655138:GEH655141 GOC655138:GOD655141 GXY655138:GXZ655141 HHU655138:HHV655141 HRQ655138:HRR655141 IBM655138:IBN655141 ILI655138:ILJ655141 IVE655138:IVF655141 JFA655138:JFB655141 JOW655138:JOX655141 JYS655138:JYT655141 KIO655138:KIP655141 KSK655138:KSL655141 LCG655138:LCH655141 LMC655138:LMD655141 LVY655138:LVZ655141 MFU655138:MFV655141 MPQ655138:MPR655141 MZM655138:MZN655141 NJI655138:NJJ655141 NTE655138:NTF655141 ODA655138:ODB655141 OMW655138:OMX655141 OWS655138:OWT655141 PGO655138:PGP655141 PQK655138:PQL655141 QAG655138:QAH655141 QKC655138:QKD655141 QTY655138:QTZ655141 RDU655138:RDV655141 RNQ655138:RNR655141 RXM655138:RXN655141 SHI655138:SHJ655141 SRE655138:SRF655141 TBA655138:TBB655141 TKW655138:TKX655141 TUS655138:TUT655141 UEO655138:UEP655141 UOK655138:UOL655141 UYG655138:UYH655141 VIC655138:VID655141 VRY655138:VRZ655141 WBU655138:WBV655141 WLQ655138:WLR655141 WVM655138:WVN655141 JA720674:JB720677 SW720674:SX720677 ACS720674:ACT720677 AMO720674:AMP720677 AWK720674:AWL720677 BGG720674:BGH720677 BQC720674:BQD720677 BZY720674:BZZ720677 CJU720674:CJV720677 CTQ720674:CTR720677 DDM720674:DDN720677 DNI720674:DNJ720677 DXE720674:DXF720677 EHA720674:EHB720677 EQW720674:EQX720677 FAS720674:FAT720677 FKO720674:FKP720677 FUK720674:FUL720677 GEG720674:GEH720677 GOC720674:GOD720677 GXY720674:GXZ720677 HHU720674:HHV720677 HRQ720674:HRR720677 IBM720674:IBN720677 ILI720674:ILJ720677 IVE720674:IVF720677 JFA720674:JFB720677 JOW720674:JOX720677 JYS720674:JYT720677 KIO720674:KIP720677 KSK720674:KSL720677 LCG720674:LCH720677 LMC720674:LMD720677 LVY720674:LVZ720677 MFU720674:MFV720677 MPQ720674:MPR720677 MZM720674:MZN720677 NJI720674:NJJ720677 NTE720674:NTF720677 ODA720674:ODB720677 OMW720674:OMX720677 OWS720674:OWT720677 PGO720674:PGP720677 PQK720674:PQL720677 QAG720674:QAH720677 QKC720674:QKD720677 QTY720674:QTZ720677 RDU720674:RDV720677 RNQ720674:RNR720677 RXM720674:RXN720677 SHI720674:SHJ720677 SRE720674:SRF720677 TBA720674:TBB720677 TKW720674:TKX720677 TUS720674:TUT720677 UEO720674:UEP720677 UOK720674:UOL720677 UYG720674:UYH720677 VIC720674:VID720677 VRY720674:VRZ720677 WBU720674:WBV720677 WLQ720674:WLR720677 WVM720674:WVN720677 JA786210:JB786213 SW786210:SX786213 ACS786210:ACT786213 AMO786210:AMP786213 AWK786210:AWL786213 BGG786210:BGH786213 BQC786210:BQD786213 BZY786210:BZZ786213 CJU786210:CJV786213 CTQ786210:CTR786213 DDM786210:DDN786213 DNI786210:DNJ786213 DXE786210:DXF786213 EHA786210:EHB786213 EQW786210:EQX786213 FAS786210:FAT786213 FKO786210:FKP786213 FUK786210:FUL786213 GEG786210:GEH786213 GOC786210:GOD786213 GXY786210:GXZ786213 HHU786210:HHV786213 HRQ786210:HRR786213 IBM786210:IBN786213 ILI786210:ILJ786213 IVE786210:IVF786213 JFA786210:JFB786213 JOW786210:JOX786213 JYS786210:JYT786213 KIO786210:KIP786213 KSK786210:KSL786213 LCG786210:LCH786213 LMC786210:LMD786213 LVY786210:LVZ786213 MFU786210:MFV786213 MPQ786210:MPR786213 MZM786210:MZN786213 NJI786210:NJJ786213 NTE786210:NTF786213 ODA786210:ODB786213 OMW786210:OMX786213 OWS786210:OWT786213 PGO786210:PGP786213 PQK786210:PQL786213 QAG786210:QAH786213 QKC786210:QKD786213 QTY786210:QTZ786213 RDU786210:RDV786213 RNQ786210:RNR786213 RXM786210:RXN786213 SHI786210:SHJ786213 SRE786210:SRF786213 TBA786210:TBB786213 TKW786210:TKX786213 TUS786210:TUT786213 UEO786210:UEP786213 UOK786210:UOL786213 UYG786210:UYH786213 VIC786210:VID786213 VRY786210:VRZ786213 WBU786210:WBV786213 WLQ786210:WLR786213 WVM786210:WVN786213 JA851746:JB851749 SW851746:SX851749 ACS851746:ACT851749 AMO851746:AMP851749 AWK851746:AWL851749 BGG851746:BGH851749 BQC851746:BQD851749 BZY851746:BZZ851749 CJU851746:CJV851749 CTQ851746:CTR851749 DDM851746:DDN851749 DNI851746:DNJ851749 DXE851746:DXF851749 EHA851746:EHB851749 EQW851746:EQX851749 FAS851746:FAT851749 FKO851746:FKP851749 FUK851746:FUL851749 GEG851746:GEH851749 GOC851746:GOD851749 GXY851746:GXZ851749 HHU851746:HHV851749 HRQ851746:HRR851749 IBM851746:IBN851749 ILI851746:ILJ851749 IVE851746:IVF851749 JFA851746:JFB851749 JOW851746:JOX851749 JYS851746:JYT851749 KIO851746:KIP851749 KSK851746:KSL851749 LCG851746:LCH851749 LMC851746:LMD851749 LVY851746:LVZ851749 MFU851746:MFV851749 MPQ851746:MPR851749 MZM851746:MZN851749 NJI851746:NJJ851749 NTE851746:NTF851749 ODA851746:ODB851749 OMW851746:OMX851749 OWS851746:OWT851749 PGO851746:PGP851749 PQK851746:PQL851749 QAG851746:QAH851749 QKC851746:QKD851749 QTY851746:QTZ851749 RDU851746:RDV851749 RNQ851746:RNR851749 RXM851746:RXN851749 SHI851746:SHJ851749 SRE851746:SRF851749 TBA851746:TBB851749 TKW851746:TKX851749 TUS851746:TUT851749 UEO851746:UEP851749 UOK851746:UOL851749 UYG851746:UYH851749 VIC851746:VID851749 VRY851746:VRZ851749 WBU851746:WBV851749 WLQ851746:WLR851749 WVM851746:WVN851749 JA917282:JB917285 SW917282:SX917285 ACS917282:ACT917285 AMO917282:AMP917285 AWK917282:AWL917285 BGG917282:BGH917285 BQC917282:BQD917285 BZY917282:BZZ917285 CJU917282:CJV917285 CTQ917282:CTR917285 DDM917282:DDN917285 DNI917282:DNJ917285 DXE917282:DXF917285 EHA917282:EHB917285 EQW917282:EQX917285 FAS917282:FAT917285 FKO917282:FKP917285 FUK917282:FUL917285 GEG917282:GEH917285 GOC917282:GOD917285 GXY917282:GXZ917285 HHU917282:HHV917285 HRQ917282:HRR917285 IBM917282:IBN917285 ILI917282:ILJ917285 IVE917282:IVF917285 JFA917282:JFB917285 JOW917282:JOX917285 JYS917282:JYT917285 KIO917282:KIP917285 KSK917282:KSL917285 LCG917282:LCH917285 LMC917282:LMD917285 LVY917282:LVZ917285 MFU917282:MFV917285 MPQ917282:MPR917285 MZM917282:MZN917285 NJI917282:NJJ917285 NTE917282:NTF917285 ODA917282:ODB917285 OMW917282:OMX917285 OWS917282:OWT917285 PGO917282:PGP917285 PQK917282:PQL917285 QAG917282:QAH917285 QKC917282:QKD917285 QTY917282:QTZ917285 RDU917282:RDV917285 RNQ917282:RNR917285 RXM917282:RXN917285 SHI917282:SHJ917285 SRE917282:SRF917285 TBA917282:TBB917285 TKW917282:TKX917285 TUS917282:TUT917285 UEO917282:UEP917285 UOK917282:UOL917285 UYG917282:UYH917285 VIC917282:VID917285 VRY917282:VRZ917285 WBU917282:WBV917285 WLQ917282:WLR917285 WVM917282:WVN917285 JA982818:JB982821 SW982818:SX982821 ACS982818:ACT982821 AMO982818:AMP982821 AWK982818:AWL982821 BGG982818:BGH982821 BQC982818:BQD982821 BZY982818:BZZ982821 CJU982818:CJV982821 CTQ982818:CTR982821 DDM982818:DDN982821 DNI982818:DNJ982821 DXE982818:DXF982821 EHA982818:EHB982821 EQW982818:EQX982821 FAS982818:FAT982821 FKO982818:FKP982821 FUK982818:FUL982821 GEG982818:GEH982821 GOC982818:GOD982821 GXY982818:GXZ982821 HHU982818:HHV982821 HRQ982818:HRR982821 IBM982818:IBN982821 ILI982818:ILJ982821 IVE982818:IVF982821 JFA982818:JFB982821 JOW982818:JOX982821 JYS982818:JYT982821 KIO982818:KIP982821 KSK982818:KSL982821 LCG982818:LCH982821 LMC982818:LMD982821 LVY982818:LVZ982821 MFU982818:MFV982821 MPQ982818:MPR982821 MZM982818:MZN982821 NJI982818:NJJ982821 NTE982818:NTF982821 ODA982818:ODB982821 OMW982818:OMX982821 OWS982818:OWT982821 PGO982818:PGP982821 PQK982818:PQL982821 QAG982818:QAH982821 QKC982818:QKD982821 QTY982818:QTZ982821 RDU982818:RDV982821 RNQ982818:RNR982821 RXM982818:RXN982821 SHI982818:SHJ982821 SRE982818:SRF982821 TBA982818:TBB982821 TKW982818:TKX982821 TUS982818:TUT982821 UEO982818:UEP982821 UOK982818:UOL982821 UYG982818:UYH982821 VIC982818:VID982821 VRY982818:VRZ982821 WBU982818:WBV982821 WLQ982818:WLR982821 WVM982818:WVN982821" xr:uid="{00000000-0002-0000-0200-000007000000}">
      <formula1>0</formula1>
    </dataValidation>
  </dataValidations>
  <pageMargins left="0.75" right="0.17" top="1" bottom="1" header="0.5" footer="0.5"/>
  <pageSetup paperSize="9" scale="6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63"/>
  <sheetViews>
    <sheetView view="pageBreakPreview" zoomScale="110" zoomScaleNormal="100" workbookViewId="0">
      <selection activeCell="M21" sqref="M21"/>
    </sheetView>
  </sheetViews>
  <sheetFormatPr defaultRowHeight="13.2" x14ac:dyDescent="0.25"/>
  <cols>
    <col min="1" max="7" width="9.21875" style="53"/>
    <col min="8" max="8" width="9.77734375" style="52" customWidth="1"/>
    <col min="9" max="9" width="12" style="52" customWidth="1"/>
    <col min="10" max="10" width="10.21875" style="53" bestFit="1" customWidth="1"/>
    <col min="11" max="11" width="12.21875" style="53" bestFit="1" customWidth="1"/>
    <col min="12" max="262" width="9.21875" style="53"/>
    <col min="263" max="264" width="9.77734375" style="53" bestFit="1" customWidth="1"/>
    <col min="265" max="265" width="12" style="53" bestFit="1" customWidth="1"/>
    <col min="266" max="266" width="10.21875" style="53" bestFit="1" customWidth="1"/>
    <col min="267" max="267" width="12.21875" style="53" bestFit="1" customWidth="1"/>
    <col min="268" max="518" width="9.21875" style="53"/>
    <col min="519" max="520" width="9.77734375" style="53" bestFit="1" customWidth="1"/>
    <col min="521" max="521" width="12" style="53" bestFit="1" customWidth="1"/>
    <col min="522" max="522" width="10.21875" style="53" bestFit="1" customWidth="1"/>
    <col min="523" max="523" width="12.21875" style="53" bestFit="1" customWidth="1"/>
    <col min="524" max="774" width="9.21875" style="53"/>
    <col min="775" max="776" width="9.77734375" style="53" bestFit="1" customWidth="1"/>
    <col min="777" max="777" width="12" style="53" bestFit="1" customWidth="1"/>
    <col min="778" max="778" width="10.21875" style="53" bestFit="1" customWidth="1"/>
    <col min="779" max="779" width="12.21875" style="53" bestFit="1" customWidth="1"/>
    <col min="780" max="1030" width="9.21875" style="53"/>
    <col min="1031" max="1032" width="9.77734375" style="53" bestFit="1" customWidth="1"/>
    <col min="1033" max="1033" width="12" style="53" bestFit="1" customWidth="1"/>
    <col min="1034" max="1034" width="10.21875" style="53" bestFit="1" customWidth="1"/>
    <col min="1035" max="1035" width="12.21875" style="53" bestFit="1" customWidth="1"/>
    <col min="1036" max="1286" width="9.21875" style="53"/>
    <col min="1287" max="1288" width="9.77734375" style="53" bestFit="1" customWidth="1"/>
    <col min="1289" max="1289" width="12" style="53" bestFit="1" customWidth="1"/>
    <col min="1290" max="1290" width="10.21875" style="53" bestFit="1" customWidth="1"/>
    <col min="1291" max="1291" width="12.21875" style="53" bestFit="1" customWidth="1"/>
    <col min="1292" max="1542" width="9.21875" style="53"/>
    <col min="1543" max="1544" width="9.77734375" style="53" bestFit="1" customWidth="1"/>
    <col min="1545" max="1545" width="12" style="53" bestFit="1" customWidth="1"/>
    <col min="1546" max="1546" width="10.21875" style="53" bestFit="1" customWidth="1"/>
    <col min="1547" max="1547" width="12.21875" style="53" bestFit="1" customWidth="1"/>
    <col min="1548" max="1798" width="9.21875" style="53"/>
    <col min="1799" max="1800" width="9.77734375" style="53" bestFit="1" customWidth="1"/>
    <col min="1801" max="1801" width="12" style="53" bestFit="1" customWidth="1"/>
    <col min="1802" max="1802" width="10.21875" style="53" bestFit="1" customWidth="1"/>
    <col min="1803" max="1803" width="12.21875" style="53" bestFit="1" customWidth="1"/>
    <col min="1804" max="2054" width="9.21875" style="53"/>
    <col min="2055" max="2056" width="9.77734375" style="53" bestFit="1" customWidth="1"/>
    <col min="2057" max="2057" width="12" style="53" bestFit="1" customWidth="1"/>
    <col min="2058" max="2058" width="10.21875" style="53" bestFit="1" customWidth="1"/>
    <col min="2059" max="2059" width="12.21875" style="53" bestFit="1" customWidth="1"/>
    <col min="2060" max="2310" width="9.21875" style="53"/>
    <col min="2311" max="2312" width="9.77734375" style="53" bestFit="1" customWidth="1"/>
    <col min="2313" max="2313" width="12" style="53" bestFit="1" customWidth="1"/>
    <col min="2314" max="2314" width="10.21875" style="53" bestFit="1" customWidth="1"/>
    <col min="2315" max="2315" width="12.21875" style="53" bestFit="1" customWidth="1"/>
    <col min="2316" max="2566" width="9.21875" style="53"/>
    <col min="2567" max="2568" width="9.77734375" style="53" bestFit="1" customWidth="1"/>
    <col min="2569" max="2569" width="12" style="53" bestFit="1" customWidth="1"/>
    <col min="2570" max="2570" width="10.21875" style="53" bestFit="1" customWidth="1"/>
    <col min="2571" max="2571" width="12.21875" style="53" bestFit="1" customWidth="1"/>
    <col min="2572" max="2822" width="9.21875" style="53"/>
    <col min="2823" max="2824" width="9.77734375" style="53" bestFit="1" customWidth="1"/>
    <col min="2825" max="2825" width="12" style="53" bestFit="1" customWidth="1"/>
    <col min="2826" max="2826" width="10.21875" style="53" bestFit="1" customWidth="1"/>
    <col min="2827" max="2827" width="12.21875" style="53" bestFit="1" customWidth="1"/>
    <col min="2828" max="3078" width="9.21875" style="53"/>
    <col min="3079" max="3080" width="9.77734375" style="53" bestFit="1" customWidth="1"/>
    <col min="3081" max="3081" width="12" style="53" bestFit="1" customWidth="1"/>
    <col min="3082" max="3082" width="10.21875" style="53" bestFit="1" customWidth="1"/>
    <col min="3083" max="3083" width="12.21875" style="53" bestFit="1" customWidth="1"/>
    <col min="3084" max="3334" width="9.21875" style="53"/>
    <col min="3335" max="3336" width="9.77734375" style="53" bestFit="1" customWidth="1"/>
    <col min="3337" max="3337" width="12" style="53" bestFit="1" customWidth="1"/>
    <col min="3338" max="3338" width="10.21875" style="53" bestFit="1" customWidth="1"/>
    <col min="3339" max="3339" width="12.21875" style="53" bestFit="1" customWidth="1"/>
    <col min="3340" max="3590" width="9.21875" style="53"/>
    <col min="3591" max="3592" width="9.77734375" style="53" bestFit="1" customWidth="1"/>
    <col min="3593" max="3593" width="12" style="53" bestFit="1" customWidth="1"/>
    <col min="3594" max="3594" width="10.21875" style="53" bestFit="1" customWidth="1"/>
    <col min="3595" max="3595" width="12.21875" style="53" bestFit="1" customWidth="1"/>
    <col min="3596" max="3846" width="9.21875" style="53"/>
    <col min="3847" max="3848" width="9.77734375" style="53" bestFit="1" customWidth="1"/>
    <col min="3849" max="3849" width="12" style="53" bestFit="1" customWidth="1"/>
    <col min="3850" max="3850" width="10.21875" style="53" bestFit="1" customWidth="1"/>
    <col min="3851" max="3851" width="12.21875" style="53" bestFit="1" customWidth="1"/>
    <col min="3852" max="4102" width="9.21875" style="53"/>
    <col min="4103" max="4104" width="9.77734375" style="53" bestFit="1" customWidth="1"/>
    <col min="4105" max="4105" width="12" style="53" bestFit="1" customWidth="1"/>
    <col min="4106" max="4106" width="10.21875" style="53" bestFit="1" customWidth="1"/>
    <col min="4107" max="4107" width="12.21875" style="53" bestFit="1" customWidth="1"/>
    <col min="4108" max="4358" width="9.21875" style="53"/>
    <col min="4359" max="4360" width="9.77734375" style="53" bestFit="1" customWidth="1"/>
    <col min="4361" max="4361" width="12" style="53" bestFit="1" customWidth="1"/>
    <col min="4362" max="4362" width="10.21875" style="53" bestFit="1" customWidth="1"/>
    <col min="4363" max="4363" width="12.21875" style="53" bestFit="1" customWidth="1"/>
    <col min="4364" max="4614" width="9.21875" style="53"/>
    <col min="4615" max="4616" width="9.77734375" style="53" bestFit="1" customWidth="1"/>
    <col min="4617" max="4617" width="12" style="53" bestFit="1" customWidth="1"/>
    <col min="4618" max="4618" width="10.21875" style="53" bestFit="1" customWidth="1"/>
    <col min="4619" max="4619" width="12.21875" style="53" bestFit="1" customWidth="1"/>
    <col min="4620" max="4870" width="9.21875" style="53"/>
    <col min="4871" max="4872" width="9.77734375" style="53" bestFit="1" customWidth="1"/>
    <col min="4873" max="4873" width="12" style="53" bestFit="1" customWidth="1"/>
    <col min="4874" max="4874" width="10.21875" style="53" bestFit="1" customWidth="1"/>
    <col min="4875" max="4875" width="12.21875" style="53" bestFit="1" customWidth="1"/>
    <col min="4876" max="5126" width="9.21875" style="53"/>
    <col min="5127" max="5128" width="9.77734375" style="53" bestFit="1" customWidth="1"/>
    <col min="5129" max="5129" width="12" style="53" bestFit="1" customWidth="1"/>
    <col min="5130" max="5130" width="10.21875" style="53" bestFit="1" customWidth="1"/>
    <col min="5131" max="5131" width="12.21875" style="53" bestFit="1" customWidth="1"/>
    <col min="5132" max="5382" width="9.21875" style="53"/>
    <col min="5383" max="5384" width="9.77734375" style="53" bestFit="1" customWidth="1"/>
    <col min="5385" max="5385" width="12" style="53" bestFit="1" customWidth="1"/>
    <col min="5386" max="5386" width="10.21875" style="53" bestFit="1" customWidth="1"/>
    <col min="5387" max="5387" width="12.21875" style="53" bestFit="1" customWidth="1"/>
    <col min="5388" max="5638" width="9.21875" style="53"/>
    <col min="5639" max="5640" width="9.77734375" style="53" bestFit="1" customWidth="1"/>
    <col min="5641" max="5641" width="12" style="53" bestFit="1" customWidth="1"/>
    <col min="5642" max="5642" width="10.21875" style="53" bestFit="1" customWidth="1"/>
    <col min="5643" max="5643" width="12.21875" style="53" bestFit="1" customWidth="1"/>
    <col min="5644" max="5894" width="9.21875" style="53"/>
    <col min="5895" max="5896" width="9.77734375" style="53" bestFit="1" customWidth="1"/>
    <col min="5897" max="5897" width="12" style="53" bestFit="1" customWidth="1"/>
    <col min="5898" max="5898" width="10.21875" style="53" bestFit="1" customWidth="1"/>
    <col min="5899" max="5899" width="12.21875" style="53" bestFit="1" customWidth="1"/>
    <col min="5900" max="6150" width="9.21875" style="53"/>
    <col min="6151" max="6152" width="9.77734375" style="53" bestFit="1" customWidth="1"/>
    <col min="6153" max="6153" width="12" style="53" bestFit="1" customWidth="1"/>
    <col min="6154" max="6154" width="10.21875" style="53" bestFit="1" customWidth="1"/>
    <col min="6155" max="6155" width="12.21875" style="53" bestFit="1" customWidth="1"/>
    <col min="6156" max="6406" width="9.21875" style="53"/>
    <col min="6407" max="6408" width="9.77734375" style="53" bestFit="1" customWidth="1"/>
    <col min="6409" max="6409" width="12" style="53" bestFit="1" customWidth="1"/>
    <col min="6410" max="6410" width="10.21875" style="53" bestFit="1" customWidth="1"/>
    <col min="6411" max="6411" width="12.21875" style="53" bestFit="1" customWidth="1"/>
    <col min="6412" max="6662" width="9.21875" style="53"/>
    <col min="6663" max="6664" width="9.77734375" style="53" bestFit="1" customWidth="1"/>
    <col min="6665" max="6665" width="12" style="53" bestFit="1" customWidth="1"/>
    <col min="6666" max="6666" width="10.21875" style="53" bestFit="1" customWidth="1"/>
    <col min="6667" max="6667" width="12.21875" style="53" bestFit="1" customWidth="1"/>
    <col min="6668" max="6918" width="9.21875" style="53"/>
    <col min="6919" max="6920" width="9.77734375" style="53" bestFit="1" customWidth="1"/>
    <col min="6921" max="6921" width="12" style="53" bestFit="1" customWidth="1"/>
    <col min="6922" max="6922" width="10.21875" style="53" bestFit="1" customWidth="1"/>
    <col min="6923" max="6923" width="12.21875" style="53" bestFit="1" customWidth="1"/>
    <col min="6924" max="7174" width="9.21875" style="53"/>
    <col min="7175" max="7176" width="9.77734375" style="53" bestFit="1" customWidth="1"/>
    <col min="7177" max="7177" width="12" style="53" bestFit="1" customWidth="1"/>
    <col min="7178" max="7178" width="10.21875" style="53" bestFit="1" customWidth="1"/>
    <col min="7179" max="7179" width="12.21875" style="53" bestFit="1" customWidth="1"/>
    <col min="7180" max="7430" width="9.21875" style="53"/>
    <col min="7431" max="7432" width="9.77734375" style="53" bestFit="1" customWidth="1"/>
    <col min="7433" max="7433" width="12" style="53" bestFit="1" customWidth="1"/>
    <col min="7434" max="7434" width="10.21875" style="53" bestFit="1" customWidth="1"/>
    <col min="7435" max="7435" width="12.21875" style="53" bestFit="1" customWidth="1"/>
    <col min="7436" max="7686" width="9.21875" style="53"/>
    <col min="7687" max="7688" width="9.77734375" style="53" bestFit="1" customWidth="1"/>
    <col min="7689" max="7689" width="12" style="53" bestFit="1" customWidth="1"/>
    <col min="7690" max="7690" width="10.21875" style="53" bestFit="1" customWidth="1"/>
    <col min="7691" max="7691" width="12.21875" style="53" bestFit="1" customWidth="1"/>
    <col min="7692" max="7942" width="9.21875" style="53"/>
    <col min="7943" max="7944" width="9.77734375" style="53" bestFit="1" customWidth="1"/>
    <col min="7945" max="7945" width="12" style="53" bestFit="1" customWidth="1"/>
    <col min="7946" max="7946" width="10.21875" style="53" bestFit="1" customWidth="1"/>
    <col min="7947" max="7947" width="12.21875" style="53" bestFit="1" customWidth="1"/>
    <col min="7948" max="8198" width="9.21875" style="53"/>
    <col min="8199" max="8200" width="9.77734375" style="53" bestFit="1" customWidth="1"/>
    <col min="8201" max="8201" width="12" style="53" bestFit="1" customWidth="1"/>
    <col min="8202" max="8202" width="10.21875" style="53" bestFit="1" customWidth="1"/>
    <col min="8203" max="8203" width="12.21875" style="53" bestFit="1" customWidth="1"/>
    <col min="8204" max="8454" width="9.21875" style="53"/>
    <col min="8455" max="8456" width="9.77734375" style="53" bestFit="1" customWidth="1"/>
    <col min="8457" max="8457" width="12" style="53" bestFit="1" customWidth="1"/>
    <col min="8458" max="8458" width="10.21875" style="53" bestFit="1" customWidth="1"/>
    <col min="8459" max="8459" width="12.21875" style="53" bestFit="1" customWidth="1"/>
    <col min="8460" max="8710" width="9.21875" style="53"/>
    <col min="8711" max="8712" width="9.77734375" style="53" bestFit="1" customWidth="1"/>
    <col min="8713" max="8713" width="12" style="53" bestFit="1" customWidth="1"/>
    <col min="8714" max="8714" width="10.21875" style="53" bestFit="1" customWidth="1"/>
    <col min="8715" max="8715" width="12.21875" style="53" bestFit="1" customWidth="1"/>
    <col min="8716" max="8966" width="9.21875" style="53"/>
    <col min="8967" max="8968" width="9.77734375" style="53" bestFit="1" customWidth="1"/>
    <col min="8969" max="8969" width="12" style="53" bestFit="1" customWidth="1"/>
    <col min="8970" max="8970" width="10.21875" style="53" bestFit="1" customWidth="1"/>
    <col min="8971" max="8971" width="12.21875" style="53" bestFit="1" customWidth="1"/>
    <col min="8972" max="9222" width="9.21875" style="53"/>
    <col min="9223" max="9224" width="9.77734375" style="53" bestFit="1" customWidth="1"/>
    <col min="9225" max="9225" width="12" style="53" bestFit="1" customWidth="1"/>
    <col min="9226" max="9226" width="10.21875" style="53" bestFit="1" customWidth="1"/>
    <col min="9227" max="9227" width="12.21875" style="53" bestFit="1" customWidth="1"/>
    <col min="9228" max="9478" width="9.21875" style="53"/>
    <col min="9479" max="9480" width="9.77734375" style="53" bestFit="1" customWidth="1"/>
    <col min="9481" max="9481" width="12" style="53" bestFit="1" customWidth="1"/>
    <col min="9482" max="9482" width="10.21875" style="53" bestFit="1" customWidth="1"/>
    <col min="9483" max="9483" width="12.21875" style="53" bestFit="1" customWidth="1"/>
    <col min="9484" max="9734" width="9.21875" style="53"/>
    <col min="9735" max="9736" width="9.77734375" style="53" bestFit="1" customWidth="1"/>
    <col min="9737" max="9737" width="12" style="53" bestFit="1" customWidth="1"/>
    <col min="9738" max="9738" width="10.21875" style="53" bestFit="1" customWidth="1"/>
    <col min="9739" max="9739" width="12.21875" style="53" bestFit="1" customWidth="1"/>
    <col min="9740" max="9990" width="9.21875" style="53"/>
    <col min="9991" max="9992" width="9.77734375" style="53" bestFit="1" customWidth="1"/>
    <col min="9993" max="9993" width="12" style="53" bestFit="1" customWidth="1"/>
    <col min="9994" max="9994" width="10.21875" style="53" bestFit="1" customWidth="1"/>
    <col min="9995" max="9995" width="12.21875" style="53" bestFit="1" customWidth="1"/>
    <col min="9996" max="10246" width="9.21875" style="53"/>
    <col min="10247" max="10248" width="9.77734375" style="53" bestFit="1" customWidth="1"/>
    <col min="10249" max="10249" width="12" style="53" bestFit="1" customWidth="1"/>
    <col min="10250" max="10250" width="10.21875" style="53" bestFit="1" customWidth="1"/>
    <col min="10251" max="10251" width="12.21875" style="53" bestFit="1" customWidth="1"/>
    <col min="10252" max="10502" width="9.21875" style="53"/>
    <col min="10503" max="10504" width="9.77734375" style="53" bestFit="1" customWidth="1"/>
    <col min="10505" max="10505" width="12" style="53" bestFit="1" customWidth="1"/>
    <col min="10506" max="10506" width="10.21875" style="53" bestFit="1" customWidth="1"/>
    <col min="10507" max="10507" width="12.21875" style="53" bestFit="1" customWidth="1"/>
    <col min="10508" max="10758" width="9.21875" style="53"/>
    <col min="10759" max="10760" width="9.77734375" style="53" bestFit="1" customWidth="1"/>
    <col min="10761" max="10761" width="12" style="53" bestFit="1" customWidth="1"/>
    <col min="10762" max="10762" width="10.21875" style="53" bestFit="1" customWidth="1"/>
    <col min="10763" max="10763" width="12.21875" style="53" bestFit="1" customWidth="1"/>
    <col min="10764" max="11014" width="9.21875" style="53"/>
    <col min="11015" max="11016" width="9.77734375" style="53" bestFit="1" customWidth="1"/>
    <col min="11017" max="11017" width="12" style="53" bestFit="1" customWidth="1"/>
    <col min="11018" max="11018" width="10.21875" style="53" bestFit="1" customWidth="1"/>
    <col min="11019" max="11019" width="12.21875" style="53" bestFit="1" customWidth="1"/>
    <col min="11020" max="11270" width="9.21875" style="53"/>
    <col min="11271" max="11272" width="9.77734375" style="53" bestFit="1" customWidth="1"/>
    <col min="11273" max="11273" width="12" style="53" bestFit="1" customWidth="1"/>
    <col min="11274" max="11274" width="10.21875" style="53" bestFit="1" customWidth="1"/>
    <col min="11275" max="11275" width="12.21875" style="53" bestFit="1" customWidth="1"/>
    <col min="11276" max="11526" width="9.21875" style="53"/>
    <col min="11527" max="11528" width="9.77734375" style="53" bestFit="1" customWidth="1"/>
    <col min="11529" max="11529" width="12" style="53" bestFit="1" customWidth="1"/>
    <col min="11530" max="11530" width="10.21875" style="53" bestFit="1" customWidth="1"/>
    <col min="11531" max="11531" width="12.21875" style="53" bestFit="1" customWidth="1"/>
    <col min="11532" max="11782" width="9.21875" style="53"/>
    <col min="11783" max="11784" width="9.77734375" style="53" bestFit="1" customWidth="1"/>
    <col min="11785" max="11785" width="12" style="53" bestFit="1" customWidth="1"/>
    <col min="11786" max="11786" width="10.21875" style="53" bestFit="1" customWidth="1"/>
    <col min="11787" max="11787" width="12.21875" style="53" bestFit="1" customWidth="1"/>
    <col min="11788" max="12038" width="9.21875" style="53"/>
    <col min="12039" max="12040" width="9.77734375" style="53" bestFit="1" customWidth="1"/>
    <col min="12041" max="12041" width="12" style="53" bestFit="1" customWidth="1"/>
    <col min="12042" max="12042" width="10.21875" style="53" bestFit="1" customWidth="1"/>
    <col min="12043" max="12043" width="12.21875" style="53" bestFit="1" customWidth="1"/>
    <col min="12044" max="12294" width="9.21875" style="53"/>
    <col min="12295" max="12296" width="9.77734375" style="53" bestFit="1" customWidth="1"/>
    <col min="12297" max="12297" width="12" style="53" bestFit="1" customWidth="1"/>
    <col min="12298" max="12298" width="10.21875" style="53" bestFit="1" customWidth="1"/>
    <col min="12299" max="12299" width="12.21875" style="53" bestFit="1" customWidth="1"/>
    <col min="12300" max="12550" width="9.21875" style="53"/>
    <col min="12551" max="12552" width="9.77734375" style="53" bestFit="1" customWidth="1"/>
    <col min="12553" max="12553" width="12" style="53" bestFit="1" customWidth="1"/>
    <col min="12554" max="12554" width="10.21875" style="53" bestFit="1" customWidth="1"/>
    <col min="12555" max="12555" width="12.21875" style="53" bestFit="1" customWidth="1"/>
    <col min="12556" max="12806" width="9.21875" style="53"/>
    <col min="12807" max="12808" width="9.77734375" style="53" bestFit="1" customWidth="1"/>
    <col min="12809" max="12809" width="12" style="53" bestFit="1" customWidth="1"/>
    <col min="12810" max="12810" width="10.21875" style="53" bestFit="1" customWidth="1"/>
    <col min="12811" max="12811" width="12.21875" style="53" bestFit="1" customWidth="1"/>
    <col min="12812" max="13062" width="9.21875" style="53"/>
    <col min="13063" max="13064" width="9.77734375" style="53" bestFit="1" customWidth="1"/>
    <col min="13065" max="13065" width="12" style="53" bestFit="1" customWidth="1"/>
    <col min="13066" max="13066" width="10.21875" style="53" bestFit="1" customWidth="1"/>
    <col min="13067" max="13067" width="12.21875" style="53" bestFit="1" customWidth="1"/>
    <col min="13068" max="13318" width="9.21875" style="53"/>
    <col min="13319" max="13320" width="9.77734375" style="53" bestFit="1" customWidth="1"/>
    <col min="13321" max="13321" width="12" style="53" bestFit="1" customWidth="1"/>
    <col min="13322" max="13322" width="10.21875" style="53" bestFit="1" customWidth="1"/>
    <col min="13323" max="13323" width="12.21875" style="53" bestFit="1" customWidth="1"/>
    <col min="13324" max="13574" width="9.21875" style="53"/>
    <col min="13575" max="13576" width="9.77734375" style="53" bestFit="1" customWidth="1"/>
    <col min="13577" max="13577" width="12" style="53" bestFit="1" customWidth="1"/>
    <col min="13578" max="13578" width="10.21875" style="53" bestFit="1" customWidth="1"/>
    <col min="13579" max="13579" width="12.21875" style="53" bestFit="1" customWidth="1"/>
    <col min="13580" max="13830" width="9.21875" style="53"/>
    <col min="13831" max="13832" width="9.77734375" style="53" bestFit="1" customWidth="1"/>
    <col min="13833" max="13833" width="12" style="53" bestFit="1" customWidth="1"/>
    <col min="13834" max="13834" width="10.21875" style="53" bestFit="1" customWidth="1"/>
    <col min="13835" max="13835" width="12.21875" style="53" bestFit="1" customWidth="1"/>
    <col min="13836" max="14086" width="9.21875" style="53"/>
    <col min="14087" max="14088" width="9.77734375" style="53" bestFit="1" customWidth="1"/>
    <col min="14089" max="14089" width="12" style="53" bestFit="1" customWidth="1"/>
    <col min="14090" max="14090" width="10.21875" style="53" bestFit="1" customWidth="1"/>
    <col min="14091" max="14091" width="12.21875" style="53" bestFit="1" customWidth="1"/>
    <col min="14092" max="14342" width="9.21875" style="53"/>
    <col min="14343" max="14344" width="9.77734375" style="53" bestFit="1" customWidth="1"/>
    <col min="14345" max="14345" width="12" style="53" bestFit="1" customWidth="1"/>
    <col min="14346" max="14346" width="10.21875" style="53" bestFit="1" customWidth="1"/>
    <col min="14347" max="14347" width="12.21875" style="53" bestFit="1" customWidth="1"/>
    <col min="14348" max="14598" width="9.21875" style="53"/>
    <col min="14599" max="14600" width="9.77734375" style="53" bestFit="1" customWidth="1"/>
    <col min="14601" max="14601" width="12" style="53" bestFit="1" customWidth="1"/>
    <col min="14602" max="14602" width="10.21875" style="53" bestFit="1" customWidth="1"/>
    <col min="14603" max="14603" width="12.21875" style="53" bestFit="1" customWidth="1"/>
    <col min="14604" max="14854" width="9.21875" style="53"/>
    <col min="14855" max="14856" width="9.77734375" style="53" bestFit="1" customWidth="1"/>
    <col min="14857" max="14857" width="12" style="53" bestFit="1" customWidth="1"/>
    <col min="14858" max="14858" width="10.21875" style="53" bestFit="1" customWidth="1"/>
    <col min="14859" max="14859" width="12.21875" style="53" bestFit="1" customWidth="1"/>
    <col min="14860" max="15110" width="9.21875" style="53"/>
    <col min="15111" max="15112" width="9.77734375" style="53" bestFit="1" customWidth="1"/>
    <col min="15113" max="15113" width="12" style="53" bestFit="1" customWidth="1"/>
    <col min="15114" max="15114" width="10.21875" style="53" bestFit="1" customWidth="1"/>
    <col min="15115" max="15115" width="12.21875" style="53" bestFit="1" customWidth="1"/>
    <col min="15116" max="15366" width="9.21875" style="53"/>
    <col min="15367" max="15368" width="9.77734375" style="53" bestFit="1" customWidth="1"/>
    <col min="15369" max="15369" width="12" style="53" bestFit="1" customWidth="1"/>
    <col min="15370" max="15370" width="10.21875" style="53" bestFit="1" customWidth="1"/>
    <col min="15371" max="15371" width="12.21875" style="53" bestFit="1" customWidth="1"/>
    <col min="15372" max="15622" width="9.21875" style="53"/>
    <col min="15623" max="15624" width="9.77734375" style="53" bestFit="1" customWidth="1"/>
    <col min="15625" max="15625" width="12" style="53" bestFit="1" customWidth="1"/>
    <col min="15626" max="15626" width="10.21875" style="53" bestFit="1" customWidth="1"/>
    <col min="15627" max="15627" width="12.21875" style="53" bestFit="1" customWidth="1"/>
    <col min="15628" max="15878" width="9.21875" style="53"/>
    <col min="15879" max="15880" width="9.77734375" style="53" bestFit="1" customWidth="1"/>
    <col min="15881" max="15881" width="12" style="53" bestFit="1" customWidth="1"/>
    <col min="15882" max="15882" width="10.21875" style="53" bestFit="1" customWidth="1"/>
    <col min="15883" max="15883" width="12.21875" style="53" bestFit="1" customWidth="1"/>
    <col min="15884" max="16134" width="9.21875" style="53"/>
    <col min="16135" max="16136" width="9.77734375" style="53" bestFit="1" customWidth="1"/>
    <col min="16137" max="16137" width="12" style="53" bestFit="1" customWidth="1"/>
    <col min="16138" max="16138" width="10.21875" style="53" bestFit="1" customWidth="1"/>
    <col min="16139" max="16139" width="12.21875" style="53" bestFit="1" customWidth="1"/>
    <col min="16140" max="16384" width="9.21875" style="53"/>
  </cols>
  <sheetData>
    <row r="1" spans="1:9" ht="12.75" customHeight="1" x14ac:dyDescent="0.25">
      <c r="A1" s="272" t="s">
        <v>176</v>
      </c>
      <c r="B1" s="292"/>
      <c r="C1" s="292"/>
      <c r="D1" s="292"/>
      <c r="E1" s="292"/>
      <c r="F1" s="292"/>
      <c r="G1" s="292"/>
      <c r="H1" s="292"/>
    </row>
    <row r="2" spans="1:9" ht="12.75" customHeight="1" x14ac:dyDescent="0.25">
      <c r="A2" s="274" t="s">
        <v>293</v>
      </c>
      <c r="B2" s="275"/>
      <c r="C2" s="275"/>
      <c r="D2" s="275"/>
      <c r="E2" s="275"/>
      <c r="F2" s="275"/>
      <c r="G2" s="275"/>
      <c r="H2" s="275"/>
    </row>
    <row r="3" spans="1:9" x14ac:dyDescent="0.25">
      <c r="A3" s="280" t="s">
        <v>43</v>
      </c>
      <c r="B3" s="293"/>
      <c r="C3" s="293"/>
      <c r="D3" s="293"/>
      <c r="E3" s="293"/>
      <c r="F3" s="293"/>
      <c r="G3" s="293"/>
      <c r="H3" s="293"/>
      <c r="I3" s="281"/>
    </row>
    <row r="4" spans="1:9" x14ac:dyDescent="0.25">
      <c r="A4" s="294" t="s">
        <v>294</v>
      </c>
      <c r="B4" s="295"/>
      <c r="C4" s="295"/>
      <c r="D4" s="295"/>
      <c r="E4" s="295"/>
      <c r="F4" s="295"/>
      <c r="G4" s="295"/>
      <c r="H4" s="295"/>
      <c r="I4" s="284"/>
    </row>
    <row r="5" spans="1:9" ht="40.799999999999997" x14ac:dyDescent="0.25">
      <c r="A5" s="296" t="s">
        <v>44</v>
      </c>
      <c r="B5" s="291"/>
      <c r="C5" s="291"/>
      <c r="D5" s="291"/>
      <c r="E5" s="291"/>
      <c r="F5" s="291"/>
      <c r="G5" s="57" t="s">
        <v>118</v>
      </c>
      <c r="H5" s="55" t="s">
        <v>119</v>
      </c>
      <c r="I5" s="55" t="s">
        <v>177</v>
      </c>
    </row>
    <row r="6" spans="1:9" x14ac:dyDescent="0.25">
      <c r="A6" s="290">
        <v>1</v>
      </c>
      <c r="B6" s="291"/>
      <c r="C6" s="291"/>
      <c r="D6" s="291"/>
      <c r="E6" s="291"/>
      <c r="F6" s="291"/>
      <c r="G6" s="54">
        <v>2</v>
      </c>
      <c r="H6" s="55" t="s">
        <v>178</v>
      </c>
      <c r="I6" s="55" t="s">
        <v>179</v>
      </c>
    </row>
    <row r="7" spans="1:9" x14ac:dyDescent="0.25">
      <c r="A7" s="298" t="s">
        <v>180</v>
      </c>
      <c r="B7" s="299"/>
      <c r="C7" s="299"/>
      <c r="D7" s="299"/>
      <c r="E7" s="299"/>
      <c r="F7" s="299"/>
      <c r="G7" s="299"/>
      <c r="H7" s="299"/>
      <c r="I7" s="299"/>
    </row>
    <row r="8" spans="1:9" x14ac:dyDescent="0.25">
      <c r="A8" s="297" t="s">
        <v>181</v>
      </c>
      <c r="B8" s="297"/>
      <c r="C8" s="297"/>
      <c r="D8" s="297"/>
      <c r="E8" s="297"/>
      <c r="F8" s="297"/>
      <c r="G8" s="56">
        <v>1</v>
      </c>
      <c r="H8" s="58">
        <v>0</v>
      </c>
      <c r="I8" s="58">
        <v>0</v>
      </c>
    </row>
    <row r="9" spans="1:9" x14ac:dyDescent="0.25">
      <c r="A9" s="297" t="s">
        <v>182</v>
      </c>
      <c r="B9" s="297"/>
      <c r="C9" s="297"/>
      <c r="D9" s="297"/>
      <c r="E9" s="297"/>
      <c r="F9" s="297"/>
      <c r="G9" s="56">
        <v>2</v>
      </c>
      <c r="H9" s="58">
        <v>0</v>
      </c>
      <c r="I9" s="58">
        <v>0</v>
      </c>
    </row>
    <row r="10" spans="1:9" x14ac:dyDescent="0.25">
      <c r="A10" s="297" t="s">
        <v>183</v>
      </c>
      <c r="B10" s="297"/>
      <c r="C10" s="297"/>
      <c r="D10" s="297"/>
      <c r="E10" s="297"/>
      <c r="F10" s="297"/>
      <c r="G10" s="56">
        <v>3</v>
      </c>
      <c r="H10" s="58">
        <v>0</v>
      </c>
      <c r="I10" s="58">
        <v>0</v>
      </c>
    </row>
    <row r="11" spans="1:9" x14ac:dyDescent="0.25">
      <c r="A11" s="297" t="s">
        <v>184</v>
      </c>
      <c r="B11" s="297"/>
      <c r="C11" s="297"/>
      <c r="D11" s="297"/>
      <c r="E11" s="297"/>
      <c r="F11" s="297"/>
      <c r="G11" s="56">
        <v>4</v>
      </c>
      <c r="H11" s="58">
        <v>0</v>
      </c>
      <c r="I11" s="58">
        <v>0</v>
      </c>
    </row>
    <row r="12" spans="1:9" x14ac:dyDescent="0.25">
      <c r="A12" s="297" t="s">
        <v>185</v>
      </c>
      <c r="B12" s="297"/>
      <c r="C12" s="297"/>
      <c r="D12" s="297"/>
      <c r="E12" s="297"/>
      <c r="F12" s="297"/>
      <c r="G12" s="56">
        <v>5</v>
      </c>
      <c r="H12" s="58">
        <v>0</v>
      </c>
      <c r="I12" s="58">
        <v>0</v>
      </c>
    </row>
    <row r="13" spans="1:9" ht="22.5" customHeight="1" x14ac:dyDescent="0.25">
      <c r="A13" s="297" t="s">
        <v>186</v>
      </c>
      <c r="B13" s="297"/>
      <c r="C13" s="297"/>
      <c r="D13" s="297"/>
      <c r="E13" s="297"/>
      <c r="F13" s="297"/>
      <c r="G13" s="56">
        <v>6</v>
      </c>
      <c r="H13" s="58">
        <v>0</v>
      </c>
      <c r="I13" s="58">
        <v>0</v>
      </c>
    </row>
    <row r="14" spans="1:9" x14ac:dyDescent="0.25">
      <c r="A14" s="297" t="s">
        <v>187</v>
      </c>
      <c r="B14" s="297"/>
      <c r="C14" s="297"/>
      <c r="D14" s="297"/>
      <c r="E14" s="297"/>
      <c r="F14" s="297"/>
      <c r="G14" s="56">
        <v>7</v>
      </c>
      <c r="H14" s="58">
        <v>0</v>
      </c>
      <c r="I14" s="58">
        <v>0</v>
      </c>
    </row>
    <row r="15" spans="1:9" x14ac:dyDescent="0.25">
      <c r="A15" s="297" t="s">
        <v>188</v>
      </c>
      <c r="B15" s="297"/>
      <c r="C15" s="297"/>
      <c r="D15" s="297"/>
      <c r="E15" s="297"/>
      <c r="F15" s="297"/>
      <c r="G15" s="56">
        <v>8</v>
      </c>
      <c r="H15" s="58">
        <v>0</v>
      </c>
      <c r="I15" s="58">
        <v>0</v>
      </c>
    </row>
    <row r="16" spans="1:9" x14ac:dyDescent="0.25">
      <c r="A16" s="298" t="s">
        <v>189</v>
      </c>
      <c r="B16" s="299"/>
      <c r="C16" s="299"/>
      <c r="D16" s="299"/>
      <c r="E16" s="299"/>
      <c r="F16" s="299"/>
      <c r="G16" s="299"/>
      <c r="H16" s="299"/>
      <c r="I16" s="299"/>
    </row>
    <row r="17" spans="1:9" x14ac:dyDescent="0.25">
      <c r="A17" s="297" t="s">
        <v>190</v>
      </c>
      <c r="B17" s="297"/>
      <c r="C17" s="297"/>
      <c r="D17" s="297"/>
      <c r="E17" s="297"/>
      <c r="F17" s="297"/>
      <c r="G17" s="92">
        <v>9</v>
      </c>
      <c r="H17" s="58">
        <v>18577008</v>
      </c>
      <c r="I17" s="58">
        <v>18514759</v>
      </c>
    </row>
    <row r="18" spans="1:9" x14ac:dyDescent="0.25">
      <c r="A18" s="297" t="s">
        <v>191</v>
      </c>
      <c r="B18" s="297"/>
      <c r="C18" s="297"/>
      <c r="D18" s="297"/>
      <c r="E18" s="297"/>
      <c r="F18" s="297"/>
      <c r="G18" s="92"/>
      <c r="H18" s="58">
        <v>0</v>
      </c>
      <c r="I18" s="58">
        <v>0</v>
      </c>
    </row>
    <row r="19" spans="1:9" x14ac:dyDescent="0.25">
      <c r="A19" s="297" t="s">
        <v>192</v>
      </c>
      <c r="B19" s="297"/>
      <c r="C19" s="297"/>
      <c r="D19" s="297"/>
      <c r="E19" s="297"/>
      <c r="F19" s="297"/>
      <c r="G19" s="92">
        <v>10</v>
      </c>
      <c r="H19" s="58">
        <v>6198770</v>
      </c>
      <c r="I19" s="58">
        <v>-1632989</v>
      </c>
    </row>
    <row r="20" spans="1:9" x14ac:dyDescent="0.25">
      <c r="A20" s="297" t="s">
        <v>193</v>
      </c>
      <c r="B20" s="297"/>
      <c r="C20" s="297"/>
      <c r="D20" s="297"/>
      <c r="E20" s="297"/>
      <c r="F20" s="297"/>
      <c r="G20" s="92">
        <v>11</v>
      </c>
      <c r="H20" s="58">
        <v>3331317</v>
      </c>
      <c r="I20" s="58">
        <v>3598226</v>
      </c>
    </row>
    <row r="21" spans="1:9" ht="23.25" customHeight="1" x14ac:dyDescent="0.25">
      <c r="A21" s="297" t="s">
        <v>194</v>
      </c>
      <c r="B21" s="297"/>
      <c r="C21" s="297"/>
      <c r="D21" s="297"/>
      <c r="E21" s="297"/>
      <c r="F21" s="297"/>
      <c r="G21" s="92">
        <v>12</v>
      </c>
      <c r="H21" s="58">
        <v>-1225665</v>
      </c>
      <c r="I21" s="58">
        <v>795988</v>
      </c>
    </row>
    <row r="22" spans="1:9" x14ac:dyDescent="0.25">
      <c r="A22" s="297" t="s">
        <v>195</v>
      </c>
      <c r="B22" s="297"/>
      <c r="C22" s="297"/>
      <c r="D22" s="297"/>
      <c r="E22" s="297"/>
      <c r="F22" s="297"/>
      <c r="G22" s="92">
        <v>13</v>
      </c>
      <c r="H22" s="58">
        <v>-64195</v>
      </c>
      <c r="I22" s="58">
        <v>-18339</v>
      </c>
    </row>
    <row r="23" spans="1:9" x14ac:dyDescent="0.25">
      <c r="A23" s="297" t="s">
        <v>196</v>
      </c>
      <c r="B23" s="297"/>
      <c r="C23" s="297"/>
      <c r="D23" s="297"/>
      <c r="E23" s="297"/>
      <c r="F23" s="297"/>
      <c r="G23" s="92">
        <v>14</v>
      </c>
      <c r="H23" s="58">
        <v>-40140549</v>
      </c>
      <c r="I23" s="58">
        <v>-38241904</v>
      </c>
    </row>
    <row r="24" spans="1:9" x14ac:dyDescent="0.25">
      <c r="A24" s="298" t="s">
        <v>197</v>
      </c>
      <c r="B24" s="299"/>
      <c r="C24" s="299"/>
      <c r="D24" s="299"/>
      <c r="E24" s="299"/>
      <c r="F24" s="299"/>
      <c r="G24" s="299"/>
      <c r="H24" s="299"/>
      <c r="I24" s="299"/>
    </row>
    <row r="25" spans="1:9" x14ac:dyDescent="0.25">
      <c r="A25" s="297" t="s">
        <v>198</v>
      </c>
      <c r="B25" s="297"/>
      <c r="C25" s="297"/>
      <c r="D25" s="297"/>
      <c r="E25" s="297"/>
      <c r="F25" s="297"/>
      <c r="G25" s="92">
        <v>15</v>
      </c>
      <c r="H25" s="58">
        <v>0</v>
      </c>
      <c r="I25" s="58">
        <v>0</v>
      </c>
    </row>
    <row r="26" spans="1:9" x14ac:dyDescent="0.25">
      <c r="A26" s="297" t="s">
        <v>199</v>
      </c>
      <c r="B26" s="297"/>
      <c r="C26" s="297"/>
      <c r="D26" s="297"/>
      <c r="E26" s="297"/>
      <c r="F26" s="297"/>
      <c r="G26" s="92">
        <v>16</v>
      </c>
      <c r="H26" s="58">
        <v>0</v>
      </c>
      <c r="I26" s="58">
        <v>0</v>
      </c>
    </row>
    <row r="27" spans="1:9" x14ac:dyDescent="0.25">
      <c r="A27" s="297" t="s">
        <v>200</v>
      </c>
      <c r="B27" s="297"/>
      <c r="C27" s="297"/>
      <c r="D27" s="297"/>
      <c r="E27" s="297"/>
      <c r="F27" s="297"/>
      <c r="G27" s="92">
        <v>17</v>
      </c>
      <c r="H27" s="58">
        <v>-132634616</v>
      </c>
      <c r="I27" s="58">
        <v>-58191137</v>
      </c>
    </row>
    <row r="28" spans="1:9" ht="25.5" customHeight="1" x14ac:dyDescent="0.25">
      <c r="A28" s="297" t="s">
        <v>201</v>
      </c>
      <c r="B28" s="297"/>
      <c r="C28" s="297"/>
      <c r="D28" s="297"/>
      <c r="E28" s="297"/>
      <c r="F28" s="297"/>
      <c r="G28" s="92">
        <v>18</v>
      </c>
      <c r="H28" s="58">
        <v>-426907</v>
      </c>
      <c r="I28" s="58">
        <v>1289036</v>
      </c>
    </row>
    <row r="29" spans="1:9" ht="23.25" customHeight="1" x14ac:dyDescent="0.25">
      <c r="A29" s="297" t="s">
        <v>202</v>
      </c>
      <c r="B29" s="297"/>
      <c r="C29" s="297"/>
      <c r="D29" s="297"/>
      <c r="E29" s="297"/>
      <c r="F29" s="297"/>
      <c r="G29" s="92">
        <v>19</v>
      </c>
      <c r="H29" s="58">
        <v>-27973713</v>
      </c>
      <c r="I29" s="58">
        <v>1334724</v>
      </c>
    </row>
    <row r="30" spans="1:9" ht="27.75" customHeight="1" x14ac:dyDescent="0.25">
      <c r="A30" s="297" t="s">
        <v>203</v>
      </c>
      <c r="B30" s="297"/>
      <c r="C30" s="297"/>
      <c r="D30" s="297"/>
      <c r="E30" s="297"/>
      <c r="F30" s="297"/>
      <c r="G30" s="92">
        <v>20</v>
      </c>
      <c r="H30" s="58">
        <v>0</v>
      </c>
      <c r="I30" s="58">
        <v>0</v>
      </c>
    </row>
    <row r="31" spans="1:9" ht="27.75" customHeight="1" x14ac:dyDescent="0.25">
      <c r="A31" s="297" t="s">
        <v>204</v>
      </c>
      <c r="B31" s="297"/>
      <c r="C31" s="297"/>
      <c r="D31" s="297"/>
      <c r="E31" s="297"/>
      <c r="F31" s="297"/>
      <c r="G31" s="92">
        <v>21</v>
      </c>
      <c r="H31" s="58">
        <v>-8643</v>
      </c>
      <c r="I31" s="58">
        <v>5713</v>
      </c>
    </row>
    <row r="32" spans="1:9" ht="29.25" customHeight="1" x14ac:dyDescent="0.25">
      <c r="A32" s="297" t="s">
        <v>205</v>
      </c>
      <c r="B32" s="297"/>
      <c r="C32" s="297"/>
      <c r="D32" s="297"/>
      <c r="E32" s="297"/>
      <c r="F32" s="297"/>
      <c r="G32" s="92">
        <v>22</v>
      </c>
      <c r="H32" s="58">
        <v>-754403103</v>
      </c>
      <c r="I32" s="58">
        <v>5176077</v>
      </c>
    </row>
    <row r="33" spans="1:9" x14ac:dyDescent="0.25">
      <c r="A33" s="297" t="s">
        <v>206</v>
      </c>
      <c r="B33" s="297"/>
      <c r="C33" s="297"/>
      <c r="D33" s="297"/>
      <c r="E33" s="297"/>
      <c r="F33" s="297"/>
      <c r="G33" s="92">
        <v>23</v>
      </c>
      <c r="H33" s="58">
        <v>1362973</v>
      </c>
      <c r="I33" s="58">
        <v>77244233</v>
      </c>
    </row>
    <row r="34" spans="1:9" x14ac:dyDescent="0.25">
      <c r="A34" s="297" t="s">
        <v>207</v>
      </c>
      <c r="B34" s="297"/>
      <c r="C34" s="297"/>
      <c r="D34" s="297"/>
      <c r="E34" s="297"/>
      <c r="F34" s="297"/>
      <c r="G34" s="92">
        <v>24</v>
      </c>
      <c r="H34" s="58">
        <v>4625004</v>
      </c>
      <c r="I34" s="58">
        <v>-47003064</v>
      </c>
    </row>
    <row r="35" spans="1:9" x14ac:dyDescent="0.25">
      <c r="A35" s="297" t="s">
        <v>208</v>
      </c>
      <c r="B35" s="297"/>
      <c r="C35" s="297"/>
      <c r="D35" s="297"/>
      <c r="E35" s="297"/>
      <c r="F35" s="297"/>
      <c r="G35" s="92">
        <v>25</v>
      </c>
      <c r="H35" s="58">
        <v>-541777519</v>
      </c>
      <c r="I35" s="58">
        <v>-115358978</v>
      </c>
    </row>
    <row r="36" spans="1:9" x14ac:dyDescent="0.25">
      <c r="A36" s="297" t="s">
        <v>209</v>
      </c>
      <c r="B36" s="297"/>
      <c r="C36" s="297"/>
      <c r="D36" s="297"/>
      <c r="E36" s="297"/>
      <c r="F36" s="297"/>
      <c r="G36" s="92">
        <v>26</v>
      </c>
      <c r="H36" s="58">
        <v>-753738</v>
      </c>
      <c r="I36" s="58">
        <v>-1649481</v>
      </c>
    </row>
    <row r="37" spans="1:9" x14ac:dyDescent="0.25">
      <c r="A37" s="297" t="s">
        <v>210</v>
      </c>
      <c r="B37" s="297"/>
      <c r="C37" s="297"/>
      <c r="D37" s="297"/>
      <c r="E37" s="297"/>
      <c r="F37" s="297"/>
      <c r="G37" s="92">
        <v>27</v>
      </c>
      <c r="H37" s="58">
        <v>-59835542</v>
      </c>
      <c r="I37" s="58">
        <v>-213432128</v>
      </c>
    </row>
    <row r="38" spans="1:9" x14ac:dyDescent="0.25">
      <c r="A38" s="297" t="s">
        <v>211</v>
      </c>
      <c r="B38" s="297"/>
      <c r="C38" s="297"/>
      <c r="D38" s="297"/>
      <c r="E38" s="297"/>
      <c r="F38" s="297"/>
      <c r="G38" s="92">
        <v>28</v>
      </c>
      <c r="H38" s="58">
        <v>-324663</v>
      </c>
      <c r="I38" s="58">
        <v>114337</v>
      </c>
    </row>
    <row r="39" spans="1:9" x14ac:dyDescent="0.25">
      <c r="A39" s="297" t="s">
        <v>212</v>
      </c>
      <c r="B39" s="297"/>
      <c r="C39" s="297"/>
      <c r="D39" s="297"/>
      <c r="E39" s="297"/>
      <c r="F39" s="297"/>
      <c r="G39" s="92">
        <v>29</v>
      </c>
      <c r="H39" s="58">
        <v>-43170</v>
      </c>
      <c r="I39" s="58">
        <v>-11040081</v>
      </c>
    </row>
    <row r="40" spans="1:9" x14ac:dyDescent="0.25">
      <c r="A40" s="297" t="s">
        <v>213</v>
      </c>
      <c r="B40" s="297"/>
      <c r="C40" s="297"/>
      <c r="D40" s="297"/>
      <c r="E40" s="297"/>
      <c r="F40" s="297"/>
      <c r="G40" s="92">
        <v>30</v>
      </c>
      <c r="H40" s="58">
        <v>59708696</v>
      </c>
      <c r="I40" s="58">
        <v>56694737</v>
      </c>
    </row>
    <row r="41" spans="1:9" x14ac:dyDescent="0.25">
      <c r="A41" s="297" t="s">
        <v>214</v>
      </c>
      <c r="B41" s="297"/>
      <c r="C41" s="297"/>
      <c r="D41" s="297"/>
      <c r="E41" s="297"/>
      <c r="F41" s="297"/>
      <c r="G41" s="92">
        <v>31</v>
      </c>
      <c r="H41" s="58">
        <v>6580</v>
      </c>
      <c r="I41" s="58">
        <v>6488</v>
      </c>
    </row>
    <row r="42" spans="1:9" x14ac:dyDescent="0.25">
      <c r="A42" s="297" t="s">
        <v>215</v>
      </c>
      <c r="B42" s="297"/>
      <c r="C42" s="297"/>
      <c r="D42" s="297"/>
      <c r="E42" s="297"/>
      <c r="F42" s="297"/>
      <c r="G42" s="92">
        <v>32</v>
      </c>
      <c r="H42" s="58">
        <v>-19378837</v>
      </c>
      <c r="I42" s="58">
        <v>-16867474</v>
      </c>
    </row>
    <row r="43" spans="1:9" x14ac:dyDescent="0.25">
      <c r="A43" s="297" t="s">
        <v>216</v>
      </c>
      <c r="B43" s="297"/>
      <c r="C43" s="297"/>
      <c r="D43" s="297"/>
      <c r="E43" s="297"/>
      <c r="F43" s="297"/>
      <c r="G43" s="92">
        <v>33</v>
      </c>
      <c r="H43" s="58">
        <v>-2987140</v>
      </c>
      <c r="I43" s="58">
        <v>-4195870</v>
      </c>
    </row>
    <row r="44" spans="1:9" ht="13.5" customHeight="1" x14ac:dyDescent="0.25">
      <c r="A44" s="300" t="s">
        <v>217</v>
      </c>
      <c r="B44" s="300"/>
      <c r="C44" s="300"/>
      <c r="D44" s="300"/>
      <c r="E44" s="300"/>
      <c r="F44" s="300"/>
      <c r="G44" s="92">
        <v>34</v>
      </c>
      <c r="H44" s="59">
        <f>SUM(H25:H43)+SUM(H17:H23)+SUM(H8:H15)</f>
        <v>-1488167652</v>
      </c>
      <c r="I44" s="59">
        <f>SUM(I25:I43)+SUM(I17:I23)+SUM(I8:I15)</f>
        <v>-342857127</v>
      </c>
    </row>
    <row r="45" spans="1:9" x14ac:dyDescent="0.25">
      <c r="A45" s="298" t="s">
        <v>218</v>
      </c>
      <c r="B45" s="299"/>
      <c r="C45" s="299"/>
      <c r="D45" s="299"/>
      <c r="E45" s="299"/>
      <c r="F45" s="299"/>
      <c r="G45" s="299"/>
      <c r="H45" s="299"/>
      <c r="I45" s="299"/>
    </row>
    <row r="46" spans="1:9" ht="24.75" customHeight="1" x14ac:dyDescent="0.25">
      <c r="A46" s="297" t="s">
        <v>219</v>
      </c>
      <c r="B46" s="297"/>
      <c r="C46" s="297"/>
      <c r="D46" s="297"/>
      <c r="E46" s="297"/>
      <c r="F46" s="297"/>
      <c r="G46" s="92">
        <v>35</v>
      </c>
      <c r="H46" s="58">
        <v>-3309459</v>
      </c>
      <c r="I46" s="58">
        <v>-4329118</v>
      </c>
    </row>
    <row r="47" spans="1:9" ht="26.25" customHeight="1" x14ac:dyDescent="0.25">
      <c r="A47" s="297" t="s">
        <v>220</v>
      </c>
      <c r="B47" s="297"/>
      <c r="C47" s="297"/>
      <c r="D47" s="297"/>
      <c r="E47" s="297"/>
      <c r="F47" s="297"/>
      <c r="G47" s="92">
        <v>36</v>
      </c>
      <c r="H47" s="58">
        <v>0</v>
      </c>
      <c r="I47" s="58">
        <v>0</v>
      </c>
    </row>
    <row r="48" spans="1:9" ht="24" customHeight="1" x14ac:dyDescent="0.25">
      <c r="A48" s="297" t="s">
        <v>221</v>
      </c>
      <c r="B48" s="297"/>
      <c r="C48" s="297"/>
      <c r="D48" s="297"/>
      <c r="E48" s="297"/>
      <c r="F48" s="297"/>
      <c r="G48" s="92">
        <v>37</v>
      </c>
      <c r="H48" s="58">
        <v>0</v>
      </c>
      <c r="I48" s="58">
        <v>0</v>
      </c>
    </row>
    <row r="49" spans="1:9" x14ac:dyDescent="0.25">
      <c r="A49" s="297" t="s">
        <v>222</v>
      </c>
      <c r="B49" s="297"/>
      <c r="C49" s="297"/>
      <c r="D49" s="297"/>
      <c r="E49" s="297"/>
      <c r="F49" s="297"/>
      <c r="G49" s="92">
        <v>38</v>
      </c>
      <c r="H49" s="58">
        <v>0</v>
      </c>
      <c r="I49" s="58">
        <v>0</v>
      </c>
    </row>
    <row r="50" spans="1:9" x14ac:dyDescent="0.25">
      <c r="A50" s="297" t="s">
        <v>223</v>
      </c>
      <c r="B50" s="297"/>
      <c r="C50" s="297"/>
      <c r="D50" s="297"/>
      <c r="E50" s="297"/>
      <c r="F50" s="297"/>
      <c r="G50" s="92">
        <v>39</v>
      </c>
      <c r="H50" s="58">
        <v>0</v>
      </c>
      <c r="I50" s="58">
        <v>0</v>
      </c>
    </row>
    <row r="51" spans="1:9" x14ac:dyDescent="0.25">
      <c r="A51" s="300" t="s">
        <v>224</v>
      </c>
      <c r="B51" s="300"/>
      <c r="C51" s="300"/>
      <c r="D51" s="300"/>
      <c r="E51" s="300"/>
      <c r="F51" s="300"/>
      <c r="G51" s="92">
        <v>40</v>
      </c>
      <c r="H51" s="59">
        <f>SUM(H46:H50)</f>
        <v>-3309459</v>
      </c>
      <c r="I51" s="59">
        <f>SUM(I46:I50)</f>
        <v>-4329118</v>
      </c>
    </row>
    <row r="52" spans="1:9" x14ac:dyDescent="0.25">
      <c r="A52" s="298" t="s">
        <v>225</v>
      </c>
      <c r="B52" s="299"/>
      <c r="C52" s="299"/>
      <c r="D52" s="299"/>
      <c r="E52" s="299"/>
      <c r="F52" s="299"/>
      <c r="G52" s="299"/>
      <c r="H52" s="299"/>
      <c r="I52" s="299"/>
    </row>
    <row r="53" spans="1:9" ht="23.25" customHeight="1" x14ac:dyDescent="0.25">
      <c r="A53" s="297" t="s">
        <v>226</v>
      </c>
      <c r="B53" s="297"/>
      <c r="C53" s="297"/>
      <c r="D53" s="297"/>
      <c r="E53" s="297"/>
      <c r="F53" s="297"/>
      <c r="G53" s="92">
        <v>41</v>
      </c>
      <c r="H53" s="58">
        <v>-78311274</v>
      </c>
      <c r="I53" s="58">
        <v>-215935774</v>
      </c>
    </row>
    <row r="54" spans="1:9" x14ac:dyDescent="0.25">
      <c r="A54" s="297" t="s">
        <v>227</v>
      </c>
      <c r="B54" s="297"/>
      <c r="C54" s="297"/>
      <c r="D54" s="297"/>
      <c r="E54" s="297"/>
      <c r="F54" s="297"/>
      <c r="G54" s="92">
        <v>42</v>
      </c>
      <c r="H54" s="58">
        <v>0</v>
      </c>
      <c r="I54" s="58">
        <v>0</v>
      </c>
    </row>
    <row r="55" spans="1:9" x14ac:dyDescent="0.25">
      <c r="A55" s="297" t="s">
        <v>228</v>
      </c>
      <c r="B55" s="297"/>
      <c r="C55" s="297"/>
      <c r="D55" s="297"/>
      <c r="E55" s="297"/>
      <c r="F55" s="297"/>
      <c r="G55" s="92">
        <v>43</v>
      </c>
      <c r="H55" s="58">
        <v>0</v>
      </c>
      <c r="I55" s="58">
        <v>0</v>
      </c>
    </row>
    <row r="56" spans="1:9" x14ac:dyDescent="0.25">
      <c r="A56" s="297" t="s">
        <v>229</v>
      </c>
      <c r="B56" s="297"/>
      <c r="C56" s="297"/>
      <c r="D56" s="297"/>
      <c r="E56" s="297"/>
      <c r="F56" s="297"/>
      <c r="G56" s="92">
        <v>44</v>
      </c>
      <c r="H56" s="58">
        <v>0</v>
      </c>
      <c r="I56" s="58">
        <v>0</v>
      </c>
    </row>
    <row r="57" spans="1:9" x14ac:dyDescent="0.25">
      <c r="A57" s="297" t="s">
        <v>230</v>
      </c>
      <c r="B57" s="297"/>
      <c r="C57" s="297"/>
      <c r="D57" s="297"/>
      <c r="E57" s="297"/>
      <c r="F57" s="297"/>
      <c r="G57" s="92">
        <v>45</v>
      </c>
      <c r="H57" s="58">
        <v>-24194269</v>
      </c>
      <c r="I57" s="58">
        <v>-44193260</v>
      </c>
    </row>
    <row r="58" spans="1:9" x14ac:dyDescent="0.25">
      <c r="A58" s="297" t="s">
        <v>231</v>
      </c>
      <c r="B58" s="297"/>
      <c r="C58" s="297"/>
      <c r="D58" s="297"/>
      <c r="E58" s="297"/>
      <c r="F58" s="297"/>
      <c r="G58" s="92">
        <v>46</v>
      </c>
      <c r="H58" s="58">
        <v>0</v>
      </c>
      <c r="I58" s="58">
        <v>0</v>
      </c>
    </row>
    <row r="59" spans="1:9" x14ac:dyDescent="0.25">
      <c r="A59" s="300" t="s">
        <v>232</v>
      </c>
      <c r="B59" s="297"/>
      <c r="C59" s="297"/>
      <c r="D59" s="297"/>
      <c r="E59" s="297"/>
      <c r="F59" s="297"/>
      <c r="G59" s="92">
        <v>47</v>
      </c>
      <c r="H59" s="59">
        <f>H53+H54+H55+H56+H57+H58</f>
        <v>-102505543</v>
      </c>
      <c r="I59" s="59">
        <f>I53+I54+I55+I56+I57+I58</f>
        <v>-260129034</v>
      </c>
    </row>
    <row r="60" spans="1:9" ht="25.5" customHeight="1" x14ac:dyDescent="0.25">
      <c r="A60" s="300" t="s">
        <v>233</v>
      </c>
      <c r="B60" s="300"/>
      <c r="C60" s="300"/>
      <c r="D60" s="300"/>
      <c r="E60" s="300"/>
      <c r="F60" s="300"/>
      <c r="G60" s="92">
        <v>48</v>
      </c>
      <c r="H60" s="59">
        <f>H44+H51+H59</f>
        <v>-1593982654</v>
      </c>
      <c r="I60" s="59">
        <f>I44+I51+I59</f>
        <v>-607315279</v>
      </c>
    </row>
    <row r="61" spans="1:9" x14ac:dyDescent="0.25">
      <c r="A61" s="300" t="s">
        <v>234</v>
      </c>
      <c r="B61" s="297"/>
      <c r="C61" s="297"/>
      <c r="D61" s="297"/>
      <c r="E61" s="297"/>
      <c r="F61" s="297"/>
      <c r="G61" s="92">
        <v>49</v>
      </c>
      <c r="H61" s="60">
        <v>3798721068</v>
      </c>
      <c r="I61" s="60">
        <v>2400309813</v>
      </c>
    </row>
    <row r="62" spans="1:9" x14ac:dyDescent="0.25">
      <c r="A62" s="297" t="s">
        <v>235</v>
      </c>
      <c r="B62" s="297"/>
      <c r="C62" s="297"/>
      <c r="D62" s="297"/>
      <c r="E62" s="297"/>
      <c r="F62" s="297"/>
      <c r="G62" s="92">
        <v>50</v>
      </c>
      <c r="H62" s="60">
        <v>0</v>
      </c>
      <c r="I62" s="60">
        <v>0</v>
      </c>
    </row>
    <row r="63" spans="1:9" x14ac:dyDescent="0.25">
      <c r="A63" s="300" t="s">
        <v>236</v>
      </c>
      <c r="B63" s="297"/>
      <c r="C63" s="297"/>
      <c r="D63" s="297"/>
      <c r="E63" s="297"/>
      <c r="F63" s="297"/>
      <c r="G63" s="92">
        <v>51</v>
      </c>
      <c r="H63" s="59">
        <f>H60+H61+H62</f>
        <v>2204738414</v>
      </c>
      <c r="I63" s="59">
        <f>I60+I61+I62</f>
        <v>1792994534</v>
      </c>
    </row>
  </sheetData>
  <mergeCells count="63">
    <mergeCell ref="A61:F61"/>
    <mergeCell ref="A62:F62"/>
    <mergeCell ref="A63:F63"/>
    <mergeCell ref="A55:F55"/>
    <mergeCell ref="A56:F56"/>
    <mergeCell ref="A57:F57"/>
    <mergeCell ref="A58:F58"/>
    <mergeCell ref="A59:F59"/>
    <mergeCell ref="A60:F60"/>
    <mergeCell ref="A54:F54"/>
    <mergeCell ref="A43:F43"/>
    <mergeCell ref="A44:F44"/>
    <mergeCell ref="A45:I45"/>
    <mergeCell ref="A46:F46"/>
    <mergeCell ref="A47:F47"/>
    <mergeCell ref="A48:F48"/>
    <mergeCell ref="A49:F49"/>
    <mergeCell ref="A50:F50"/>
    <mergeCell ref="A51:F51"/>
    <mergeCell ref="A52:I52"/>
    <mergeCell ref="A53:F53"/>
    <mergeCell ref="A42:F42"/>
    <mergeCell ref="A31:F31"/>
    <mergeCell ref="A32:F32"/>
    <mergeCell ref="A33:F33"/>
    <mergeCell ref="A34:F34"/>
    <mergeCell ref="A35:F35"/>
    <mergeCell ref="A36:F36"/>
    <mergeCell ref="A37:F37"/>
    <mergeCell ref="A38:F38"/>
    <mergeCell ref="A39:F39"/>
    <mergeCell ref="A40:F40"/>
    <mergeCell ref="A41:F41"/>
    <mergeCell ref="A30:F30"/>
    <mergeCell ref="A19:F19"/>
    <mergeCell ref="A20:F20"/>
    <mergeCell ref="A21:F21"/>
    <mergeCell ref="A22:F22"/>
    <mergeCell ref="A23:F23"/>
    <mergeCell ref="A24:I24"/>
    <mergeCell ref="A25:F25"/>
    <mergeCell ref="A26:F26"/>
    <mergeCell ref="A27:F27"/>
    <mergeCell ref="A28:F28"/>
    <mergeCell ref="A29:F29"/>
    <mergeCell ref="A18:F18"/>
    <mergeCell ref="A7:I7"/>
    <mergeCell ref="A8:F8"/>
    <mergeCell ref="A9:F9"/>
    <mergeCell ref="A10:F10"/>
    <mergeCell ref="A11:F11"/>
    <mergeCell ref="A12:F12"/>
    <mergeCell ref="A13:F13"/>
    <mergeCell ref="A14:F14"/>
    <mergeCell ref="A15:F15"/>
    <mergeCell ref="A16:I16"/>
    <mergeCell ref="A17:F17"/>
    <mergeCell ref="A6:F6"/>
    <mergeCell ref="A1:H1"/>
    <mergeCell ref="A2:H2"/>
    <mergeCell ref="A3:I3"/>
    <mergeCell ref="A4:I4"/>
    <mergeCell ref="A5:F5"/>
  </mergeCells>
  <dataValidations count="3">
    <dataValidation type="whole" operator="notEqual" allowBlank="1" showInputMessage="1" showErrorMessage="1" errorTitle="Incorrect entry" error="You can enter only positive whole numbers."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xr:uid="{00000000-0002-0000-0300-000001000000}">
      <formula1>9999999999</formula1>
    </dataValidation>
    <dataValidation type="whole" operator="notEqual" allowBlank="1" showInputMessage="1" showErrorMessage="1" errorTitle="Incorrect entry" error="You can enter only whole numbers."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xr:uid="{00000000-0002-0000-0300-000002000000}">
      <formula1>9999999998</formula1>
    </dataValidation>
    <dataValidation type="whole" operator="greaterThanOrEqual" allowBlank="1" showInputMessage="1" showErrorMessage="1" errorTitle="Incorrect entry" error="You can enter only positive whole numbers."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xr:uid="{00000000-0002-0000-0300-000003000000}">
      <formula1>0</formula1>
    </dataValidation>
  </dataValidations>
  <pageMargins left="0.71" right="0.22" top="1" bottom="1" header="0.5" footer="0.5"/>
  <pageSetup paperSize="9"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R27"/>
  <sheetViews>
    <sheetView view="pageBreakPreview" zoomScale="90" zoomScaleNormal="100" zoomScaleSheetLayoutView="90" workbookViewId="0">
      <selection activeCell="X10" sqref="X10"/>
    </sheetView>
  </sheetViews>
  <sheetFormatPr defaultRowHeight="13.2" x14ac:dyDescent="0.25"/>
  <cols>
    <col min="1" max="2" width="9.21875" style="53"/>
    <col min="3" max="3" width="20.77734375" style="53" customWidth="1"/>
    <col min="4" max="4" width="9.21875" style="53"/>
    <col min="5" max="5" width="9.21875" style="52" customWidth="1"/>
    <col min="6" max="6" width="10.21875" style="52" customWidth="1"/>
    <col min="7" max="7" width="9.21875" style="52" customWidth="1"/>
    <col min="8" max="9" width="9.77734375" style="52" customWidth="1"/>
    <col min="10" max="15" width="9.21875" style="52" customWidth="1"/>
    <col min="16" max="16" width="10" style="52" customWidth="1"/>
    <col min="17" max="18" width="9.21875" style="52" customWidth="1"/>
    <col min="19" max="264" width="9.21875" style="53"/>
    <col min="265" max="265" width="10.21875" style="53" bestFit="1" customWidth="1"/>
    <col min="266" max="269" width="9.21875" style="53"/>
    <col min="270" max="271" width="9.77734375" style="53" bestFit="1" customWidth="1"/>
    <col min="272" max="520" width="9.21875" style="53"/>
    <col min="521" max="521" width="10.21875" style="53" bestFit="1" customWidth="1"/>
    <col min="522" max="525" width="9.21875" style="53"/>
    <col min="526" max="527" width="9.77734375" style="53" bestFit="1" customWidth="1"/>
    <col min="528" max="776" width="9.21875" style="53"/>
    <col min="777" max="777" width="10.21875" style="53" bestFit="1" customWidth="1"/>
    <col min="778" max="781" width="9.21875" style="53"/>
    <col min="782" max="783" width="9.77734375" style="53" bestFit="1" customWidth="1"/>
    <col min="784" max="1032" width="9.21875" style="53"/>
    <col min="1033" max="1033" width="10.21875" style="53" bestFit="1" customWidth="1"/>
    <col min="1034" max="1037" width="9.21875" style="53"/>
    <col min="1038" max="1039" width="9.77734375" style="53" bestFit="1" customWidth="1"/>
    <col min="1040" max="1288" width="9.21875" style="53"/>
    <col min="1289" max="1289" width="10.21875" style="53" bestFit="1" customWidth="1"/>
    <col min="1290" max="1293" width="9.21875" style="53"/>
    <col min="1294" max="1295" width="9.77734375" style="53" bestFit="1" customWidth="1"/>
    <col min="1296" max="1544" width="9.21875" style="53"/>
    <col min="1545" max="1545" width="10.21875" style="53" bestFit="1" customWidth="1"/>
    <col min="1546" max="1549" width="9.21875" style="53"/>
    <col min="1550" max="1551" width="9.77734375" style="53" bestFit="1" customWidth="1"/>
    <col min="1552" max="1800" width="9.21875" style="53"/>
    <col min="1801" max="1801" width="10.21875" style="53" bestFit="1" customWidth="1"/>
    <col min="1802" max="1805" width="9.21875" style="53"/>
    <col min="1806" max="1807" width="9.77734375" style="53" bestFit="1" customWidth="1"/>
    <col min="1808" max="2056" width="9.21875" style="53"/>
    <col min="2057" max="2057" width="10.21875" style="53" bestFit="1" customWidth="1"/>
    <col min="2058" max="2061" width="9.21875" style="53"/>
    <col min="2062" max="2063" width="9.77734375" style="53" bestFit="1" customWidth="1"/>
    <col min="2064" max="2312" width="9.21875" style="53"/>
    <col min="2313" max="2313" width="10.21875" style="53" bestFit="1" customWidth="1"/>
    <col min="2314" max="2317" width="9.21875" style="53"/>
    <col min="2318" max="2319" width="9.77734375" style="53" bestFit="1" customWidth="1"/>
    <col min="2320" max="2568" width="9.21875" style="53"/>
    <col min="2569" max="2569" width="10.21875" style="53" bestFit="1" customWidth="1"/>
    <col min="2570" max="2573" width="9.21875" style="53"/>
    <col min="2574" max="2575" width="9.77734375" style="53" bestFit="1" customWidth="1"/>
    <col min="2576" max="2824" width="9.21875" style="53"/>
    <col min="2825" max="2825" width="10.21875" style="53" bestFit="1" customWidth="1"/>
    <col min="2826" max="2829" width="9.21875" style="53"/>
    <col min="2830" max="2831" width="9.77734375" style="53" bestFit="1" customWidth="1"/>
    <col min="2832" max="3080" width="9.21875" style="53"/>
    <col min="3081" max="3081" width="10.21875" style="53" bestFit="1" customWidth="1"/>
    <col min="3082" max="3085" width="9.21875" style="53"/>
    <col min="3086" max="3087" width="9.77734375" style="53" bestFit="1" customWidth="1"/>
    <col min="3088" max="3336" width="9.21875" style="53"/>
    <col min="3337" max="3337" width="10.21875" style="53" bestFit="1" customWidth="1"/>
    <col min="3338" max="3341" width="9.21875" style="53"/>
    <col min="3342" max="3343" width="9.77734375" style="53" bestFit="1" customWidth="1"/>
    <col min="3344" max="3592" width="9.21875" style="53"/>
    <col min="3593" max="3593" width="10.21875" style="53" bestFit="1" customWidth="1"/>
    <col min="3594" max="3597" width="9.21875" style="53"/>
    <col min="3598" max="3599" width="9.77734375" style="53" bestFit="1" customWidth="1"/>
    <col min="3600" max="3848" width="9.21875" style="53"/>
    <col min="3849" max="3849" width="10.21875" style="53" bestFit="1" customWidth="1"/>
    <col min="3850" max="3853" width="9.21875" style="53"/>
    <col min="3854" max="3855" width="9.77734375" style="53" bestFit="1" customWidth="1"/>
    <col min="3856" max="4104" width="9.21875" style="53"/>
    <col min="4105" max="4105" width="10.21875" style="53" bestFit="1" customWidth="1"/>
    <col min="4106" max="4109" width="9.21875" style="53"/>
    <col min="4110" max="4111" width="9.77734375" style="53" bestFit="1" customWidth="1"/>
    <col min="4112" max="4360" width="9.21875" style="53"/>
    <col min="4361" max="4361" width="10.21875" style="53" bestFit="1" customWidth="1"/>
    <col min="4362" max="4365" width="9.21875" style="53"/>
    <col min="4366" max="4367" width="9.77734375" style="53" bestFit="1" customWidth="1"/>
    <col min="4368" max="4616" width="9.21875" style="53"/>
    <col min="4617" max="4617" width="10.21875" style="53" bestFit="1" customWidth="1"/>
    <col min="4618" max="4621" width="9.21875" style="53"/>
    <col min="4622" max="4623" width="9.77734375" style="53" bestFit="1" customWidth="1"/>
    <col min="4624" max="4872" width="9.21875" style="53"/>
    <col min="4873" max="4873" width="10.21875" style="53" bestFit="1" customWidth="1"/>
    <col min="4874" max="4877" width="9.21875" style="53"/>
    <col min="4878" max="4879" width="9.77734375" style="53" bestFit="1" customWidth="1"/>
    <col min="4880" max="5128" width="9.21875" style="53"/>
    <col min="5129" max="5129" width="10.21875" style="53" bestFit="1" customWidth="1"/>
    <col min="5130" max="5133" width="9.21875" style="53"/>
    <col min="5134" max="5135" width="9.77734375" style="53" bestFit="1" customWidth="1"/>
    <col min="5136" max="5384" width="9.21875" style="53"/>
    <col min="5385" max="5385" width="10.21875" style="53" bestFit="1" customWidth="1"/>
    <col min="5386" max="5389" width="9.21875" style="53"/>
    <col min="5390" max="5391" width="9.77734375" style="53" bestFit="1" customWidth="1"/>
    <col min="5392" max="5640" width="9.21875" style="53"/>
    <col min="5641" max="5641" width="10.21875" style="53" bestFit="1" customWidth="1"/>
    <col min="5642" max="5645" width="9.21875" style="53"/>
    <col min="5646" max="5647" width="9.77734375" style="53" bestFit="1" customWidth="1"/>
    <col min="5648" max="5896" width="9.21875" style="53"/>
    <col min="5897" max="5897" width="10.21875" style="53" bestFit="1" customWidth="1"/>
    <col min="5898" max="5901" width="9.21875" style="53"/>
    <col min="5902" max="5903" width="9.77734375" style="53" bestFit="1" customWidth="1"/>
    <col min="5904" max="6152" width="9.21875" style="53"/>
    <col min="6153" max="6153" width="10.21875" style="53" bestFit="1" customWidth="1"/>
    <col min="6154" max="6157" width="9.21875" style="53"/>
    <col min="6158" max="6159" width="9.77734375" style="53" bestFit="1" customWidth="1"/>
    <col min="6160" max="6408" width="9.21875" style="53"/>
    <col min="6409" max="6409" width="10.21875" style="53" bestFit="1" customWidth="1"/>
    <col min="6410" max="6413" width="9.21875" style="53"/>
    <col min="6414" max="6415" width="9.77734375" style="53" bestFit="1" customWidth="1"/>
    <col min="6416" max="6664" width="9.21875" style="53"/>
    <col min="6665" max="6665" width="10.21875" style="53" bestFit="1" customWidth="1"/>
    <col min="6666" max="6669" width="9.21875" style="53"/>
    <col min="6670" max="6671" width="9.77734375" style="53" bestFit="1" customWidth="1"/>
    <col min="6672" max="6920" width="9.21875" style="53"/>
    <col min="6921" max="6921" width="10.21875" style="53" bestFit="1" customWidth="1"/>
    <col min="6922" max="6925" width="9.21875" style="53"/>
    <col min="6926" max="6927" width="9.77734375" style="53" bestFit="1" customWidth="1"/>
    <col min="6928" max="7176" width="9.21875" style="53"/>
    <col min="7177" max="7177" width="10.21875" style="53" bestFit="1" customWidth="1"/>
    <col min="7178" max="7181" width="9.21875" style="53"/>
    <col min="7182" max="7183" width="9.77734375" style="53" bestFit="1" customWidth="1"/>
    <col min="7184" max="7432" width="9.21875" style="53"/>
    <col min="7433" max="7433" width="10.21875" style="53" bestFit="1" customWidth="1"/>
    <col min="7434" max="7437" width="9.21875" style="53"/>
    <col min="7438" max="7439" width="9.77734375" style="53" bestFit="1" customWidth="1"/>
    <col min="7440" max="7688" width="9.21875" style="53"/>
    <col min="7689" max="7689" width="10.21875" style="53" bestFit="1" customWidth="1"/>
    <col min="7690" max="7693" width="9.21875" style="53"/>
    <col min="7694" max="7695" width="9.77734375" style="53" bestFit="1" customWidth="1"/>
    <col min="7696" max="7944" width="9.21875" style="53"/>
    <col min="7945" max="7945" width="10.21875" style="53" bestFit="1" customWidth="1"/>
    <col min="7946" max="7949" width="9.21875" style="53"/>
    <col min="7950" max="7951" width="9.77734375" style="53" bestFit="1" customWidth="1"/>
    <col min="7952" max="8200" width="9.21875" style="53"/>
    <col min="8201" max="8201" width="10.21875" style="53" bestFit="1" customWidth="1"/>
    <col min="8202" max="8205" width="9.21875" style="53"/>
    <col min="8206" max="8207" width="9.77734375" style="53" bestFit="1" customWidth="1"/>
    <col min="8208" max="8456" width="9.21875" style="53"/>
    <col min="8457" max="8457" width="10.21875" style="53" bestFit="1" customWidth="1"/>
    <col min="8458" max="8461" width="9.21875" style="53"/>
    <col min="8462" max="8463" width="9.77734375" style="53" bestFit="1" customWidth="1"/>
    <col min="8464" max="8712" width="9.21875" style="53"/>
    <col min="8713" max="8713" width="10.21875" style="53" bestFit="1" customWidth="1"/>
    <col min="8714" max="8717" width="9.21875" style="53"/>
    <col min="8718" max="8719" width="9.77734375" style="53" bestFit="1" customWidth="1"/>
    <col min="8720" max="8968" width="9.21875" style="53"/>
    <col min="8969" max="8969" width="10.21875" style="53" bestFit="1" customWidth="1"/>
    <col min="8970" max="8973" width="9.21875" style="53"/>
    <col min="8974" max="8975" width="9.77734375" style="53" bestFit="1" customWidth="1"/>
    <col min="8976" max="9224" width="9.21875" style="53"/>
    <col min="9225" max="9225" width="10.21875" style="53" bestFit="1" customWidth="1"/>
    <col min="9226" max="9229" width="9.21875" style="53"/>
    <col min="9230" max="9231" width="9.77734375" style="53" bestFit="1" customWidth="1"/>
    <col min="9232" max="9480" width="9.21875" style="53"/>
    <col min="9481" max="9481" width="10.21875" style="53" bestFit="1" customWidth="1"/>
    <col min="9482" max="9485" width="9.21875" style="53"/>
    <col min="9486" max="9487" width="9.77734375" style="53" bestFit="1" customWidth="1"/>
    <col min="9488" max="9736" width="9.21875" style="53"/>
    <col min="9737" max="9737" width="10.21875" style="53" bestFit="1" customWidth="1"/>
    <col min="9738" max="9741" width="9.21875" style="53"/>
    <col min="9742" max="9743" width="9.77734375" style="53" bestFit="1" customWidth="1"/>
    <col min="9744" max="9992" width="9.21875" style="53"/>
    <col min="9993" max="9993" width="10.21875" style="53" bestFit="1" customWidth="1"/>
    <col min="9994" max="9997" width="9.21875" style="53"/>
    <col min="9998" max="9999" width="9.77734375" style="53" bestFit="1" customWidth="1"/>
    <col min="10000" max="10248" width="9.21875" style="53"/>
    <col min="10249" max="10249" width="10.21875" style="53" bestFit="1" customWidth="1"/>
    <col min="10250" max="10253" width="9.21875" style="53"/>
    <col min="10254" max="10255" width="9.77734375" style="53" bestFit="1" customWidth="1"/>
    <col min="10256" max="10504" width="9.21875" style="53"/>
    <col min="10505" max="10505" width="10.21875" style="53" bestFit="1" customWidth="1"/>
    <col min="10506" max="10509" width="9.21875" style="53"/>
    <col min="10510" max="10511" width="9.77734375" style="53" bestFit="1" customWidth="1"/>
    <col min="10512" max="10760" width="9.21875" style="53"/>
    <col min="10761" max="10761" width="10.21875" style="53" bestFit="1" customWidth="1"/>
    <col min="10762" max="10765" width="9.21875" style="53"/>
    <col min="10766" max="10767" width="9.77734375" style="53" bestFit="1" customWidth="1"/>
    <col min="10768" max="11016" width="9.21875" style="53"/>
    <col min="11017" max="11017" width="10.21875" style="53" bestFit="1" customWidth="1"/>
    <col min="11018" max="11021" width="9.21875" style="53"/>
    <col min="11022" max="11023" width="9.77734375" style="53" bestFit="1" customWidth="1"/>
    <col min="11024" max="11272" width="9.21875" style="53"/>
    <col min="11273" max="11273" width="10.21875" style="53" bestFit="1" customWidth="1"/>
    <col min="11274" max="11277" width="9.21875" style="53"/>
    <col min="11278" max="11279" width="9.77734375" style="53" bestFit="1" customWidth="1"/>
    <col min="11280" max="11528" width="9.21875" style="53"/>
    <col min="11529" max="11529" width="10.21875" style="53" bestFit="1" customWidth="1"/>
    <col min="11530" max="11533" width="9.21875" style="53"/>
    <col min="11534" max="11535" width="9.77734375" style="53" bestFit="1" customWidth="1"/>
    <col min="11536" max="11784" width="9.21875" style="53"/>
    <col min="11785" max="11785" width="10.21875" style="53" bestFit="1" customWidth="1"/>
    <col min="11786" max="11789" width="9.21875" style="53"/>
    <col min="11790" max="11791" width="9.77734375" style="53" bestFit="1" customWidth="1"/>
    <col min="11792" max="12040" width="9.21875" style="53"/>
    <col min="12041" max="12041" width="10.21875" style="53" bestFit="1" customWidth="1"/>
    <col min="12042" max="12045" width="9.21875" style="53"/>
    <col min="12046" max="12047" width="9.77734375" style="53" bestFit="1" customWidth="1"/>
    <col min="12048" max="12296" width="9.21875" style="53"/>
    <col min="12297" max="12297" width="10.21875" style="53" bestFit="1" customWidth="1"/>
    <col min="12298" max="12301" width="9.21875" style="53"/>
    <col min="12302" max="12303" width="9.77734375" style="53" bestFit="1" customWidth="1"/>
    <col min="12304" max="12552" width="9.21875" style="53"/>
    <col min="12553" max="12553" width="10.21875" style="53" bestFit="1" customWidth="1"/>
    <col min="12554" max="12557" width="9.21875" style="53"/>
    <col min="12558" max="12559" width="9.77734375" style="53" bestFit="1" customWidth="1"/>
    <col min="12560" max="12808" width="9.21875" style="53"/>
    <col min="12809" max="12809" width="10.21875" style="53" bestFit="1" customWidth="1"/>
    <col min="12810" max="12813" width="9.21875" style="53"/>
    <col min="12814" max="12815" width="9.77734375" style="53" bestFit="1" customWidth="1"/>
    <col min="12816" max="13064" width="9.21875" style="53"/>
    <col min="13065" max="13065" width="10.21875" style="53" bestFit="1" customWidth="1"/>
    <col min="13066" max="13069" width="9.21875" style="53"/>
    <col min="13070" max="13071" width="9.77734375" style="53" bestFit="1" customWidth="1"/>
    <col min="13072" max="13320" width="9.21875" style="53"/>
    <col min="13321" max="13321" width="10.21875" style="53" bestFit="1" customWidth="1"/>
    <col min="13322" max="13325" width="9.21875" style="53"/>
    <col min="13326" max="13327" width="9.77734375" style="53" bestFit="1" customWidth="1"/>
    <col min="13328" max="13576" width="9.21875" style="53"/>
    <col min="13577" max="13577" width="10.21875" style="53" bestFit="1" customWidth="1"/>
    <col min="13578" max="13581" width="9.21875" style="53"/>
    <col min="13582" max="13583" width="9.77734375" style="53" bestFit="1" customWidth="1"/>
    <col min="13584" max="13832" width="9.21875" style="53"/>
    <col min="13833" max="13833" width="10.21875" style="53" bestFit="1" customWidth="1"/>
    <col min="13834" max="13837" width="9.21875" style="53"/>
    <col min="13838" max="13839" width="9.77734375" style="53" bestFit="1" customWidth="1"/>
    <col min="13840" max="14088" width="9.21875" style="53"/>
    <col min="14089" max="14089" width="10.21875" style="53" bestFit="1" customWidth="1"/>
    <col min="14090" max="14093" width="9.21875" style="53"/>
    <col min="14094" max="14095" width="9.77734375" style="53" bestFit="1" customWidth="1"/>
    <col min="14096" max="14344" width="9.21875" style="53"/>
    <col min="14345" max="14345" width="10.21875" style="53" bestFit="1" customWidth="1"/>
    <col min="14346" max="14349" width="9.21875" style="53"/>
    <col min="14350" max="14351" width="9.77734375" style="53" bestFit="1" customWidth="1"/>
    <col min="14352" max="14600" width="9.21875" style="53"/>
    <col min="14601" max="14601" width="10.21875" style="53" bestFit="1" customWidth="1"/>
    <col min="14602" max="14605" width="9.21875" style="53"/>
    <col min="14606" max="14607" width="9.77734375" style="53" bestFit="1" customWidth="1"/>
    <col min="14608" max="14856" width="9.21875" style="53"/>
    <col min="14857" max="14857" width="10.21875" style="53" bestFit="1" customWidth="1"/>
    <col min="14858" max="14861" width="9.21875" style="53"/>
    <col min="14862" max="14863" width="9.77734375" style="53" bestFit="1" customWidth="1"/>
    <col min="14864" max="15112" width="9.21875" style="53"/>
    <col min="15113" max="15113" width="10.21875" style="53" bestFit="1" customWidth="1"/>
    <col min="15114" max="15117" width="9.21875" style="53"/>
    <col min="15118" max="15119" width="9.77734375" style="53" bestFit="1" customWidth="1"/>
    <col min="15120" max="15368" width="9.21875" style="53"/>
    <col min="15369" max="15369" width="10.21875" style="53" bestFit="1" customWidth="1"/>
    <col min="15370" max="15373" width="9.21875" style="53"/>
    <col min="15374" max="15375" width="9.77734375" style="53" bestFit="1" customWidth="1"/>
    <col min="15376" max="15624" width="9.21875" style="53"/>
    <col min="15625" max="15625" width="10.21875" style="53" bestFit="1" customWidth="1"/>
    <col min="15626" max="15629" width="9.21875" style="53"/>
    <col min="15630" max="15631" width="9.77734375" style="53" bestFit="1" customWidth="1"/>
    <col min="15632" max="15880" width="9.21875" style="53"/>
    <col min="15881" max="15881" width="10.21875" style="53" bestFit="1" customWidth="1"/>
    <col min="15882" max="15885" width="9.21875" style="53"/>
    <col min="15886" max="15887" width="9.77734375" style="53" bestFit="1" customWidth="1"/>
    <col min="15888" max="16136" width="9.21875" style="53"/>
    <col min="16137" max="16137" width="10.21875" style="53" bestFit="1" customWidth="1"/>
    <col min="16138" max="16141" width="9.21875" style="53"/>
    <col min="16142" max="16143" width="9.77734375" style="53" bestFit="1" customWidth="1"/>
    <col min="16144" max="16384" width="9.21875" style="53"/>
  </cols>
  <sheetData>
    <row r="1" spans="1:18" x14ac:dyDescent="0.25">
      <c r="A1" s="302" t="s">
        <v>237</v>
      </c>
      <c r="B1" s="273"/>
      <c r="C1" s="273"/>
      <c r="D1" s="273"/>
      <c r="E1" s="273"/>
      <c r="F1" s="273"/>
      <c r="G1" s="273"/>
      <c r="H1" s="273"/>
      <c r="I1" s="273"/>
      <c r="J1" s="61"/>
      <c r="K1" s="61"/>
      <c r="L1" s="61"/>
      <c r="M1" s="61"/>
      <c r="N1" s="61"/>
      <c r="O1" s="61"/>
    </row>
    <row r="2" spans="1:18" ht="15.6" x14ac:dyDescent="0.25">
      <c r="A2" s="49"/>
      <c r="B2" s="62"/>
      <c r="C2" s="303" t="s">
        <v>238</v>
      </c>
      <c r="D2" s="303"/>
      <c r="E2" s="1" t="s">
        <v>3</v>
      </c>
      <c r="F2" s="63">
        <v>46112</v>
      </c>
      <c r="G2" s="64"/>
      <c r="H2" s="64"/>
      <c r="I2" s="64"/>
      <c r="J2" s="61"/>
      <c r="K2" s="61"/>
      <c r="L2" s="61"/>
      <c r="M2" s="61"/>
      <c r="N2" s="61"/>
      <c r="O2" s="61"/>
      <c r="R2" s="52" t="s">
        <v>43</v>
      </c>
    </row>
    <row r="3" spans="1:18" ht="13.5" customHeight="1" x14ac:dyDescent="0.25">
      <c r="A3" s="304" t="s">
        <v>239</v>
      </c>
      <c r="B3" s="305"/>
      <c r="C3" s="305"/>
      <c r="D3" s="304" t="s">
        <v>240</v>
      </c>
      <c r="E3" s="307" t="s">
        <v>151</v>
      </c>
      <c r="F3" s="308"/>
      <c r="G3" s="308"/>
      <c r="H3" s="308"/>
      <c r="I3" s="308"/>
      <c r="J3" s="308"/>
      <c r="K3" s="308"/>
      <c r="L3" s="308"/>
      <c r="M3" s="308"/>
      <c r="N3" s="308"/>
      <c r="O3" s="308"/>
      <c r="P3" s="309" t="s">
        <v>241</v>
      </c>
      <c r="Q3" s="313"/>
      <c r="R3" s="309" t="s">
        <v>242</v>
      </c>
    </row>
    <row r="4" spans="1:18" ht="51" x14ac:dyDescent="0.25">
      <c r="A4" s="305"/>
      <c r="B4" s="305"/>
      <c r="C4" s="305"/>
      <c r="D4" s="306"/>
      <c r="E4" s="65" t="s">
        <v>243</v>
      </c>
      <c r="F4" s="65" t="s">
        <v>98</v>
      </c>
      <c r="G4" s="65" t="s">
        <v>244</v>
      </c>
      <c r="H4" s="65" t="s">
        <v>99</v>
      </c>
      <c r="I4" s="65" t="s">
        <v>107</v>
      </c>
      <c r="J4" s="66" t="s">
        <v>108</v>
      </c>
      <c r="K4" s="66" t="s">
        <v>106</v>
      </c>
      <c r="L4" s="66" t="s">
        <v>245</v>
      </c>
      <c r="M4" s="66" t="s">
        <v>246</v>
      </c>
      <c r="N4" s="66" t="s">
        <v>247</v>
      </c>
      <c r="O4" s="66" t="s">
        <v>248</v>
      </c>
      <c r="P4" s="67" t="s">
        <v>107</v>
      </c>
      <c r="Q4" s="67" t="s">
        <v>249</v>
      </c>
      <c r="R4" s="309"/>
    </row>
    <row r="5" spans="1:18" x14ac:dyDescent="0.25">
      <c r="A5" s="310">
        <v>1</v>
      </c>
      <c r="B5" s="310"/>
      <c r="C5" s="310"/>
      <c r="D5" s="68">
        <v>2</v>
      </c>
      <c r="E5" s="67" t="s">
        <v>178</v>
      </c>
      <c r="F5" s="69" t="s">
        <v>179</v>
      </c>
      <c r="G5" s="67" t="s">
        <v>250</v>
      </c>
      <c r="H5" s="69" t="s">
        <v>251</v>
      </c>
      <c r="I5" s="67" t="s">
        <v>252</v>
      </c>
      <c r="J5" s="69" t="s">
        <v>253</v>
      </c>
      <c r="K5" s="69" t="s">
        <v>254</v>
      </c>
      <c r="L5" s="69" t="s">
        <v>255</v>
      </c>
      <c r="M5" s="69" t="s">
        <v>256</v>
      </c>
      <c r="N5" s="69" t="s">
        <v>257</v>
      </c>
      <c r="O5" s="69" t="s">
        <v>258</v>
      </c>
      <c r="P5" s="67" t="s">
        <v>259</v>
      </c>
      <c r="Q5" s="67" t="s">
        <v>260</v>
      </c>
      <c r="R5" s="69" t="s">
        <v>261</v>
      </c>
    </row>
    <row r="6" spans="1:18" ht="12.75" customHeight="1" x14ac:dyDescent="0.25">
      <c r="A6" s="311" t="s">
        <v>262</v>
      </c>
      <c r="B6" s="311"/>
      <c r="C6" s="311"/>
      <c r="D6" s="92">
        <v>1</v>
      </c>
      <c r="E6" s="70">
        <v>161970000</v>
      </c>
      <c r="F6" s="70">
        <v>0</v>
      </c>
      <c r="G6" s="70">
        <v>0</v>
      </c>
      <c r="H6" s="70">
        <v>0</v>
      </c>
      <c r="I6" s="70">
        <v>11162218</v>
      </c>
      <c r="J6" s="70">
        <v>254490401</v>
      </c>
      <c r="K6" s="70">
        <v>0</v>
      </c>
      <c r="L6" s="70">
        <v>89677700</v>
      </c>
      <c r="M6" s="70">
        <v>-10540</v>
      </c>
      <c r="N6" s="70">
        <v>59128884</v>
      </c>
      <c r="O6" s="70">
        <v>0</v>
      </c>
      <c r="P6" s="70">
        <v>0</v>
      </c>
      <c r="Q6" s="70">
        <v>0</v>
      </c>
      <c r="R6" s="71">
        <f>SUM(E6:Q6)</f>
        <v>576418663</v>
      </c>
    </row>
    <row r="7" spans="1:18" ht="30" customHeight="1" x14ac:dyDescent="0.25">
      <c r="A7" s="312" t="s">
        <v>263</v>
      </c>
      <c r="B7" s="312"/>
      <c r="C7" s="312"/>
      <c r="D7" s="92">
        <v>2</v>
      </c>
      <c r="E7" s="70">
        <v>0</v>
      </c>
      <c r="F7" s="70">
        <v>0</v>
      </c>
      <c r="G7" s="70">
        <v>0</v>
      </c>
      <c r="H7" s="70">
        <v>0</v>
      </c>
      <c r="I7" s="70">
        <v>1</v>
      </c>
      <c r="J7" s="70">
        <v>1</v>
      </c>
      <c r="K7" s="70">
        <v>0</v>
      </c>
      <c r="L7" s="70">
        <v>0</v>
      </c>
      <c r="M7" s="70">
        <v>0</v>
      </c>
      <c r="N7" s="70">
        <v>0</v>
      </c>
      <c r="O7" s="70">
        <v>0</v>
      </c>
      <c r="P7" s="70">
        <v>0</v>
      </c>
      <c r="Q7" s="70">
        <v>0</v>
      </c>
      <c r="R7" s="71">
        <f t="shared" ref="R7:R26" si="0">SUM(E7:Q7)</f>
        <v>2</v>
      </c>
    </row>
    <row r="8" spans="1:18" ht="27" customHeight="1" x14ac:dyDescent="0.25">
      <c r="A8" s="311" t="s">
        <v>264</v>
      </c>
      <c r="B8" s="311"/>
      <c r="C8" s="311"/>
      <c r="D8" s="92">
        <v>3</v>
      </c>
      <c r="E8" s="70">
        <v>0</v>
      </c>
      <c r="F8" s="70">
        <v>0</v>
      </c>
      <c r="G8" s="70">
        <v>0</v>
      </c>
      <c r="H8" s="70">
        <v>0</v>
      </c>
      <c r="I8" s="70">
        <v>0</v>
      </c>
      <c r="J8" s="70">
        <v>0</v>
      </c>
      <c r="K8" s="70">
        <v>0</v>
      </c>
      <c r="L8" s="70">
        <v>0</v>
      </c>
      <c r="M8" s="70">
        <v>0</v>
      </c>
      <c r="N8" s="70">
        <v>0</v>
      </c>
      <c r="O8" s="70">
        <v>0</v>
      </c>
      <c r="P8" s="70">
        <v>0</v>
      </c>
      <c r="Q8" s="70">
        <v>0</v>
      </c>
      <c r="R8" s="71">
        <f t="shared" si="0"/>
        <v>0</v>
      </c>
    </row>
    <row r="9" spans="1:18" ht="18" customHeight="1" x14ac:dyDescent="0.25">
      <c r="A9" s="301" t="s">
        <v>265</v>
      </c>
      <c r="B9" s="301"/>
      <c r="C9" s="301"/>
      <c r="D9" s="93">
        <v>4</v>
      </c>
      <c r="E9" s="72">
        <f>E6+E7+E8</f>
        <v>161970000</v>
      </c>
      <c r="F9" s="72">
        <f t="shared" ref="F9:Q9" si="1">F6+F7+F8</f>
        <v>0</v>
      </c>
      <c r="G9" s="72">
        <f t="shared" si="1"/>
        <v>0</v>
      </c>
      <c r="H9" s="72">
        <f t="shared" si="1"/>
        <v>0</v>
      </c>
      <c r="I9" s="72">
        <f t="shared" si="1"/>
        <v>11162219</v>
      </c>
      <c r="J9" s="72">
        <f t="shared" si="1"/>
        <v>254490402</v>
      </c>
      <c r="K9" s="72">
        <f t="shared" si="1"/>
        <v>0</v>
      </c>
      <c r="L9" s="72">
        <f t="shared" si="1"/>
        <v>89677700</v>
      </c>
      <c r="M9" s="72">
        <f t="shared" si="1"/>
        <v>-10540</v>
      </c>
      <c r="N9" s="72">
        <f t="shared" si="1"/>
        <v>59128884</v>
      </c>
      <c r="O9" s="72">
        <f t="shared" si="1"/>
        <v>0</v>
      </c>
      <c r="P9" s="72">
        <f t="shared" si="1"/>
        <v>0</v>
      </c>
      <c r="Q9" s="72">
        <f t="shared" si="1"/>
        <v>0</v>
      </c>
      <c r="R9" s="71">
        <f t="shared" si="0"/>
        <v>576418665</v>
      </c>
    </row>
    <row r="10" spans="1:18" ht="33" customHeight="1" x14ac:dyDescent="0.25">
      <c r="A10" s="312" t="s">
        <v>266</v>
      </c>
      <c r="B10" s="312"/>
      <c r="C10" s="312"/>
      <c r="D10" s="92">
        <v>5</v>
      </c>
      <c r="E10" s="70">
        <v>0</v>
      </c>
      <c r="F10" s="70">
        <v>0</v>
      </c>
      <c r="G10" s="70">
        <v>0</v>
      </c>
      <c r="H10" s="70">
        <v>0</v>
      </c>
      <c r="I10" s="70">
        <v>0</v>
      </c>
      <c r="J10" s="70">
        <v>0</v>
      </c>
      <c r="K10" s="70">
        <v>0</v>
      </c>
      <c r="L10" s="70">
        <v>0</v>
      </c>
      <c r="M10" s="70">
        <v>0</v>
      </c>
      <c r="N10" s="70">
        <v>0</v>
      </c>
      <c r="O10" s="70">
        <v>0</v>
      </c>
      <c r="P10" s="70">
        <v>0</v>
      </c>
      <c r="Q10" s="70">
        <v>0</v>
      </c>
      <c r="R10" s="71">
        <f t="shared" si="0"/>
        <v>0</v>
      </c>
    </row>
    <row r="11" spans="1:18" ht="23.25" customHeight="1" x14ac:dyDescent="0.25">
      <c r="A11" s="312" t="s">
        <v>267</v>
      </c>
      <c r="B11" s="312"/>
      <c r="C11" s="312"/>
      <c r="D11" s="92">
        <v>6</v>
      </c>
      <c r="E11" s="70">
        <v>0</v>
      </c>
      <c r="F11" s="70">
        <v>0</v>
      </c>
      <c r="G11" s="70">
        <v>0</v>
      </c>
      <c r="H11" s="70">
        <v>0</v>
      </c>
      <c r="I11" s="70">
        <v>0</v>
      </c>
      <c r="J11" s="70">
        <v>0</v>
      </c>
      <c r="K11" s="70">
        <v>0</v>
      </c>
      <c r="L11" s="70">
        <v>0</v>
      </c>
      <c r="M11" s="70">
        <v>0</v>
      </c>
      <c r="N11" s="70">
        <v>0</v>
      </c>
      <c r="O11" s="70">
        <v>0</v>
      </c>
      <c r="P11" s="70">
        <v>0</v>
      </c>
      <c r="Q11" s="70">
        <v>0</v>
      </c>
      <c r="R11" s="71">
        <f t="shared" si="0"/>
        <v>0</v>
      </c>
    </row>
    <row r="12" spans="1:18" ht="27" customHeight="1" x14ac:dyDescent="0.25">
      <c r="A12" s="312" t="s">
        <v>268</v>
      </c>
      <c r="B12" s="312"/>
      <c r="C12" s="312"/>
      <c r="D12" s="92">
        <v>7</v>
      </c>
      <c r="E12" s="70">
        <v>0</v>
      </c>
      <c r="F12" s="70">
        <v>0</v>
      </c>
      <c r="G12" s="70">
        <v>0</v>
      </c>
      <c r="H12" s="70">
        <v>0</v>
      </c>
      <c r="I12" s="70">
        <v>0</v>
      </c>
      <c r="J12" s="70">
        <v>0</v>
      </c>
      <c r="K12" s="70">
        <v>0</v>
      </c>
      <c r="L12" s="70">
        <v>0</v>
      </c>
      <c r="M12" s="70">
        <v>0</v>
      </c>
      <c r="N12" s="70">
        <v>0</v>
      </c>
      <c r="O12" s="70">
        <v>0</v>
      </c>
      <c r="P12" s="70">
        <v>0</v>
      </c>
      <c r="Q12" s="70">
        <v>0</v>
      </c>
      <c r="R12" s="70">
        <v>0</v>
      </c>
    </row>
    <row r="13" spans="1:18" ht="24.75" customHeight="1" x14ac:dyDescent="0.25">
      <c r="A13" s="312" t="s">
        <v>269</v>
      </c>
      <c r="B13" s="312"/>
      <c r="C13" s="312"/>
      <c r="D13" s="92">
        <v>8</v>
      </c>
      <c r="E13" s="70">
        <v>0</v>
      </c>
      <c r="F13" s="70">
        <v>0</v>
      </c>
      <c r="G13" s="70">
        <v>0</v>
      </c>
      <c r="H13" s="70">
        <v>0</v>
      </c>
      <c r="I13" s="70">
        <v>0</v>
      </c>
      <c r="J13" s="70">
        <v>0</v>
      </c>
      <c r="K13" s="70">
        <v>0</v>
      </c>
      <c r="L13" s="70">
        <v>0</v>
      </c>
      <c r="M13" s="70">
        <v>0</v>
      </c>
      <c r="N13" s="70">
        <v>0</v>
      </c>
      <c r="O13" s="70">
        <v>0</v>
      </c>
      <c r="P13" s="70">
        <v>0</v>
      </c>
      <c r="Q13" s="70">
        <v>0</v>
      </c>
      <c r="R13" s="71">
        <f t="shared" si="0"/>
        <v>0</v>
      </c>
    </row>
    <row r="14" spans="1:18" ht="12.75" customHeight="1" x14ac:dyDescent="0.25">
      <c r="A14" s="312" t="s">
        <v>270</v>
      </c>
      <c r="B14" s="312"/>
      <c r="C14" s="312"/>
      <c r="D14" s="92">
        <v>9</v>
      </c>
      <c r="E14" s="70">
        <v>0</v>
      </c>
      <c r="F14" s="70">
        <v>0</v>
      </c>
      <c r="G14" s="70">
        <v>0</v>
      </c>
      <c r="H14" s="70">
        <v>0</v>
      </c>
      <c r="I14" s="70">
        <v>0</v>
      </c>
      <c r="J14" s="70">
        <v>0</v>
      </c>
      <c r="K14" s="70">
        <v>0</v>
      </c>
      <c r="L14" s="70">
        <v>0</v>
      </c>
      <c r="M14" s="70">
        <v>0</v>
      </c>
      <c r="N14" s="70">
        <v>0</v>
      </c>
      <c r="O14" s="70">
        <v>0</v>
      </c>
      <c r="P14" s="70">
        <v>0</v>
      </c>
      <c r="Q14" s="70">
        <v>0</v>
      </c>
      <c r="R14" s="71">
        <f t="shared" si="0"/>
        <v>0</v>
      </c>
    </row>
    <row r="15" spans="1:18" ht="24" customHeight="1" x14ac:dyDescent="0.25">
      <c r="A15" s="312" t="s">
        <v>271</v>
      </c>
      <c r="B15" s="312"/>
      <c r="C15" s="312"/>
      <c r="D15" s="92">
        <v>10</v>
      </c>
      <c r="E15" s="70">
        <v>0</v>
      </c>
      <c r="F15" s="70">
        <v>0</v>
      </c>
      <c r="G15" s="70">
        <v>0</v>
      </c>
      <c r="H15" s="70">
        <v>0</v>
      </c>
      <c r="I15" s="70">
        <v>0</v>
      </c>
      <c r="J15" s="70">
        <v>0</v>
      </c>
      <c r="K15" s="70">
        <v>0</v>
      </c>
      <c r="L15" s="70">
        <v>0</v>
      </c>
      <c r="M15" s="70">
        <v>0</v>
      </c>
      <c r="N15" s="70">
        <v>0</v>
      </c>
      <c r="O15" s="70">
        <v>0</v>
      </c>
      <c r="P15" s="70">
        <v>0</v>
      </c>
      <c r="Q15" s="70">
        <v>0</v>
      </c>
      <c r="R15" s="71">
        <f t="shared" si="0"/>
        <v>0</v>
      </c>
    </row>
    <row r="16" spans="1:18" ht="12.75" customHeight="1" x14ac:dyDescent="0.25">
      <c r="A16" s="312" t="s">
        <v>272</v>
      </c>
      <c r="B16" s="312"/>
      <c r="C16" s="312"/>
      <c r="D16" s="92">
        <v>11</v>
      </c>
      <c r="E16" s="70">
        <v>0</v>
      </c>
      <c r="F16" s="70">
        <v>0</v>
      </c>
      <c r="G16" s="70">
        <v>0</v>
      </c>
      <c r="H16" s="70">
        <v>0</v>
      </c>
      <c r="I16" s="70">
        <v>0</v>
      </c>
      <c r="J16" s="70">
        <v>0</v>
      </c>
      <c r="K16" s="70">
        <v>0</v>
      </c>
      <c r="L16" s="70">
        <v>0</v>
      </c>
      <c r="M16" s="70">
        <v>0</v>
      </c>
      <c r="N16" s="70">
        <v>0</v>
      </c>
      <c r="O16" s="70">
        <v>0</v>
      </c>
      <c r="P16" s="70">
        <v>0</v>
      </c>
      <c r="Q16" s="70">
        <v>0</v>
      </c>
      <c r="R16" s="71">
        <f t="shared" si="0"/>
        <v>0</v>
      </c>
    </row>
    <row r="17" spans="1:18" ht="12.75" customHeight="1" x14ac:dyDescent="0.25">
      <c r="A17" s="312" t="s">
        <v>273</v>
      </c>
      <c r="B17" s="312"/>
      <c r="C17" s="312"/>
      <c r="D17" s="92">
        <v>12</v>
      </c>
      <c r="E17" s="70">
        <v>0</v>
      </c>
      <c r="F17" s="70">
        <v>0</v>
      </c>
      <c r="G17" s="70">
        <v>0</v>
      </c>
      <c r="H17" s="70">
        <v>0</v>
      </c>
      <c r="I17" s="70">
        <v>0</v>
      </c>
      <c r="J17" s="70">
        <v>0</v>
      </c>
      <c r="K17" s="70">
        <v>0</v>
      </c>
      <c r="L17" s="70">
        <v>0</v>
      </c>
      <c r="M17" s="70">
        <v>0</v>
      </c>
      <c r="N17" s="70">
        <v>0</v>
      </c>
      <c r="O17" s="70">
        <v>0</v>
      </c>
      <c r="P17" s="70">
        <v>0</v>
      </c>
      <c r="Q17" s="70">
        <v>0</v>
      </c>
      <c r="R17" s="71">
        <f t="shared" si="0"/>
        <v>0</v>
      </c>
    </row>
    <row r="18" spans="1:18" ht="12.75" customHeight="1" x14ac:dyDescent="0.25">
      <c r="A18" s="312" t="s">
        <v>274</v>
      </c>
      <c r="B18" s="312"/>
      <c r="C18" s="312"/>
      <c r="D18" s="92">
        <v>13</v>
      </c>
      <c r="E18" s="70">
        <v>0</v>
      </c>
      <c r="F18" s="70">
        <v>0</v>
      </c>
      <c r="G18" s="70">
        <v>0</v>
      </c>
      <c r="H18" s="70">
        <v>0</v>
      </c>
      <c r="I18" s="70">
        <v>0</v>
      </c>
      <c r="J18" s="70">
        <v>0</v>
      </c>
      <c r="K18" s="70">
        <v>0</v>
      </c>
      <c r="L18" s="70">
        <v>0</v>
      </c>
      <c r="M18" s="70">
        <v>0</v>
      </c>
      <c r="N18" s="70">
        <v>0</v>
      </c>
      <c r="O18" s="70">
        <v>0</v>
      </c>
      <c r="P18" s="70">
        <v>0</v>
      </c>
      <c r="Q18" s="70">
        <v>0</v>
      </c>
      <c r="R18" s="71">
        <f t="shared" si="0"/>
        <v>0</v>
      </c>
    </row>
    <row r="19" spans="1:18" ht="24" customHeight="1" x14ac:dyDescent="0.25">
      <c r="A19" s="312" t="s">
        <v>275</v>
      </c>
      <c r="B19" s="312"/>
      <c r="C19" s="312"/>
      <c r="D19" s="92">
        <v>14</v>
      </c>
      <c r="E19" s="70">
        <v>0</v>
      </c>
      <c r="F19" s="70">
        <v>0</v>
      </c>
      <c r="G19" s="70">
        <v>0</v>
      </c>
      <c r="H19" s="70">
        <v>0</v>
      </c>
      <c r="I19" s="70">
        <v>0</v>
      </c>
      <c r="J19" s="70">
        <v>0</v>
      </c>
      <c r="K19" s="70">
        <v>0</v>
      </c>
      <c r="L19" s="70">
        <v>0</v>
      </c>
      <c r="M19" s="70">
        <v>0</v>
      </c>
      <c r="N19" s="70">
        <v>0</v>
      </c>
      <c r="O19" s="70">
        <v>0</v>
      </c>
      <c r="P19" s="70">
        <v>0</v>
      </c>
      <c r="Q19" s="70">
        <v>0</v>
      </c>
      <c r="R19" s="71">
        <f t="shared" si="0"/>
        <v>0</v>
      </c>
    </row>
    <row r="20" spans="1:18" ht="24" customHeight="1" x14ac:dyDescent="0.25">
      <c r="A20" s="312" t="s">
        <v>276</v>
      </c>
      <c r="B20" s="312"/>
      <c r="C20" s="312"/>
      <c r="D20" s="92">
        <v>15</v>
      </c>
      <c r="E20" s="70">
        <v>0</v>
      </c>
      <c r="F20" s="70">
        <v>0</v>
      </c>
      <c r="G20" s="70">
        <v>0</v>
      </c>
      <c r="H20" s="70">
        <v>0</v>
      </c>
      <c r="I20" s="70">
        <v>0</v>
      </c>
      <c r="J20" s="70">
        <v>0</v>
      </c>
      <c r="K20" s="70">
        <v>0</v>
      </c>
      <c r="L20" s="70">
        <v>0</v>
      </c>
      <c r="M20" s="70">
        <v>0</v>
      </c>
      <c r="N20" s="70">
        <v>0</v>
      </c>
      <c r="O20" s="70">
        <v>0</v>
      </c>
      <c r="P20" s="70">
        <v>0</v>
      </c>
      <c r="Q20" s="70">
        <v>0</v>
      </c>
      <c r="R20" s="71">
        <f t="shared" si="0"/>
        <v>0</v>
      </c>
    </row>
    <row r="21" spans="1:18" ht="20.25" customHeight="1" x14ac:dyDescent="0.25">
      <c r="A21" s="311" t="s">
        <v>277</v>
      </c>
      <c r="B21" s="311"/>
      <c r="C21" s="311"/>
      <c r="D21" s="92">
        <v>16</v>
      </c>
      <c r="E21" s="70">
        <v>0</v>
      </c>
      <c r="F21" s="70">
        <v>0</v>
      </c>
      <c r="G21" s="70">
        <v>0</v>
      </c>
      <c r="H21" s="70">
        <v>0</v>
      </c>
      <c r="I21" s="70">
        <v>0</v>
      </c>
      <c r="J21" s="70">
        <v>59128884</v>
      </c>
      <c r="K21" s="70">
        <v>0</v>
      </c>
      <c r="L21" s="70">
        <v>0</v>
      </c>
      <c r="M21" s="70">
        <v>0</v>
      </c>
      <c r="N21" s="70">
        <v>-59128884</v>
      </c>
      <c r="O21" s="70">
        <v>0</v>
      </c>
      <c r="P21" s="70">
        <v>0</v>
      </c>
      <c r="Q21" s="70">
        <v>0</v>
      </c>
      <c r="R21" s="71">
        <f t="shared" si="0"/>
        <v>0</v>
      </c>
    </row>
    <row r="22" spans="1:18" ht="20.25" customHeight="1" x14ac:dyDescent="0.25">
      <c r="A22" s="311" t="s">
        <v>278</v>
      </c>
      <c r="B22" s="311"/>
      <c r="C22" s="311"/>
      <c r="D22" s="92">
        <v>17</v>
      </c>
      <c r="E22" s="70">
        <v>0</v>
      </c>
      <c r="F22" s="70">
        <v>0</v>
      </c>
      <c r="G22" s="70">
        <v>0</v>
      </c>
      <c r="H22" s="70">
        <v>0</v>
      </c>
      <c r="I22" s="70">
        <v>0</v>
      </c>
      <c r="J22" s="70">
        <v>0</v>
      </c>
      <c r="K22" s="70">
        <v>0</v>
      </c>
      <c r="L22" s="70">
        <v>0</v>
      </c>
      <c r="M22" s="70">
        <v>0</v>
      </c>
      <c r="N22" s="70">
        <v>0</v>
      </c>
      <c r="O22" s="70">
        <v>0</v>
      </c>
      <c r="P22" s="70">
        <v>0</v>
      </c>
      <c r="Q22" s="70">
        <v>0</v>
      </c>
      <c r="R22" s="71">
        <f t="shared" si="0"/>
        <v>0</v>
      </c>
    </row>
    <row r="23" spans="1:18" ht="20.25" customHeight="1" x14ac:dyDescent="0.25">
      <c r="A23" s="311" t="s">
        <v>279</v>
      </c>
      <c r="B23" s="311"/>
      <c r="C23" s="311"/>
      <c r="D23" s="92">
        <v>18</v>
      </c>
      <c r="E23" s="70">
        <v>0</v>
      </c>
      <c r="F23" s="70">
        <v>0</v>
      </c>
      <c r="G23" s="70">
        <v>0</v>
      </c>
      <c r="H23" s="70">
        <v>0</v>
      </c>
      <c r="I23" s="70">
        <v>0</v>
      </c>
      <c r="J23" s="70">
        <v>0</v>
      </c>
      <c r="K23" s="70">
        <v>0</v>
      </c>
      <c r="L23" s="70">
        <v>0</v>
      </c>
      <c r="M23" s="70">
        <v>0</v>
      </c>
      <c r="N23" s="70">
        <v>0</v>
      </c>
      <c r="O23" s="70">
        <v>0</v>
      </c>
      <c r="P23" s="70">
        <v>0</v>
      </c>
      <c r="Q23" s="70">
        <v>0</v>
      </c>
      <c r="R23" s="71">
        <f t="shared" si="0"/>
        <v>0</v>
      </c>
    </row>
    <row r="24" spans="1:18" ht="20.25" customHeight="1" x14ac:dyDescent="0.25">
      <c r="A24" s="311" t="s">
        <v>280</v>
      </c>
      <c r="B24" s="311"/>
      <c r="C24" s="311"/>
      <c r="D24" s="92">
        <v>19</v>
      </c>
      <c r="E24" s="70">
        <v>0</v>
      </c>
      <c r="F24" s="70">
        <v>0</v>
      </c>
      <c r="G24" s="70">
        <v>0</v>
      </c>
      <c r="H24" s="70">
        <v>0</v>
      </c>
      <c r="I24" s="70">
        <v>0</v>
      </c>
      <c r="J24" s="70">
        <v>71643</v>
      </c>
      <c r="K24" s="70">
        <v>0</v>
      </c>
      <c r="L24" s="70">
        <v>0</v>
      </c>
      <c r="M24" s="70">
        <v>0</v>
      </c>
      <c r="N24" s="70">
        <v>0</v>
      </c>
      <c r="O24" s="70">
        <v>0</v>
      </c>
      <c r="P24" s="70">
        <v>0</v>
      </c>
      <c r="Q24" s="70">
        <v>0</v>
      </c>
      <c r="R24" s="71">
        <f t="shared" si="0"/>
        <v>71643</v>
      </c>
    </row>
    <row r="25" spans="1:18" ht="20.25" customHeight="1" x14ac:dyDescent="0.25">
      <c r="A25" s="311" t="s">
        <v>281</v>
      </c>
      <c r="B25" s="311"/>
      <c r="C25" s="311"/>
      <c r="D25" s="92">
        <v>20</v>
      </c>
      <c r="E25" s="70">
        <v>0</v>
      </c>
      <c r="F25" s="70">
        <v>0</v>
      </c>
      <c r="G25" s="70">
        <v>0</v>
      </c>
      <c r="H25" s="70">
        <v>0</v>
      </c>
      <c r="I25" s="70">
        <v>-1124881</v>
      </c>
      <c r="J25" s="70">
        <v>0</v>
      </c>
      <c r="K25" s="70">
        <v>0</v>
      </c>
      <c r="L25" s="70">
        <v>0</v>
      </c>
      <c r="M25" s="70">
        <v>0</v>
      </c>
      <c r="N25" s="70">
        <v>15170071</v>
      </c>
      <c r="O25" s="70">
        <v>0</v>
      </c>
      <c r="P25" s="70">
        <v>0</v>
      </c>
      <c r="Q25" s="70">
        <v>0</v>
      </c>
      <c r="R25" s="71">
        <f t="shared" si="0"/>
        <v>14045190</v>
      </c>
    </row>
    <row r="26" spans="1:18" ht="21" customHeight="1" x14ac:dyDescent="0.25">
      <c r="A26" s="314" t="s">
        <v>282</v>
      </c>
      <c r="B26" s="314"/>
      <c r="C26" s="314"/>
      <c r="D26" s="93">
        <v>21</v>
      </c>
      <c r="E26" s="71">
        <f>SUM(E9:E25)</f>
        <v>161970000</v>
      </c>
      <c r="F26" s="71">
        <f t="shared" ref="F26:Q26" si="2">SUM(F9:F25)</f>
        <v>0</v>
      </c>
      <c r="G26" s="71">
        <f t="shared" si="2"/>
        <v>0</v>
      </c>
      <c r="H26" s="71">
        <f t="shared" si="2"/>
        <v>0</v>
      </c>
      <c r="I26" s="71">
        <f t="shared" si="2"/>
        <v>10037338</v>
      </c>
      <c r="J26" s="71">
        <f t="shared" si="2"/>
        <v>313690929</v>
      </c>
      <c r="K26" s="71">
        <f t="shared" si="2"/>
        <v>0</v>
      </c>
      <c r="L26" s="71">
        <f t="shared" si="2"/>
        <v>89677700</v>
      </c>
      <c r="M26" s="71">
        <f t="shared" si="2"/>
        <v>-10540</v>
      </c>
      <c r="N26" s="71">
        <f t="shared" si="2"/>
        <v>15170071</v>
      </c>
      <c r="O26" s="71">
        <f t="shared" si="2"/>
        <v>0</v>
      </c>
      <c r="P26" s="71">
        <f t="shared" si="2"/>
        <v>0</v>
      </c>
      <c r="Q26" s="71">
        <f t="shared" si="2"/>
        <v>0</v>
      </c>
      <c r="R26" s="71">
        <f t="shared" si="0"/>
        <v>590535498</v>
      </c>
    </row>
    <row r="27" spans="1:18" ht="21" customHeight="1" x14ac:dyDescent="0.25">
      <c r="A27" s="73"/>
      <c r="B27" s="73"/>
      <c r="C27" s="73"/>
      <c r="D27" s="74"/>
      <c r="E27" s="75"/>
      <c r="F27" s="75"/>
      <c r="G27" s="75"/>
      <c r="H27" s="75"/>
      <c r="I27" s="75"/>
      <c r="J27" s="75"/>
      <c r="K27" s="75"/>
      <c r="L27" s="75"/>
      <c r="M27" s="75"/>
      <c r="N27" s="75"/>
      <c r="O27" s="75"/>
      <c r="P27" s="75"/>
      <c r="Q27" s="75"/>
      <c r="R27" s="75"/>
    </row>
  </sheetData>
  <protectedRanges>
    <protectedRange sqref="F2" name="Range1"/>
  </protectedRanges>
  <mergeCells count="29">
    <mergeCell ref="A22:C22"/>
    <mergeCell ref="A23:C23"/>
    <mergeCell ref="A24:C24"/>
    <mergeCell ref="A25:C25"/>
    <mergeCell ref="A26:C26"/>
    <mergeCell ref="A21:C21"/>
    <mergeCell ref="A10:C10"/>
    <mergeCell ref="A11:C11"/>
    <mergeCell ref="A12:C12"/>
    <mergeCell ref="A13:C13"/>
    <mergeCell ref="A14:C14"/>
    <mergeCell ref="A15:C15"/>
    <mergeCell ref="A16:C16"/>
    <mergeCell ref="A17:C17"/>
    <mergeCell ref="A18:C18"/>
    <mergeCell ref="A19:C19"/>
    <mergeCell ref="A20:C20"/>
    <mergeCell ref="R3:R4"/>
    <mergeCell ref="A5:C5"/>
    <mergeCell ref="A6:C6"/>
    <mergeCell ref="A7:C7"/>
    <mergeCell ref="A8:C8"/>
    <mergeCell ref="P3:Q3"/>
    <mergeCell ref="A9:C9"/>
    <mergeCell ref="A1:I1"/>
    <mergeCell ref="C2:D2"/>
    <mergeCell ref="A3:C4"/>
    <mergeCell ref="D3:D4"/>
    <mergeCell ref="E3:O3"/>
  </mergeCells>
  <conditionalFormatting sqref="E6:R27">
    <cfRule type="cellIs" dxfId="1" priority="1" stopIfTrue="1" operator="notEqual">
      <formula>ROUND(E6,0)</formula>
    </cfRule>
  </conditionalFormatting>
  <conditionalFormatting sqref="F2">
    <cfRule type="cellIs" dxfId="0" priority="6" stopIfTrue="1" operator="lessThan">
      <formula>#REF!</formula>
    </cfRule>
  </conditionalFormatting>
  <dataValidations count="4">
    <dataValidation type="whole" operator="notEqual" allowBlank="1" showInputMessage="1" showErrorMessage="1" errorTitle="Incorrect entry" error="You can enter only whole numbers." sqref="RNZ982986:ROA982987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RXV982986:RXW982987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SHR982986:SHS982987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SRN982986:SRO982987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TBJ982986:TBK98298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TLF982986:TLG982987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TVB982986:TVC982987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UEX982986:UEY982987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UOT982986:UOU982987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UYP982986:UYQ98298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VIL982986:VIM982987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VSH982986:VSI982987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WCD982986:WCE982987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WLZ982986:WMA982987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WVV982986:WVW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xr:uid="{00000000-0002-0000-0400-000001000000}">
      <formula1>9999999999</formula1>
    </dataValidation>
    <dataValidation type="whole" operator="notEqual" allowBlank="1" showInputMessage="1" showErrorMessage="1" errorTitle="Incorrect entry" error="You can enter only whole numbers." sqref="LWH982978:LWI982983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MGD982978:MGE982983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MPZ982978:MQA982983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MZV982978:MZW982983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NJR982978:NJS982983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NTN982978:NTO982983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ODJ982978:ODK982983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ONF982978:ONG982983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OXB982978:OXC982983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PGX982978:PGY982983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PQT982978:PQU982983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QAP982978:QAQ982983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QKL982978:QKM982983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QUH982978:QUI982983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RED982978:REE982983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RNZ982978:ROA982983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RXV982978:RXW982983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SHR982978:SHS982983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SRN982978:SRO982983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TBJ982978:TBK98298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TLF982978:TLG982983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TVB982978:TVC982983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UEX982978:UEY982983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UOT982978:UOU982983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UYP982978:UYQ98298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VIL982978:VIM982983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VSH982978:VSI982983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WCD982978:WCE982983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WLZ982978:WMA982983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WVV982978:WVW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xr:uid="{00000000-0002-0000-0400-000002000000}">
      <formula1>999999999999</formula1>
    </dataValidation>
    <dataValidation type="whole" operator="greaterThanOrEqual" allowBlank="1" showInputMessage="1" showErrorMessage="1" errorTitle="Incorrect entry" error="You can enter only positive whole numbers." sqref="LWH982984:LWI982985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MGD982984:MGE982985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MPZ982984:MQA98298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MZV982984:MZW982985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NJR982984:NJS982985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NTN982984:NTO982985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ODJ982984:ODK982985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ONF982984:ONG98298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OXB982984:OXC982985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PGX982984:PGY982985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PQT982984:PQU982985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QAP982984:QAQ982985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QKL982984:QKM98298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QUH982984:QUI982985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RED982984:REE982985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RNZ982984:ROA982985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RXV982984:RXW982985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SHR982984:SHS982985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SRN982984:SRO982985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TBJ982984:TBK98298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TLF982984:TLG982985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TVB982984:TVC982985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UEX982984:UEY982985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UOT982984:UOU982985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UYP982984:UYQ98298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VIL982984:VIM982985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VSH982984:VSI982985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WCD982984:WCE982985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WLZ982984:WMA982985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WVV982984:WVW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xr:uid="{00000000-0002-0000-0400-000003000000}">
      <formula1>0</formula1>
    </dataValidation>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REA982965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RNW982965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RXS982965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SHO982965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SRK982965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TBG98296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TLC982965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TUY982965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UEU982965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UOQ982965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UYM98296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VII982965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VSE982965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WCA982965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WLW982965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WVS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xr:uid="{00000000-0002-0000-0400-000004000000}">
      <formula1>39448</formula1>
    </dataValidation>
  </dataValidations>
  <pageMargins left="0.75" right="0.75" top="1" bottom="1" header="0.5" footer="0.5"/>
  <pageSetup paperSize="9" scale="73"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215"/>
  <sheetViews>
    <sheetView tabSelected="1" view="pageBreakPreview" topLeftCell="A134" zoomScale="80" zoomScaleNormal="73" zoomScaleSheetLayoutView="80" workbookViewId="0">
      <selection activeCell="F72" sqref="F72"/>
    </sheetView>
  </sheetViews>
  <sheetFormatPr defaultRowHeight="13.2" x14ac:dyDescent="0.25"/>
  <cols>
    <col min="1" max="1" width="41.33203125" customWidth="1"/>
    <col min="2" max="2" width="31.77734375" customWidth="1"/>
    <col min="3" max="3" width="3.21875" customWidth="1"/>
    <col min="4" max="4" width="31.109375" customWidth="1"/>
    <col min="5" max="5" width="3.21875" customWidth="1"/>
    <col min="6" max="6" width="31.109375" customWidth="1"/>
    <col min="7" max="7" width="3.21875" customWidth="1"/>
    <col min="8" max="8" width="31.109375" customWidth="1"/>
    <col min="9" max="9" width="63.44140625" customWidth="1"/>
    <col min="15" max="15" width="9.5546875" bestFit="1" customWidth="1"/>
  </cols>
  <sheetData>
    <row r="1" spans="1:9" x14ac:dyDescent="0.25">
      <c r="A1" s="156" t="s">
        <v>350</v>
      </c>
    </row>
    <row r="3" spans="1:9" x14ac:dyDescent="0.25">
      <c r="A3" t="s">
        <v>323</v>
      </c>
      <c r="B3" s="155"/>
      <c r="C3" s="155"/>
      <c r="D3" s="155"/>
      <c r="E3" s="155"/>
      <c r="F3" s="155"/>
      <c r="G3" s="155"/>
      <c r="H3" s="155"/>
      <c r="I3" s="155"/>
    </row>
    <row r="4" spans="1:9" x14ac:dyDescent="0.25">
      <c r="A4" s="155" t="s">
        <v>324</v>
      </c>
      <c r="B4" s="155"/>
      <c r="C4" s="155"/>
      <c r="D4" s="155"/>
      <c r="E4" s="155"/>
      <c r="F4" s="155"/>
      <c r="G4" s="155"/>
      <c r="H4" s="155"/>
      <c r="I4" s="155"/>
    </row>
    <row r="5" spans="1:9" x14ac:dyDescent="0.25">
      <c r="A5" s="155"/>
      <c r="B5" s="155"/>
      <c r="C5" s="155"/>
      <c r="D5" s="155"/>
      <c r="E5" s="155"/>
      <c r="F5" s="155"/>
      <c r="G5" s="155"/>
      <c r="H5" s="155"/>
      <c r="I5" s="155"/>
    </row>
    <row r="6" spans="1:9" x14ac:dyDescent="0.25">
      <c r="A6" s="155" t="s">
        <v>325</v>
      </c>
      <c r="B6" s="155"/>
      <c r="C6" s="155"/>
      <c r="D6" s="155"/>
      <c r="E6" s="155"/>
      <c r="F6" s="155"/>
      <c r="G6" s="155"/>
      <c r="H6" s="155"/>
      <c r="I6" s="155"/>
    </row>
    <row r="7" spans="1:9" x14ac:dyDescent="0.25">
      <c r="A7" s="155"/>
      <c r="B7" s="155"/>
      <c r="C7" s="155"/>
      <c r="D7" s="155"/>
      <c r="E7" s="155"/>
      <c r="F7" s="155"/>
      <c r="G7" s="155"/>
      <c r="H7" s="155"/>
      <c r="I7" s="155"/>
    </row>
    <row r="8" spans="1:9" x14ac:dyDescent="0.25">
      <c r="A8" s="155" t="s">
        <v>326</v>
      </c>
      <c r="B8" s="155"/>
      <c r="C8" s="155"/>
      <c r="D8" s="155"/>
      <c r="E8" s="155"/>
      <c r="F8" s="155"/>
      <c r="G8" s="155"/>
      <c r="H8" s="155"/>
      <c r="I8" s="155"/>
    </row>
    <row r="9" spans="1:9" x14ac:dyDescent="0.25">
      <c r="A9" s="155"/>
      <c r="B9" s="155"/>
      <c r="C9" s="155"/>
      <c r="D9" s="155"/>
      <c r="E9" s="155"/>
      <c r="F9" s="155"/>
      <c r="G9" s="155"/>
      <c r="H9" s="155"/>
      <c r="I9" s="155"/>
    </row>
    <row r="10" spans="1:9" x14ac:dyDescent="0.25">
      <c r="A10" s="155" t="s">
        <v>327</v>
      </c>
      <c r="B10" s="155"/>
      <c r="C10" s="155"/>
      <c r="D10" s="155"/>
      <c r="E10" s="155"/>
      <c r="F10" s="155"/>
      <c r="G10" s="155"/>
      <c r="H10" s="155"/>
      <c r="I10" s="155"/>
    </row>
    <row r="11" spans="1:9" x14ac:dyDescent="0.25">
      <c r="A11" s="155"/>
      <c r="B11" s="155"/>
      <c r="C11" s="155"/>
      <c r="D11" s="155"/>
      <c r="E11" s="155"/>
      <c r="F11" s="155"/>
      <c r="G11" s="155"/>
      <c r="H11" s="155"/>
      <c r="I11" s="155"/>
    </row>
    <row r="12" spans="1:9" x14ac:dyDescent="0.25">
      <c r="A12" s="155"/>
      <c r="B12" s="155"/>
      <c r="C12" s="155"/>
      <c r="D12" s="155"/>
      <c r="E12" s="155"/>
      <c r="F12" s="155"/>
      <c r="G12" s="155"/>
      <c r="H12" s="155"/>
      <c r="I12" s="155"/>
    </row>
    <row r="13" spans="1:9" x14ac:dyDescent="0.25">
      <c r="A13" s="155" t="s">
        <v>328</v>
      </c>
      <c r="B13" s="155"/>
      <c r="C13" s="155"/>
      <c r="D13" s="155"/>
      <c r="E13" s="155"/>
      <c r="F13" s="155"/>
      <c r="G13" s="155"/>
      <c r="H13" s="155"/>
      <c r="I13" s="155"/>
    </row>
    <row r="14" spans="1:9" x14ac:dyDescent="0.25">
      <c r="A14" s="155"/>
      <c r="B14" s="155"/>
      <c r="C14" s="155"/>
      <c r="D14" s="155"/>
      <c r="E14" s="155"/>
      <c r="F14" s="155"/>
      <c r="G14" s="155"/>
      <c r="H14" s="155"/>
      <c r="I14" s="155"/>
    </row>
    <row r="15" spans="1:9" ht="32.4" customHeight="1" x14ac:dyDescent="0.25">
      <c r="A15" s="318" t="s">
        <v>329</v>
      </c>
      <c r="B15" s="318"/>
      <c r="C15" s="318"/>
      <c r="D15" s="318"/>
      <c r="E15" s="318"/>
      <c r="F15" s="318"/>
      <c r="G15" s="318"/>
      <c r="H15" s="318"/>
      <c r="I15" s="155"/>
    </row>
    <row r="16" spans="1:9" x14ac:dyDescent="0.25">
      <c r="A16" s="315" t="s">
        <v>356</v>
      </c>
      <c r="B16" s="315"/>
      <c r="C16" s="315"/>
      <c r="D16" s="315"/>
      <c r="E16" s="315"/>
      <c r="F16" s="315"/>
      <c r="G16" s="315"/>
      <c r="H16" s="315"/>
      <c r="I16" s="155"/>
    </row>
    <row r="17" spans="1:9" x14ac:dyDescent="0.25">
      <c r="A17" s="159"/>
      <c r="B17" s="159"/>
      <c r="C17" s="159"/>
      <c r="D17" s="159"/>
      <c r="E17" s="159"/>
      <c r="F17" s="159"/>
      <c r="G17" s="159"/>
      <c r="H17" s="159"/>
      <c r="I17" s="155"/>
    </row>
    <row r="18" spans="1:9" x14ac:dyDescent="0.25">
      <c r="A18" s="155" t="s">
        <v>330</v>
      </c>
      <c r="B18" s="155"/>
      <c r="C18" s="155"/>
      <c r="D18" s="155"/>
      <c r="E18" s="155"/>
      <c r="F18" s="155"/>
      <c r="G18" s="155"/>
      <c r="H18" s="155"/>
      <c r="I18" s="155"/>
    </row>
    <row r="19" spans="1:9" x14ac:dyDescent="0.25">
      <c r="A19" s="315" t="s">
        <v>357</v>
      </c>
      <c r="B19" s="315"/>
      <c r="C19" s="315"/>
      <c r="D19" s="315"/>
      <c r="E19" s="315"/>
      <c r="F19" s="315"/>
      <c r="G19" s="315"/>
      <c r="H19" s="315"/>
      <c r="I19" s="155"/>
    </row>
    <row r="20" spans="1:9" x14ac:dyDescent="0.25">
      <c r="A20" s="159"/>
      <c r="B20" s="159"/>
      <c r="C20" s="159"/>
      <c r="D20" s="159"/>
      <c r="E20" s="159"/>
      <c r="F20" s="159"/>
      <c r="G20" s="159"/>
      <c r="H20" s="159"/>
      <c r="I20" s="155"/>
    </row>
    <row r="21" spans="1:9" ht="29.55" customHeight="1" x14ac:dyDescent="0.25">
      <c r="A21" s="319" t="s">
        <v>331</v>
      </c>
      <c r="B21" s="319"/>
      <c r="C21" s="319"/>
      <c r="D21" s="319"/>
      <c r="E21" s="319"/>
      <c r="F21" s="319"/>
      <c r="G21" s="319"/>
      <c r="H21" s="319"/>
      <c r="I21" s="155"/>
    </row>
    <row r="22" spans="1:9" x14ac:dyDescent="0.25">
      <c r="A22" s="160" t="s">
        <v>391</v>
      </c>
      <c r="B22" s="155"/>
      <c r="C22" s="155"/>
      <c r="D22" s="155"/>
      <c r="E22" s="155"/>
      <c r="F22" s="155"/>
      <c r="G22" s="155"/>
      <c r="H22" s="155"/>
      <c r="I22" s="155"/>
    </row>
    <row r="23" spans="1:9" x14ac:dyDescent="0.25">
      <c r="A23" s="160"/>
      <c r="B23" s="155"/>
      <c r="C23" s="155"/>
      <c r="D23" s="155"/>
      <c r="E23" s="155"/>
      <c r="F23" s="155"/>
      <c r="G23" s="155"/>
      <c r="H23" s="155"/>
      <c r="I23" s="155"/>
    </row>
    <row r="24" spans="1:9" x14ac:dyDescent="0.25">
      <c r="A24" s="318" t="s">
        <v>393</v>
      </c>
      <c r="B24" s="318"/>
      <c r="C24" s="318"/>
      <c r="D24" s="318"/>
      <c r="E24" s="318"/>
      <c r="F24" s="318"/>
      <c r="G24" s="318"/>
      <c r="H24" s="318"/>
      <c r="I24" s="155"/>
    </row>
    <row r="25" spans="1:9" x14ac:dyDescent="0.25">
      <c r="A25" s="315" t="s">
        <v>358</v>
      </c>
      <c r="B25" s="315"/>
      <c r="C25" s="315"/>
      <c r="D25" s="315"/>
      <c r="E25" s="315"/>
      <c r="F25" s="315"/>
      <c r="G25" s="315"/>
      <c r="H25" s="315"/>
      <c r="I25" s="155"/>
    </row>
    <row r="26" spans="1:9" x14ac:dyDescent="0.25">
      <c r="A26" s="159"/>
      <c r="B26" s="159"/>
      <c r="C26" s="159"/>
      <c r="D26" s="159"/>
      <c r="E26" s="159"/>
      <c r="F26" s="159"/>
      <c r="G26" s="159"/>
      <c r="H26" s="159"/>
      <c r="I26" s="155"/>
    </row>
    <row r="27" spans="1:9" x14ac:dyDescent="0.25">
      <c r="A27" t="s">
        <v>392</v>
      </c>
      <c r="C27" s="159"/>
      <c r="D27" s="159"/>
      <c r="E27" s="159"/>
      <c r="F27" s="159"/>
      <c r="G27" s="159"/>
      <c r="H27" s="159"/>
      <c r="I27" s="155"/>
    </row>
    <row r="28" spans="1:9" x14ac:dyDescent="0.25">
      <c r="A28" s="315" t="s">
        <v>395</v>
      </c>
      <c r="B28" s="315"/>
      <c r="C28" s="315"/>
      <c r="D28" s="315"/>
      <c r="E28" s="315"/>
      <c r="F28" s="315"/>
      <c r="G28" s="315"/>
      <c r="H28" s="315"/>
      <c r="I28" s="155"/>
    </row>
    <row r="29" spans="1:9" x14ac:dyDescent="0.25">
      <c r="A29" s="315"/>
      <c r="B29" s="315"/>
      <c r="C29" s="315"/>
      <c r="D29" s="315"/>
      <c r="E29" s="315"/>
      <c r="F29" s="315"/>
      <c r="G29" s="315"/>
      <c r="H29" s="315"/>
      <c r="I29" s="155"/>
    </row>
    <row r="30" spans="1:9" x14ac:dyDescent="0.25">
      <c r="A30" s="155" t="s">
        <v>332</v>
      </c>
      <c r="B30" s="155"/>
      <c r="C30" s="155"/>
      <c r="D30" s="155"/>
      <c r="E30" s="155"/>
      <c r="F30" s="155"/>
      <c r="G30" s="155"/>
      <c r="H30" s="155"/>
      <c r="I30" s="155"/>
    </row>
    <row r="31" spans="1:9" x14ac:dyDescent="0.25">
      <c r="A31" s="155"/>
      <c r="B31" s="155"/>
      <c r="C31" s="155"/>
      <c r="D31" s="155"/>
      <c r="E31" s="155"/>
      <c r="F31" s="155"/>
      <c r="G31" s="155"/>
      <c r="H31" s="155"/>
      <c r="I31" s="155"/>
    </row>
    <row r="32" spans="1:9" ht="29.55" customHeight="1" x14ac:dyDescent="0.25">
      <c r="A32" s="316" t="s">
        <v>333</v>
      </c>
      <c r="B32" s="316"/>
      <c r="C32" s="316"/>
      <c r="D32" s="316"/>
      <c r="E32" s="316"/>
      <c r="F32" s="316"/>
      <c r="G32" s="316"/>
      <c r="H32" s="316"/>
      <c r="I32" s="155"/>
    </row>
    <row r="33" spans="1:9" x14ac:dyDescent="0.25">
      <c r="A33" s="160" t="s">
        <v>363</v>
      </c>
      <c r="B33" s="161"/>
      <c r="C33" s="161"/>
      <c r="D33" s="161"/>
      <c r="E33" s="161"/>
      <c r="F33" s="161"/>
      <c r="G33" s="161"/>
      <c r="H33" s="161"/>
      <c r="I33" s="155"/>
    </row>
    <row r="34" spans="1:9" x14ac:dyDescent="0.25">
      <c r="A34" s="160" t="s">
        <v>359</v>
      </c>
      <c r="B34" s="161"/>
      <c r="C34" s="161"/>
      <c r="D34" s="161"/>
      <c r="E34" s="161"/>
      <c r="F34" s="161"/>
      <c r="G34" s="161"/>
      <c r="H34" s="161"/>
      <c r="I34" s="155"/>
    </row>
    <row r="35" spans="1:9" x14ac:dyDescent="0.25">
      <c r="A35" s="160" t="s">
        <v>360</v>
      </c>
      <c r="B35" s="161"/>
      <c r="C35" s="161"/>
      <c r="D35" s="161"/>
      <c r="E35" s="161"/>
      <c r="F35" s="161"/>
      <c r="G35" s="161"/>
      <c r="H35" s="161"/>
      <c r="I35" s="155"/>
    </row>
    <row r="36" spans="1:9" x14ac:dyDescent="0.25">
      <c r="A36" s="160" t="s">
        <v>364</v>
      </c>
      <c r="B36" s="161"/>
      <c r="C36" s="161"/>
      <c r="D36" s="161"/>
      <c r="E36" s="161"/>
      <c r="F36" s="161"/>
      <c r="G36" s="161"/>
      <c r="H36" s="161"/>
      <c r="I36" s="155"/>
    </row>
    <row r="37" spans="1:9" x14ac:dyDescent="0.25">
      <c r="A37" s="160" t="s">
        <v>361</v>
      </c>
      <c r="B37" s="161"/>
      <c r="C37" s="161"/>
      <c r="D37" s="161"/>
      <c r="E37" s="161"/>
      <c r="F37" s="161"/>
      <c r="G37" s="161"/>
      <c r="H37" s="161"/>
      <c r="I37" s="155"/>
    </row>
    <row r="38" spans="1:9" x14ac:dyDescent="0.25">
      <c r="A38" s="160" t="s">
        <v>362</v>
      </c>
      <c r="B38" s="161"/>
      <c r="C38" s="161"/>
      <c r="D38" s="161"/>
      <c r="E38" s="161"/>
      <c r="F38" s="161"/>
      <c r="G38" s="161"/>
      <c r="H38" s="161"/>
      <c r="I38" s="155"/>
    </row>
    <row r="39" spans="1:9" x14ac:dyDescent="0.25">
      <c r="A39" s="161"/>
      <c r="B39" s="161"/>
      <c r="C39" s="161"/>
      <c r="D39" s="161"/>
      <c r="E39" s="161"/>
      <c r="F39" s="161"/>
      <c r="G39" s="161"/>
      <c r="H39" s="161"/>
      <c r="I39" s="155"/>
    </row>
    <row r="40" spans="1:9" x14ac:dyDescent="0.25">
      <c r="A40" s="155" t="s">
        <v>334</v>
      </c>
      <c r="B40" s="155"/>
      <c r="C40" s="155"/>
      <c r="D40" s="155"/>
      <c r="E40" s="155"/>
      <c r="F40" s="155"/>
      <c r="G40" s="155"/>
      <c r="H40" s="155"/>
      <c r="I40" s="155"/>
    </row>
    <row r="41" spans="1:9" x14ac:dyDescent="0.25">
      <c r="A41" s="160" t="s">
        <v>368</v>
      </c>
      <c r="B41" s="155"/>
      <c r="C41" s="155"/>
      <c r="D41" s="155"/>
      <c r="E41" s="155"/>
      <c r="F41" s="155"/>
      <c r="G41" s="155"/>
      <c r="H41" s="155"/>
      <c r="I41" s="155"/>
    </row>
    <row r="42" spans="1:9" x14ac:dyDescent="0.25">
      <c r="A42" s="160"/>
      <c r="B42" s="155"/>
      <c r="C42" s="155"/>
      <c r="D42" s="155"/>
      <c r="E42" s="155"/>
      <c r="F42" s="155"/>
      <c r="G42" s="155"/>
      <c r="H42" s="155"/>
      <c r="I42" s="155"/>
    </row>
    <row r="43" spans="1:9" ht="36.450000000000003" customHeight="1" x14ac:dyDescent="0.25">
      <c r="A43" s="319" t="s">
        <v>335</v>
      </c>
      <c r="B43" s="319"/>
      <c r="C43" s="319"/>
      <c r="D43" s="319"/>
      <c r="E43" s="319"/>
      <c r="F43" s="319"/>
      <c r="G43" s="319"/>
      <c r="H43" s="319"/>
      <c r="I43" s="155"/>
    </row>
    <row r="44" spans="1:9" x14ac:dyDescent="0.25">
      <c r="A44" s="160" t="s">
        <v>396</v>
      </c>
      <c r="B44" s="155"/>
      <c r="C44" s="155"/>
      <c r="D44" s="155"/>
      <c r="E44" s="155"/>
      <c r="F44" s="155"/>
      <c r="G44" s="155"/>
      <c r="H44" s="155"/>
      <c r="I44" s="155"/>
    </row>
    <row r="45" spans="1:9" x14ac:dyDescent="0.25">
      <c r="A45" s="160"/>
      <c r="B45" s="155"/>
      <c r="C45" s="155"/>
      <c r="D45" s="155"/>
      <c r="E45" s="155"/>
      <c r="F45" s="155"/>
      <c r="G45" s="155"/>
      <c r="H45" s="155"/>
      <c r="I45" s="155"/>
    </row>
    <row r="46" spans="1:9" x14ac:dyDescent="0.25">
      <c r="A46" s="155" t="s">
        <v>336</v>
      </c>
      <c r="B46" s="155"/>
      <c r="C46" s="155"/>
      <c r="D46" s="155"/>
      <c r="E46" s="155"/>
      <c r="F46" s="155"/>
      <c r="G46" s="155"/>
      <c r="H46" s="155"/>
      <c r="I46" s="155"/>
    </row>
    <row r="47" spans="1:9" x14ac:dyDescent="0.25">
      <c r="A47" s="160" t="s">
        <v>390</v>
      </c>
      <c r="B47" s="155"/>
      <c r="C47" s="155"/>
      <c r="D47" s="155"/>
      <c r="E47" s="155"/>
      <c r="F47" s="155"/>
      <c r="G47" s="155"/>
      <c r="H47" s="155"/>
      <c r="I47" s="155"/>
    </row>
    <row r="48" spans="1:9" x14ac:dyDescent="0.25">
      <c r="A48" s="160"/>
      <c r="B48" s="155"/>
      <c r="C48" s="155"/>
      <c r="D48" s="155"/>
      <c r="E48" s="155"/>
      <c r="F48" s="155"/>
      <c r="G48" s="155"/>
      <c r="H48" s="155"/>
      <c r="I48" s="155"/>
    </row>
    <row r="49" spans="1:9" ht="33" customHeight="1" x14ac:dyDescent="0.25">
      <c r="A49" s="316" t="s">
        <v>337</v>
      </c>
      <c r="B49" s="317"/>
      <c r="C49" s="317"/>
      <c r="D49" s="317"/>
      <c r="E49" s="317"/>
      <c r="F49" s="317"/>
      <c r="G49" s="317"/>
      <c r="H49" s="317"/>
      <c r="I49" s="155"/>
    </row>
    <row r="50" spans="1:9" x14ac:dyDescent="0.25">
      <c r="A50" s="160" t="s">
        <v>397</v>
      </c>
      <c r="B50" s="155"/>
      <c r="C50" s="155"/>
      <c r="D50" s="155"/>
      <c r="E50" s="155"/>
      <c r="F50" s="155"/>
      <c r="G50" s="155"/>
      <c r="H50" s="155"/>
      <c r="I50" s="155"/>
    </row>
    <row r="51" spans="1:9" x14ac:dyDescent="0.25">
      <c r="A51" s="160" t="s">
        <v>398</v>
      </c>
      <c r="B51" s="155"/>
      <c r="C51" s="155"/>
      <c r="D51" s="155"/>
      <c r="E51" s="155"/>
      <c r="F51" s="155"/>
      <c r="G51" s="155"/>
      <c r="H51" s="155"/>
      <c r="I51" s="155"/>
    </row>
    <row r="52" spans="1:9" x14ac:dyDescent="0.25">
      <c r="A52" s="155"/>
      <c r="B52" s="155"/>
      <c r="C52" s="155"/>
      <c r="D52" s="155"/>
      <c r="E52" s="155"/>
      <c r="F52" s="155"/>
      <c r="G52" s="155"/>
      <c r="H52" s="155"/>
      <c r="I52" s="155"/>
    </row>
    <row r="53" spans="1:9" x14ac:dyDescent="0.25">
      <c r="A53" s="155" t="s">
        <v>338</v>
      </c>
      <c r="B53" s="155"/>
      <c r="C53" s="155"/>
      <c r="D53" s="155"/>
      <c r="E53" s="155"/>
      <c r="F53" s="155"/>
      <c r="G53" s="155"/>
      <c r="H53" s="155"/>
      <c r="I53" s="155"/>
    </row>
    <row r="54" spans="1:9" x14ac:dyDescent="0.25">
      <c r="A54" s="160" t="s">
        <v>369</v>
      </c>
      <c r="B54" s="155"/>
      <c r="C54" s="155"/>
      <c r="D54" s="155"/>
      <c r="E54" s="155"/>
      <c r="F54" s="155"/>
      <c r="G54" s="155"/>
      <c r="H54" s="155"/>
      <c r="I54" s="155"/>
    </row>
    <row r="55" spans="1:9" x14ac:dyDescent="0.25">
      <c r="A55" s="160"/>
      <c r="B55" s="155"/>
      <c r="C55" s="155"/>
      <c r="D55" s="155"/>
      <c r="E55" s="155"/>
      <c r="F55" s="155"/>
      <c r="G55" s="155"/>
      <c r="H55" s="155"/>
      <c r="I55" s="155"/>
    </row>
    <row r="56" spans="1:9" ht="40.799999999999997" customHeight="1" x14ac:dyDescent="0.25">
      <c r="A56" s="316" t="s">
        <v>339</v>
      </c>
      <c r="B56" s="316"/>
      <c r="C56" s="316"/>
      <c r="D56" s="316"/>
      <c r="E56" s="316"/>
      <c r="F56" s="316"/>
      <c r="G56" s="316"/>
      <c r="H56" s="316"/>
      <c r="I56" s="155"/>
    </row>
    <row r="57" spans="1:9" x14ac:dyDescent="0.25">
      <c r="A57" s="155"/>
      <c r="B57" s="155"/>
      <c r="C57" s="155"/>
      <c r="D57" s="155"/>
      <c r="E57" s="155"/>
      <c r="F57" s="155"/>
      <c r="G57" s="155"/>
      <c r="H57" s="155"/>
      <c r="I57" s="155"/>
    </row>
    <row r="58" spans="1:9" x14ac:dyDescent="0.25">
      <c r="F58" s="167" t="s">
        <v>394</v>
      </c>
      <c r="G58" s="155"/>
      <c r="H58" s="155"/>
      <c r="I58" s="155"/>
    </row>
    <row r="59" spans="1:9" ht="26.4" x14ac:dyDescent="0.25">
      <c r="A59" s="165"/>
      <c r="B59" s="168" t="s">
        <v>373</v>
      </c>
      <c r="C59" s="165"/>
      <c r="D59" s="168" t="s">
        <v>372</v>
      </c>
      <c r="E59" s="165"/>
      <c r="F59" s="168" t="s">
        <v>374</v>
      </c>
      <c r="G59" s="155"/>
      <c r="H59" s="155"/>
      <c r="I59" s="155"/>
    </row>
    <row r="60" spans="1:9" x14ac:dyDescent="0.25">
      <c r="A60" s="166" t="s">
        <v>370</v>
      </c>
      <c r="B60" s="169">
        <v>8601.0913682204555</v>
      </c>
      <c r="C60" s="165"/>
      <c r="D60" s="169">
        <v>231.13209177954522</v>
      </c>
      <c r="E60" s="165"/>
      <c r="F60" s="169">
        <v>8832.2234600000011</v>
      </c>
      <c r="G60" s="155"/>
      <c r="H60" s="155"/>
      <c r="I60" s="155"/>
    </row>
    <row r="61" spans="1:9" x14ac:dyDescent="0.25">
      <c r="A61" s="166" t="s">
        <v>371</v>
      </c>
      <c r="B61" s="169">
        <v>3760.8392232332385</v>
      </c>
      <c r="C61" s="165"/>
      <c r="D61" s="169">
        <v>112.43565676676141</v>
      </c>
      <c r="E61" s="165"/>
      <c r="F61" s="169">
        <v>3873.2748799999999</v>
      </c>
      <c r="G61" s="155"/>
      <c r="H61" s="155"/>
      <c r="I61" s="155"/>
    </row>
    <row r="62" spans="1:9" x14ac:dyDescent="0.25">
      <c r="A62" s="166" t="s">
        <v>399</v>
      </c>
      <c r="B62" s="169">
        <v>1969.1646132891099</v>
      </c>
      <c r="C62" s="165"/>
      <c r="D62" s="169">
        <v>53.274346710890114</v>
      </c>
      <c r="E62" s="165"/>
      <c r="F62" s="169">
        <v>2022.43896</v>
      </c>
      <c r="G62" s="155"/>
      <c r="H62" s="155"/>
      <c r="I62" s="155"/>
    </row>
    <row r="63" spans="1:9" x14ac:dyDescent="0.25">
      <c r="A63" s="166" t="s">
        <v>355</v>
      </c>
      <c r="B63" s="169">
        <v>1351.5837999999997</v>
      </c>
      <c r="C63" s="165"/>
      <c r="D63" s="169"/>
      <c r="E63" s="165"/>
      <c r="F63" s="169">
        <v>1351.5837999999997</v>
      </c>
      <c r="G63" s="155"/>
      <c r="H63" s="155"/>
      <c r="I63" s="155"/>
    </row>
    <row r="64" spans="1:9" ht="14.4" x14ac:dyDescent="0.3">
      <c r="A64" s="163" t="s">
        <v>242</v>
      </c>
      <c r="B64" s="164">
        <v>15682.679004742804</v>
      </c>
      <c r="C64" s="165"/>
      <c r="D64" s="164">
        <v>396.84209525719677</v>
      </c>
      <c r="E64" s="165"/>
      <c r="F64" s="164">
        <v>16079.521100000002</v>
      </c>
      <c r="G64" s="155"/>
      <c r="H64" s="155"/>
      <c r="I64" s="155"/>
    </row>
    <row r="65" spans="1:9" x14ac:dyDescent="0.25">
      <c r="A65" s="155"/>
      <c r="B65" s="155"/>
      <c r="C65" s="155"/>
      <c r="D65" s="155"/>
      <c r="E65" s="155"/>
      <c r="F65" s="155"/>
      <c r="G65" s="155"/>
      <c r="H65" s="155"/>
      <c r="I65" s="155"/>
    </row>
    <row r="66" spans="1:9" x14ac:dyDescent="0.25">
      <c r="A66" s="155"/>
      <c r="B66" s="155"/>
      <c r="C66" s="155"/>
      <c r="D66" s="155"/>
      <c r="E66" s="155"/>
      <c r="F66" s="155"/>
      <c r="G66" s="155"/>
      <c r="H66" s="155"/>
      <c r="I66" s="155"/>
    </row>
    <row r="67" spans="1:9" x14ac:dyDescent="0.25">
      <c r="A67" s="155" t="s">
        <v>340</v>
      </c>
      <c r="B67" s="155"/>
      <c r="C67" s="155"/>
      <c r="D67" s="155"/>
      <c r="E67" s="155"/>
      <c r="F67" s="155"/>
      <c r="G67" s="155"/>
      <c r="H67" s="155"/>
      <c r="I67" s="155"/>
    </row>
    <row r="68" spans="1:9" x14ac:dyDescent="0.25">
      <c r="A68" s="160" t="s">
        <v>375</v>
      </c>
      <c r="B68" s="155"/>
      <c r="C68" s="155"/>
      <c r="D68" s="155"/>
      <c r="E68" s="155"/>
      <c r="F68" s="155"/>
      <c r="G68" s="155"/>
      <c r="H68" s="155"/>
      <c r="I68" s="155"/>
    </row>
    <row r="69" spans="1:9" x14ac:dyDescent="0.25">
      <c r="A69" s="155"/>
      <c r="B69" s="155"/>
      <c r="C69" s="155"/>
      <c r="D69" s="155"/>
      <c r="E69" s="155"/>
      <c r="F69" s="155"/>
      <c r="G69" s="155"/>
      <c r="H69" s="155"/>
      <c r="I69" s="155"/>
    </row>
    <row r="70" spans="1:9" ht="42.6" customHeight="1" x14ac:dyDescent="0.25">
      <c r="A70" s="316" t="s">
        <v>341</v>
      </c>
      <c r="B70" s="316"/>
      <c r="C70" s="316"/>
      <c r="D70" s="316"/>
      <c r="E70" s="316"/>
      <c r="F70" s="316"/>
      <c r="G70" s="316"/>
      <c r="H70" s="316"/>
      <c r="I70" s="155"/>
    </row>
    <row r="71" spans="1:9" x14ac:dyDescent="0.25">
      <c r="A71" s="160" t="s">
        <v>400</v>
      </c>
      <c r="B71" s="155"/>
      <c r="C71" s="155"/>
      <c r="D71" s="155"/>
      <c r="E71" s="155"/>
      <c r="F71" s="155"/>
      <c r="G71" s="155"/>
      <c r="H71" s="155"/>
      <c r="I71" s="155"/>
    </row>
    <row r="72" spans="1:9" x14ac:dyDescent="0.25">
      <c r="A72" s="160" t="s">
        <v>387</v>
      </c>
      <c r="B72" s="155"/>
      <c r="C72" s="155"/>
      <c r="D72" s="155"/>
      <c r="E72" s="155"/>
      <c r="F72" s="155"/>
      <c r="G72" s="155"/>
      <c r="H72" s="155"/>
      <c r="I72" s="155"/>
    </row>
    <row r="73" spans="1:9" x14ac:dyDescent="0.25">
      <c r="A73" s="160" t="s">
        <v>388</v>
      </c>
      <c r="B73" s="155"/>
      <c r="C73" s="155"/>
      <c r="D73" s="155"/>
      <c r="E73" s="155"/>
      <c r="F73" s="155"/>
      <c r="G73" s="155"/>
      <c r="H73" s="155"/>
      <c r="I73" s="155"/>
    </row>
    <row r="74" spans="1:9" x14ac:dyDescent="0.25">
      <c r="A74" s="155"/>
      <c r="B74" s="155"/>
      <c r="C74" s="155"/>
      <c r="D74" s="155"/>
      <c r="E74" s="155"/>
      <c r="F74" s="155"/>
      <c r="G74" s="155"/>
      <c r="H74" s="155"/>
      <c r="I74" s="155"/>
    </row>
    <row r="75" spans="1:9" x14ac:dyDescent="0.25">
      <c r="A75" s="155" t="s">
        <v>342</v>
      </c>
      <c r="B75" s="155"/>
      <c r="C75" s="155"/>
      <c r="D75" s="155"/>
      <c r="E75" s="155"/>
      <c r="F75" s="155"/>
      <c r="G75" s="155"/>
      <c r="H75" s="155"/>
      <c r="I75" s="155"/>
    </row>
    <row r="76" spans="1:9" x14ac:dyDescent="0.25">
      <c r="A76" s="160" t="s">
        <v>401</v>
      </c>
      <c r="B76" s="155"/>
      <c r="C76" s="155"/>
      <c r="D76" s="155"/>
      <c r="E76" s="155"/>
      <c r="F76" s="155"/>
      <c r="G76" s="155"/>
      <c r="H76" s="155"/>
      <c r="I76" s="155"/>
    </row>
    <row r="77" spans="1:9" x14ac:dyDescent="0.25">
      <c r="A77" s="160" t="s">
        <v>379</v>
      </c>
      <c r="B77" s="155"/>
      <c r="C77" s="155"/>
      <c r="D77" s="155"/>
      <c r="E77" s="155"/>
      <c r="F77" s="155"/>
      <c r="G77" s="155"/>
      <c r="H77" s="155"/>
      <c r="I77" s="155"/>
    </row>
    <row r="78" spans="1:9" x14ac:dyDescent="0.25">
      <c r="A78" s="155"/>
      <c r="B78" s="155"/>
      <c r="C78" s="155"/>
      <c r="D78" s="155"/>
      <c r="E78" s="155"/>
      <c r="F78" s="155"/>
      <c r="G78" s="155"/>
      <c r="H78" s="155"/>
      <c r="I78" s="155"/>
    </row>
    <row r="79" spans="1:9" x14ac:dyDescent="0.25">
      <c r="A79" s="155" t="s">
        <v>343</v>
      </c>
      <c r="B79" s="155"/>
      <c r="C79" s="155"/>
      <c r="D79" s="155"/>
      <c r="E79" s="155"/>
      <c r="F79" s="155"/>
      <c r="G79" s="155"/>
      <c r="H79" s="155"/>
      <c r="I79" s="155"/>
    </row>
    <row r="80" spans="1:9" x14ac:dyDescent="0.25">
      <c r="A80" s="160" t="s">
        <v>365</v>
      </c>
      <c r="B80" s="155"/>
      <c r="C80" s="155"/>
      <c r="D80" s="155"/>
      <c r="E80" s="155"/>
      <c r="F80" s="155"/>
      <c r="G80" s="155"/>
      <c r="H80" s="155"/>
      <c r="I80" s="155"/>
    </row>
    <row r="81" spans="1:9" x14ac:dyDescent="0.25">
      <c r="A81" s="160"/>
      <c r="B81" s="155"/>
      <c r="C81" s="155"/>
      <c r="D81" s="155"/>
      <c r="E81" s="155"/>
      <c r="F81" s="155"/>
      <c r="G81" s="155"/>
      <c r="H81" s="155"/>
      <c r="I81" s="155"/>
    </row>
    <row r="82" spans="1:9" x14ac:dyDescent="0.25">
      <c r="A82" s="155" t="s">
        <v>344</v>
      </c>
      <c r="B82" s="155"/>
      <c r="C82" s="155"/>
      <c r="D82" s="155"/>
      <c r="E82" s="155"/>
      <c r="F82" s="155"/>
      <c r="G82" s="155"/>
      <c r="H82" s="155"/>
      <c r="I82" s="155"/>
    </row>
    <row r="83" spans="1:9" x14ac:dyDescent="0.25">
      <c r="A83" s="160" t="s">
        <v>376</v>
      </c>
      <c r="B83" s="155"/>
      <c r="C83" s="155"/>
      <c r="D83" s="155"/>
      <c r="E83" s="155"/>
      <c r="F83" s="155"/>
      <c r="G83" s="155"/>
      <c r="H83" s="155"/>
      <c r="I83" s="155"/>
    </row>
    <row r="84" spans="1:9" x14ac:dyDescent="0.25">
      <c r="A84" s="160"/>
      <c r="B84" s="155"/>
      <c r="C84" s="155"/>
      <c r="D84" s="155"/>
      <c r="E84" s="155"/>
      <c r="F84" s="155"/>
      <c r="G84" s="155"/>
      <c r="H84" s="155"/>
      <c r="I84" s="155"/>
    </row>
    <row r="85" spans="1:9" ht="31.8" customHeight="1" x14ac:dyDescent="0.25">
      <c r="A85" s="316" t="s">
        <v>345</v>
      </c>
      <c r="B85" s="317"/>
      <c r="C85" s="317"/>
      <c r="D85" s="317"/>
      <c r="E85" s="317"/>
      <c r="F85" s="317"/>
      <c r="G85" s="317"/>
      <c r="H85" s="317"/>
      <c r="I85" s="155"/>
    </row>
    <row r="86" spans="1:9" x14ac:dyDescent="0.25">
      <c r="A86" s="160" t="s">
        <v>378</v>
      </c>
      <c r="B86" s="155"/>
      <c r="C86" s="155"/>
      <c r="D86" s="155"/>
      <c r="E86" s="155"/>
      <c r="F86" s="155"/>
      <c r="G86" s="155"/>
      <c r="H86" s="155"/>
      <c r="I86" s="155"/>
    </row>
    <row r="87" spans="1:9" x14ac:dyDescent="0.25">
      <c r="A87" s="160"/>
      <c r="B87" s="155"/>
      <c r="C87" s="155"/>
      <c r="D87" s="155"/>
      <c r="E87" s="155"/>
      <c r="F87" s="155"/>
      <c r="G87" s="155"/>
      <c r="H87" s="155"/>
      <c r="I87" s="155"/>
    </row>
    <row r="88" spans="1:9" ht="30" customHeight="1" x14ac:dyDescent="0.25">
      <c r="A88" s="316" t="s">
        <v>346</v>
      </c>
      <c r="B88" s="316"/>
      <c r="C88" s="316"/>
      <c r="D88" s="316"/>
      <c r="E88" s="316"/>
      <c r="F88" s="316"/>
      <c r="G88" s="316"/>
      <c r="H88" s="316"/>
      <c r="I88" s="155"/>
    </row>
    <row r="89" spans="1:9" x14ac:dyDescent="0.25">
      <c r="A89" s="160" t="s">
        <v>402</v>
      </c>
      <c r="B89" s="155"/>
      <c r="C89" s="155"/>
      <c r="D89" s="155"/>
      <c r="E89" s="155"/>
      <c r="F89" s="155"/>
      <c r="G89" s="155"/>
      <c r="H89" s="155"/>
      <c r="I89" s="155"/>
    </row>
    <row r="90" spans="1:9" x14ac:dyDescent="0.25">
      <c r="A90" s="160"/>
      <c r="B90" s="155"/>
      <c r="C90" s="155"/>
      <c r="D90" s="155"/>
      <c r="E90" s="155"/>
      <c r="F90" s="155"/>
      <c r="G90" s="155"/>
      <c r="H90" s="155"/>
      <c r="I90" s="155"/>
    </row>
    <row r="91" spans="1:9" x14ac:dyDescent="0.25">
      <c r="A91" s="155" t="s">
        <v>347</v>
      </c>
      <c r="B91" s="155"/>
      <c r="C91" s="155"/>
      <c r="D91" s="155"/>
      <c r="E91" s="155"/>
      <c r="F91" s="155"/>
      <c r="G91" s="155"/>
      <c r="H91" s="155"/>
      <c r="I91" s="155"/>
    </row>
    <row r="92" spans="1:9" x14ac:dyDescent="0.25">
      <c r="A92" s="160" t="s">
        <v>367</v>
      </c>
      <c r="B92" s="155"/>
      <c r="C92" s="155"/>
      <c r="D92" s="155"/>
      <c r="E92" s="155"/>
      <c r="F92" s="155"/>
      <c r="G92" s="155"/>
      <c r="H92" s="155"/>
      <c r="I92" s="155"/>
    </row>
    <row r="93" spans="1:9" x14ac:dyDescent="0.25">
      <c r="A93" s="160"/>
      <c r="B93" s="155"/>
      <c r="C93" s="155"/>
      <c r="D93" s="155"/>
      <c r="E93" s="155"/>
      <c r="F93" s="155"/>
      <c r="G93" s="155"/>
      <c r="H93" s="155"/>
      <c r="I93" s="155"/>
    </row>
    <row r="94" spans="1:9" ht="31.8" customHeight="1" x14ac:dyDescent="0.25">
      <c r="A94" s="316" t="s">
        <v>348</v>
      </c>
      <c r="B94" s="316"/>
      <c r="C94" s="316"/>
      <c r="D94" s="316"/>
      <c r="E94" s="316"/>
      <c r="F94" s="316"/>
      <c r="G94" s="316"/>
      <c r="H94" s="316"/>
      <c r="I94" s="155"/>
    </row>
    <row r="95" spans="1:9" x14ac:dyDescent="0.25">
      <c r="A95" s="160" t="s">
        <v>377</v>
      </c>
      <c r="B95" s="155"/>
      <c r="C95" s="155"/>
      <c r="D95" s="155"/>
      <c r="E95" s="155"/>
      <c r="F95" s="155"/>
      <c r="G95" s="155"/>
      <c r="H95" s="155"/>
      <c r="I95" s="155"/>
    </row>
    <row r="96" spans="1:9" x14ac:dyDescent="0.25">
      <c r="A96" s="160"/>
      <c r="B96" s="155"/>
      <c r="C96" s="155"/>
      <c r="D96" s="155"/>
      <c r="E96" s="155"/>
      <c r="F96" s="155"/>
      <c r="G96" s="155"/>
      <c r="H96" s="155"/>
      <c r="I96" s="155"/>
    </row>
    <row r="97" spans="1:15" x14ac:dyDescent="0.25">
      <c r="A97" s="155" t="s">
        <v>349</v>
      </c>
      <c r="B97" s="155"/>
      <c r="C97" s="155"/>
      <c r="D97" s="155"/>
      <c r="E97" s="155"/>
      <c r="F97" s="155"/>
      <c r="G97" s="155"/>
      <c r="H97" s="155"/>
      <c r="I97" s="155"/>
    </row>
    <row r="98" spans="1:15" x14ac:dyDescent="0.25">
      <c r="A98" s="315" t="s">
        <v>403</v>
      </c>
      <c r="B98" s="315"/>
      <c r="C98" s="155"/>
      <c r="D98" s="155"/>
      <c r="E98" s="155"/>
      <c r="F98" s="155"/>
      <c r="G98" s="155"/>
      <c r="H98" s="155"/>
      <c r="I98" s="155"/>
    </row>
    <row r="99" spans="1:15" x14ac:dyDescent="0.25">
      <c r="A99" s="160"/>
      <c r="B99" s="155"/>
      <c r="C99" s="155"/>
      <c r="D99" s="155"/>
      <c r="E99" s="155"/>
      <c r="F99" s="155"/>
      <c r="G99" s="155"/>
      <c r="H99" s="155"/>
      <c r="I99" s="155"/>
    </row>
    <row r="100" spans="1:15" x14ac:dyDescent="0.25">
      <c r="A100" s="160"/>
      <c r="B100" s="155"/>
      <c r="C100" s="155"/>
      <c r="D100" s="155"/>
      <c r="E100" s="155"/>
      <c r="F100" s="155"/>
      <c r="G100" s="155"/>
      <c r="H100" s="155"/>
      <c r="I100" s="155"/>
    </row>
    <row r="101" spans="1:15" ht="15.6" x14ac:dyDescent="0.3">
      <c r="A101" s="162" t="s">
        <v>366</v>
      </c>
    </row>
    <row r="102" spans="1:15" ht="15.6" x14ac:dyDescent="0.3">
      <c r="A102" s="162"/>
    </row>
    <row r="103" spans="1:15" x14ac:dyDescent="0.25">
      <c r="A103" s="99" t="s">
        <v>321</v>
      </c>
      <c r="B103" s="100"/>
      <c r="C103" s="100"/>
      <c r="D103" s="152" t="s">
        <v>43</v>
      </c>
      <c r="E103" s="100"/>
      <c r="F103" s="152" t="s">
        <v>43</v>
      </c>
      <c r="G103" s="100"/>
      <c r="H103" s="152" t="s">
        <v>43</v>
      </c>
    </row>
    <row r="104" spans="1:15" ht="12.45" customHeight="1" x14ac:dyDescent="0.25">
      <c r="A104" s="101" t="s">
        <v>299</v>
      </c>
      <c r="B104" s="102" t="s">
        <v>418</v>
      </c>
      <c r="C104" s="103"/>
      <c r="D104" s="104"/>
      <c r="E104" s="103"/>
      <c r="F104" s="105" t="s">
        <v>419</v>
      </c>
      <c r="G104" s="103"/>
      <c r="H104" s="104"/>
    </row>
    <row r="105" spans="1:15" x14ac:dyDescent="0.25">
      <c r="A105" s="101"/>
      <c r="B105" s="151" t="s">
        <v>307</v>
      </c>
      <c r="C105" s="106"/>
      <c r="D105" s="151" t="s">
        <v>121</v>
      </c>
      <c r="E105" s="106"/>
      <c r="F105" s="151" t="s">
        <v>307</v>
      </c>
      <c r="G105" s="106"/>
      <c r="H105" s="151" t="s">
        <v>121</v>
      </c>
    </row>
    <row r="106" spans="1:15" x14ac:dyDescent="0.25">
      <c r="A106" s="107" t="s">
        <v>308</v>
      </c>
      <c r="B106" s="108">
        <v>8638283</v>
      </c>
      <c r="C106" s="108"/>
      <c r="D106" s="108">
        <v>8638283</v>
      </c>
      <c r="E106" s="108"/>
      <c r="F106" s="108">
        <v>13848776</v>
      </c>
      <c r="G106" s="108"/>
      <c r="H106" s="108">
        <v>13848776</v>
      </c>
    </row>
    <row r="107" spans="1:15" x14ac:dyDescent="0.25">
      <c r="A107" s="107" t="s">
        <v>309</v>
      </c>
      <c r="B107" s="108">
        <v>30392900</v>
      </c>
      <c r="C107" s="108"/>
      <c r="D107" s="108">
        <v>30392900</v>
      </c>
      <c r="E107" s="108"/>
      <c r="F107" s="108">
        <v>36898780</v>
      </c>
      <c r="G107" s="108"/>
      <c r="H107" s="108">
        <v>36898780</v>
      </c>
    </row>
    <row r="108" spans="1:15" x14ac:dyDescent="0.25">
      <c r="A108" s="107" t="s">
        <v>70</v>
      </c>
      <c r="B108" s="108">
        <v>20677513</v>
      </c>
      <c r="C108" s="108"/>
      <c r="D108" s="108">
        <v>20677513</v>
      </c>
      <c r="E108" s="108"/>
      <c r="F108" s="108">
        <v>8865424</v>
      </c>
      <c r="G108" s="108"/>
      <c r="H108" s="108">
        <v>8865424</v>
      </c>
    </row>
    <row r="109" spans="1:15" x14ac:dyDescent="0.25">
      <c r="A109" s="107" t="s">
        <v>310</v>
      </c>
      <c r="B109" s="108"/>
      <c r="C109" s="108"/>
      <c r="D109" s="108">
        <v>0</v>
      </c>
      <c r="E109" s="108"/>
      <c r="F109" s="108"/>
      <c r="G109" s="108"/>
      <c r="H109" s="108"/>
    </row>
    <row r="110" spans="1:15" ht="13.8" thickBot="1" x14ac:dyDescent="0.3">
      <c r="A110" s="107" t="s">
        <v>85</v>
      </c>
      <c r="B110" s="108"/>
      <c r="C110" s="108"/>
      <c r="D110" s="108">
        <v>0</v>
      </c>
      <c r="E110" s="108"/>
      <c r="F110" s="108"/>
      <c r="G110" s="108"/>
      <c r="H110" s="108"/>
    </row>
    <row r="111" spans="1:15" ht="13.8" thickBot="1" x14ac:dyDescent="0.3">
      <c r="A111" s="109" t="s">
        <v>242</v>
      </c>
      <c r="B111" s="110">
        <v>59708696</v>
      </c>
      <c r="C111" s="110"/>
      <c r="D111" s="110">
        <v>59708696</v>
      </c>
      <c r="E111" s="110"/>
      <c r="F111" s="110">
        <v>59612980</v>
      </c>
      <c r="G111" s="110"/>
      <c r="H111" s="110">
        <v>59612980</v>
      </c>
      <c r="N111" s="171">
        <f>+B111-'P&amp;L'!H8</f>
        <v>0</v>
      </c>
      <c r="O111" s="171">
        <f>+F111-'P&amp;L'!J8</f>
        <v>0</v>
      </c>
    </row>
    <row r="112" spans="1:15" x14ac:dyDescent="0.25">
      <c r="A112" s="111"/>
      <c r="B112" s="112"/>
      <c r="C112" s="112"/>
      <c r="D112" s="112"/>
      <c r="E112" s="112"/>
      <c r="F112" s="112"/>
      <c r="G112" s="112"/>
      <c r="H112" s="112"/>
      <c r="N112" s="123"/>
      <c r="O112" s="123"/>
    </row>
    <row r="113" spans="1:15" x14ac:dyDescent="0.25">
      <c r="A113" s="99" t="s">
        <v>322</v>
      </c>
      <c r="B113" s="113"/>
      <c r="C113" s="113"/>
      <c r="D113" s="152" t="s">
        <v>43</v>
      </c>
      <c r="E113" s="113"/>
      <c r="F113" s="100"/>
      <c r="G113" s="113"/>
      <c r="H113" s="152" t="s">
        <v>43</v>
      </c>
      <c r="N113" s="123"/>
      <c r="O113" s="123"/>
    </row>
    <row r="114" spans="1:15" x14ac:dyDescent="0.25">
      <c r="A114" s="101" t="s">
        <v>300</v>
      </c>
      <c r="B114" s="102" t="str">
        <f>+B104</f>
        <v>Previous period  1.1. - 31.3.2025</v>
      </c>
      <c r="C114" s="103"/>
      <c r="D114" s="104"/>
      <c r="E114" s="103"/>
      <c r="F114" s="105" t="str">
        <f>+F104</f>
        <v>Current period 1.1. - 31.3.2026</v>
      </c>
      <c r="G114" s="103"/>
      <c r="H114" s="104"/>
      <c r="N114" s="123"/>
      <c r="O114" s="123"/>
    </row>
    <row r="115" spans="1:15" x14ac:dyDescent="0.25">
      <c r="A115" s="101"/>
      <c r="B115" s="151" t="s">
        <v>307</v>
      </c>
      <c r="C115" s="106"/>
      <c r="D115" s="151" t="s">
        <v>121</v>
      </c>
      <c r="E115" s="106"/>
      <c r="F115" s="151" t="s">
        <v>307</v>
      </c>
      <c r="G115" s="106"/>
      <c r="H115" s="151" t="s">
        <v>121</v>
      </c>
      <c r="N115" s="123"/>
      <c r="O115" s="123"/>
    </row>
    <row r="116" spans="1:15" x14ac:dyDescent="0.25">
      <c r="A116" s="107" t="s">
        <v>308</v>
      </c>
      <c r="B116" s="114">
        <v>0</v>
      </c>
      <c r="C116" s="114"/>
      <c r="D116" s="114">
        <v>0</v>
      </c>
      <c r="E116" s="114"/>
      <c r="F116" s="114">
        <v>0</v>
      </c>
      <c r="G116" s="114"/>
      <c r="H116" s="114">
        <v>0</v>
      </c>
      <c r="N116" s="123"/>
      <c r="O116" s="123"/>
    </row>
    <row r="117" spans="1:15" x14ac:dyDescent="0.25">
      <c r="A117" s="107" t="s">
        <v>309</v>
      </c>
      <c r="B117" s="114">
        <v>1300</v>
      </c>
      <c r="C117" s="114"/>
      <c r="D117" s="114">
        <v>1300</v>
      </c>
      <c r="E117" s="114"/>
      <c r="F117" s="114">
        <v>2539</v>
      </c>
      <c r="G117" s="114"/>
      <c r="H117" s="114">
        <v>2539</v>
      </c>
      <c r="N117" s="123"/>
      <c r="O117" s="123"/>
    </row>
    <row r="118" spans="1:15" x14ac:dyDescent="0.25">
      <c r="A118" s="107" t="s">
        <v>70</v>
      </c>
      <c r="B118" s="114">
        <v>0</v>
      </c>
      <c r="C118" s="114"/>
      <c r="D118" s="114">
        <v>0</v>
      </c>
      <c r="E118" s="114"/>
      <c r="F118" s="114">
        <v>0</v>
      </c>
      <c r="G118" s="114"/>
      <c r="H118" s="114">
        <v>0</v>
      </c>
      <c r="N118" s="123"/>
      <c r="O118" s="123"/>
    </row>
    <row r="119" spans="1:15" x14ac:dyDescent="0.25">
      <c r="A119" s="107" t="s">
        <v>310</v>
      </c>
      <c r="B119" s="114">
        <v>19374660</v>
      </c>
      <c r="C119" s="114"/>
      <c r="D119" s="114">
        <v>19374660</v>
      </c>
      <c r="E119" s="114"/>
      <c r="F119" s="114">
        <v>20093380</v>
      </c>
      <c r="G119" s="114"/>
      <c r="H119" s="114">
        <v>20093380</v>
      </c>
      <c r="N119" s="123"/>
      <c r="O119" s="123"/>
    </row>
    <row r="120" spans="1:15" ht="13.8" thickBot="1" x14ac:dyDescent="0.3">
      <c r="A120" s="107" t="s">
        <v>85</v>
      </c>
      <c r="B120" s="114">
        <v>2877</v>
      </c>
      <c r="C120" s="114"/>
      <c r="D120" s="114">
        <v>2877</v>
      </c>
      <c r="E120" s="114"/>
      <c r="F120" s="114">
        <v>48392</v>
      </c>
      <c r="G120" s="114"/>
      <c r="H120" s="114">
        <v>48392</v>
      </c>
      <c r="N120" s="123"/>
      <c r="O120" s="123"/>
    </row>
    <row r="121" spans="1:15" ht="13.8" thickBot="1" x14ac:dyDescent="0.3">
      <c r="A121" s="109" t="s">
        <v>242</v>
      </c>
      <c r="B121" s="110">
        <v>19378837</v>
      </c>
      <c r="C121" s="110"/>
      <c r="D121" s="110">
        <v>19378837</v>
      </c>
      <c r="E121" s="110"/>
      <c r="F121" s="110">
        <v>20144311</v>
      </c>
      <c r="G121" s="110"/>
      <c r="H121" s="110">
        <v>20144311</v>
      </c>
      <c r="N121" s="171">
        <f>+B121-'P&amp;L'!H10</f>
        <v>0</v>
      </c>
      <c r="O121" s="171">
        <f>+F121-'P&amp;L'!J10</f>
        <v>0</v>
      </c>
    </row>
    <row r="122" spans="1:15" x14ac:dyDescent="0.25">
      <c r="A122" s="111"/>
      <c r="B122" s="112"/>
      <c r="C122" s="112"/>
      <c r="D122" s="112"/>
      <c r="E122" s="112"/>
      <c r="F122" s="112"/>
      <c r="G122" s="112"/>
      <c r="H122" s="112"/>
      <c r="N122" s="123"/>
      <c r="O122" s="123"/>
    </row>
    <row r="123" spans="1:15" x14ac:dyDescent="0.25">
      <c r="A123" s="99" t="s">
        <v>404</v>
      </c>
      <c r="B123" s="113"/>
      <c r="C123" s="113"/>
      <c r="D123" s="152" t="s">
        <v>43</v>
      </c>
      <c r="E123" s="113"/>
      <c r="F123" s="100"/>
      <c r="G123" s="113"/>
      <c r="H123" s="152" t="s">
        <v>43</v>
      </c>
      <c r="N123" s="123"/>
      <c r="O123" s="123"/>
    </row>
    <row r="124" spans="1:15" x14ac:dyDescent="0.25">
      <c r="A124" s="101" t="s">
        <v>301</v>
      </c>
      <c r="B124" s="102" t="str">
        <f>+B104</f>
        <v>Previous period  1.1. - 31.3.2025</v>
      </c>
      <c r="C124" s="103"/>
      <c r="D124" s="104"/>
      <c r="E124" s="103"/>
      <c r="F124" s="105" t="str">
        <f>+F104</f>
        <v>Current period 1.1. - 31.3.2026</v>
      </c>
      <c r="G124" s="103"/>
      <c r="H124" s="104"/>
      <c r="N124" s="123"/>
      <c r="O124" s="123"/>
    </row>
    <row r="125" spans="1:15" x14ac:dyDescent="0.25">
      <c r="A125" s="101"/>
      <c r="B125" s="151" t="s">
        <v>307</v>
      </c>
      <c r="C125" s="106"/>
      <c r="D125" s="151" t="s">
        <v>121</v>
      </c>
      <c r="E125" s="106"/>
      <c r="F125" s="151" t="s">
        <v>307</v>
      </c>
      <c r="G125" s="106"/>
      <c r="H125" s="151" t="s">
        <v>121</v>
      </c>
      <c r="N125" s="123"/>
      <c r="O125" s="123"/>
    </row>
    <row r="126" spans="1:15" x14ac:dyDescent="0.25">
      <c r="A126" s="157" t="s">
        <v>351</v>
      </c>
      <c r="B126" s="115">
        <v>10468866.85000002</v>
      </c>
      <c r="C126" s="115"/>
      <c r="D126" s="115">
        <v>10468866.85000002</v>
      </c>
      <c r="E126" s="115"/>
      <c r="F126" s="115">
        <v>10095627.800000118</v>
      </c>
      <c r="G126" s="115"/>
      <c r="H126" s="115">
        <v>10095627.800000118</v>
      </c>
      <c r="N126" s="123"/>
      <c r="O126" s="123"/>
    </row>
    <row r="127" spans="1:15" x14ac:dyDescent="0.25">
      <c r="A127" s="157" t="s">
        <v>352</v>
      </c>
      <c r="B127" s="115">
        <v>2954967.3500000034</v>
      </c>
      <c r="C127" s="115"/>
      <c r="D127" s="115">
        <v>2954967.3500000034</v>
      </c>
      <c r="E127" s="115"/>
      <c r="F127" s="115">
        <v>2826135.259999997</v>
      </c>
      <c r="G127" s="115"/>
      <c r="H127" s="115">
        <v>2826135.259999997</v>
      </c>
      <c r="N127" s="123"/>
      <c r="O127" s="123"/>
    </row>
    <row r="128" spans="1:15" x14ac:dyDescent="0.25">
      <c r="A128" s="157" t="s">
        <v>353</v>
      </c>
      <c r="B128" s="115">
        <v>1099317.0699999949</v>
      </c>
      <c r="C128" s="115"/>
      <c r="D128" s="115">
        <v>1099317.0699999949</v>
      </c>
      <c r="E128" s="115"/>
      <c r="F128" s="115">
        <v>1110122.7999999993</v>
      </c>
      <c r="G128" s="115"/>
      <c r="H128" s="115">
        <v>1110122.7999999993</v>
      </c>
      <c r="N128" s="123"/>
      <c r="O128" s="123"/>
    </row>
    <row r="129" spans="1:15" x14ac:dyDescent="0.25">
      <c r="A129" s="157" t="s">
        <v>354</v>
      </c>
      <c r="B129" s="115">
        <v>595131.39999999944</v>
      </c>
      <c r="C129" s="115"/>
      <c r="D129" s="115">
        <v>595131.39999999944</v>
      </c>
      <c r="E129" s="115"/>
      <c r="F129" s="115">
        <v>645926.05999999971</v>
      </c>
      <c r="G129" s="115"/>
      <c r="H129" s="115">
        <v>645926.05999999971</v>
      </c>
      <c r="N129" s="123"/>
      <c r="O129" s="123"/>
    </row>
    <row r="130" spans="1:15" ht="13.8" thickBot="1" x14ac:dyDescent="0.3">
      <c r="A130" s="157" t="s">
        <v>355</v>
      </c>
      <c r="B130" s="115">
        <v>3178973.3899999983</v>
      </c>
      <c r="C130" s="115"/>
      <c r="D130" s="115">
        <v>3178973.3899999983</v>
      </c>
      <c r="E130" s="115"/>
      <c r="F130" s="115">
        <v>3638412.6000000015</v>
      </c>
      <c r="G130" s="115"/>
      <c r="H130" s="115">
        <v>3638412.6000000015</v>
      </c>
      <c r="N130" s="123"/>
      <c r="O130" s="123"/>
    </row>
    <row r="131" spans="1:15" ht="13.8" thickBot="1" x14ac:dyDescent="0.3">
      <c r="A131" s="109" t="s">
        <v>242</v>
      </c>
      <c r="B131" s="110">
        <v>18297256.060000014</v>
      </c>
      <c r="C131" s="110"/>
      <c r="D131" s="110">
        <v>18297256.060000014</v>
      </c>
      <c r="E131" s="110"/>
      <c r="F131" s="110">
        <v>18316224.520000115</v>
      </c>
      <c r="G131" s="110"/>
      <c r="H131" s="110">
        <v>18316224.520000115</v>
      </c>
      <c r="N131" s="171">
        <f>+B131-'P&amp;L'!H15</f>
        <v>6.0000013560056686E-2</v>
      </c>
      <c r="O131" s="171">
        <f>+F131-'P&amp;L'!J15</f>
        <v>-0.47999988496303558</v>
      </c>
    </row>
    <row r="132" spans="1:15" x14ac:dyDescent="0.25">
      <c r="A132" s="111"/>
      <c r="B132" s="112"/>
      <c r="C132" s="112"/>
      <c r="D132" s="112"/>
      <c r="E132" s="112"/>
      <c r="F132" s="112"/>
      <c r="G132" s="112"/>
      <c r="H132" s="112"/>
      <c r="N132" s="123"/>
      <c r="O132" s="123"/>
    </row>
    <row r="133" spans="1:15" x14ac:dyDescent="0.25">
      <c r="A133" s="99" t="s">
        <v>405</v>
      </c>
      <c r="B133" s="113"/>
      <c r="C133" s="113"/>
      <c r="D133" s="152" t="s">
        <v>43</v>
      </c>
      <c r="E133" s="113"/>
      <c r="F133" s="100"/>
      <c r="G133" s="113"/>
      <c r="H133" s="152" t="s">
        <v>43</v>
      </c>
      <c r="N133" s="123"/>
      <c r="O133" s="123"/>
    </row>
    <row r="134" spans="1:15" x14ac:dyDescent="0.25">
      <c r="A134" s="101" t="s">
        <v>302</v>
      </c>
      <c r="B134" s="102" t="str">
        <f>+B104</f>
        <v>Previous period  1.1. - 31.3.2025</v>
      </c>
      <c r="C134" s="103"/>
      <c r="D134" s="104"/>
      <c r="E134" s="103"/>
      <c r="F134" s="105" t="str">
        <f>+F104</f>
        <v>Current period 1.1. - 31.3.2026</v>
      </c>
      <c r="G134" s="103"/>
      <c r="H134" s="104"/>
      <c r="N134" s="123"/>
      <c r="O134" s="123"/>
    </row>
    <row r="135" spans="1:15" x14ac:dyDescent="0.25">
      <c r="A135" s="101"/>
      <c r="B135" s="151" t="s">
        <v>307</v>
      </c>
      <c r="C135" s="106"/>
      <c r="D135" s="151" t="s">
        <v>121</v>
      </c>
      <c r="E135" s="106"/>
      <c r="F135" s="151" t="s">
        <v>307</v>
      </c>
      <c r="G135" s="106"/>
      <c r="H135" s="151" t="s">
        <v>121</v>
      </c>
      <c r="N135" s="123"/>
      <c r="O135" s="123"/>
    </row>
    <row r="136" spans="1:15" x14ac:dyDescent="0.25">
      <c r="A136" s="158" t="s">
        <v>351</v>
      </c>
      <c r="B136" s="108">
        <v>6425656.3100000005</v>
      </c>
      <c r="C136" s="108"/>
      <c r="D136" s="116">
        <v>6425656.3100000005</v>
      </c>
      <c r="E136" s="108"/>
      <c r="F136" s="116">
        <v>6151126.6200000001</v>
      </c>
      <c r="G136" s="108"/>
      <c r="H136" s="116">
        <v>6151126.6200000001</v>
      </c>
      <c r="N136" s="123"/>
      <c r="O136" s="123"/>
    </row>
    <row r="137" spans="1:15" ht="13.8" thickBot="1" x14ac:dyDescent="0.3">
      <c r="A137" s="158" t="s">
        <v>355</v>
      </c>
      <c r="B137" s="108">
        <v>2913389.6100000003</v>
      </c>
      <c r="C137" s="108"/>
      <c r="D137" s="116">
        <v>2913389.6100000003</v>
      </c>
      <c r="E137" s="108"/>
      <c r="F137" s="116">
        <v>2891812.24</v>
      </c>
      <c r="G137" s="108"/>
      <c r="H137" s="116">
        <v>2891812.24</v>
      </c>
      <c r="N137" s="123"/>
      <c r="O137" s="123"/>
    </row>
    <row r="138" spans="1:15" ht="13.8" thickBot="1" x14ac:dyDescent="0.3">
      <c r="A138" s="109" t="s">
        <v>242</v>
      </c>
      <c r="B138" s="110">
        <v>9339045.9200000018</v>
      </c>
      <c r="C138" s="110"/>
      <c r="D138" s="110">
        <v>9339045.9200000018</v>
      </c>
      <c r="E138" s="110"/>
      <c r="F138" s="110">
        <v>9042938.8599999994</v>
      </c>
      <c r="G138" s="110"/>
      <c r="H138" s="110">
        <v>9042938.8599999994</v>
      </c>
      <c r="N138" s="171">
        <f>+B138-'P&amp;L'!H16</f>
        <v>-7.9999998211860657E-2</v>
      </c>
      <c r="O138" s="171">
        <f>+F138-'P&amp;L'!J16</f>
        <v>-0.14000000059604645</v>
      </c>
    </row>
    <row r="139" spans="1:15" x14ac:dyDescent="0.25">
      <c r="A139" s="111" t="s">
        <v>303</v>
      </c>
      <c r="B139" s="112"/>
      <c r="C139" s="112"/>
      <c r="D139" s="112"/>
      <c r="E139" s="112"/>
      <c r="F139" s="112"/>
      <c r="G139" s="112"/>
      <c r="H139" s="112"/>
      <c r="N139" s="123"/>
      <c r="O139" s="123"/>
    </row>
    <row r="140" spans="1:15" x14ac:dyDescent="0.25">
      <c r="A140" s="117" t="s">
        <v>382</v>
      </c>
      <c r="B140" s="113"/>
      <c r="C140" s="113"/>
      <c r="D140" s="152" t="s">
        <v>43</v>
      </c>
      <c r="E140" s="113"/>
      <c r="F140" s="100"/>
      <c r="G140" s="113"/>
      <c r="H140" s="152" t="s">
        <v>43</v>
      </c>
      <c r="N140" s="123"/>
      <c r="O140" s="123"/>
    </row>
    <row r="141" spans="1:15" x14ac:dyDescent="0.25">
      <c r="A141" s="101" t="s">
        <v>304</v>
      </c>
      <c r="B141" s="102" t="str">
        <f>+B104</f>
        <v>Previous period  1.1. - 31.3.2025</v>
      </c>
      <c r="C141" s="103"/>
      <c r="D141" s="104"/>
      <c r="E141" s="103"/>
      <c r="F141" s="105" t="str">
        <f>+F104</f>
        <v>Current period 1.1. - 31.3.2026</v>
      </c>
      <c r="G141" s="103"/>
      <c r="H141" s="104"/>
      <c r="N141" s="123"/>
      <c r="O141" s="123"/>
    </row>
    <row r="142" spans="1:15" x14ac:dyDescent="0.25">
      <c r="A142" s="118"/>
      <c r="B142" s="151" t="s">
        <v>307</v>
      </c>
      <c r="C142" s="106"/>
      <c r="D142" s="151" t="s">
        <v>121</v>
      </c>
      <c r="E142" s="106"/>
      <c r="F142" s="151" t="s">
        <v>307</v>
      </c>
      <c r="G142" s="106"/>
      <c r="H142" s="151" t="s">
        <v>121</v>
      </c>
      <c r="N142" s="123"/>
      <c r="O142" s="123"/>
    </row>
    <row r="143" spans="1:15" x14ac:dyDescent="0.25">
      <c r="A143" s="157" t="s">
        <v>384</v>
      </c>
      <c r="B143" s="116">
        <v>505008.54000000004</v>
      </c>
      <c r="C143" s="116"/>
      <c r="D143" s="116">
        <v>505008.54000000004</v>
      </c>
      <c r="E143" s="116"/>
      <c r="F143" s="116">
        <v>-864156.08000000007</v>
      </c>
      <c r="G143" s="116"/>
      <c r="H143" s="116">
        <v>-864156.08000000007</v>
      </c>
      <c r="N143" s="123"/>
      <c r="O143" s="123"/>
    </row>
    <row r="144" spans="1:15" x14ac:dyDescent="0.25">
      <c r="A144" s="157" t="s">
        <v>385</v>
      </c>
      <c r="B144" s="116">
        <v>-146531.22999999998</v>
      </c>
      <c r="C144" s="116"/>
      <c r="D144" s="116">
        <v>-146531.22999999998</v>
      </c>
      <c r="E144" s="116"/>
      <c r="F144" s="116">
        <v>-342341.23999999993</v>
      </c>
      <c r="G144" s="116"/>
      <c r="H144" s="116">
        <v>-342341.23999999993</v>
      </c>
      <c r="N144" s="123"/>
      <c r="O144" s="123"/>
    </row>
    <row r="145" spans="1:15" ht="13.8" thickBot="1" x14ac:dyDescent="0.3">
      <c r="A145" s="157" t="s">
        <v>386</v>
      </c>
      <c r="B145" s="116">
        <v>881079.27000000025</v>
      </c>
      <c r="C145" s="116"/>
      <c r="D145" s="116">
        <v>881079.27000000025</v>
      </c>
      <c r="E145" s="116"/>
      <c r="F145" s="116">
        <v>410509.71999999986</v>
      </c>
      <c r="G145" s="116"/>
      <c r="H145" s="116">
        <v>410509.71999999986</v>
      </c>
      <c r="N145" s="123"/>
      <c r="O145" s="123"/>
    </row>
    <row r="146" spans="1:15" ht="13.8" thickBot="1" x14ac:dyDescent="0.3">
      <c r="A146" s="119" t="s">
        <v>242</v>
      </c>
      <c r="B146" s="110">
        <v>1239556.5800000003</v>
      </c>
      <c r="C146" s="110"/>
      <c r="D146" s="110">
        <v>1239556.5800000003</v>
      </c>
      <c r="E146" s="110"/>
      <c r="F146" s="110">
        <v>-795987.60000000021</v>
      </c>
      <c r="G146" s="110"/>
      <c r="H146" s="110">
        <v>-795987.60000000021</v>
      </c>
      <c r="N146" s="171">
        <f>+B146-'P&amp;L'!H17</f>
        <v>-0.41999999969266355</v>
      </c>
      <c r="O146" s="171">
        <f>+F146-'P&amp;L'!J17</f>
        <v>0.39999999979045242</v>
      </c>
    </row>
    <row r="147" spans="1:15" x14ac:dyDescent="0.25">
      <c r="A147" s="119"/>
      <c r="B147" s="120"/>
      <c r="C147" s="120"/>
      <c r="D147" s="120"/>
      <c r="E147" s="120"/>
      <c r="F147" s="120"/>
      <c r="G147" s="120"/>
      <c r="H147" s="120"/>
      <c r="N147" s="171"/>
      <c r="O147" s="171"/>
    </row>
    <row r="148" spans="1:15" x14ac:dyDescent="0.25">
      <c r="A148" s="119"/>
      <c r="B148" s="120"/>
      <c r="C148" s="120"/>
      <c r="D148" s="120"/>
      <c r="E148" s="120"/>
      <c r="F148" s="120"/>
      <c r="G148" s="120"/>
      <c r="H148" s="120"/>
      <c r="N148" s="171"/>
      <c r="O148" s="171"/>
    </row>
    <row r="149" spans="1:15" x14ac:dyDescent="0.25">
      <c r="A149" s="117" t="s">
        <v>383</v>
      </c>
      <c r="B149" s="113"/>
      <c r="C149" s="113"/>
      <c r="D149" s="152" t="s">
        <v>43</v>
      </c>
      <c r="E149" s="113"/>
      <c r="F149" s="100"/>
      <c r="G149" s="113"/>
      <c r="H149" s="152" t="s">
        <v>43</v>
      </c>
      <c r="N149" s="171"/>
      <c r="O149" s="171"/>
    </row>
    <row r="150" spans="1:15" x14ac:dyDescent="0.25">
      <c r="A150" s="101" t="s">
        <v>305</v>
      </c>
      <c r="B150" s="102" t="str">
        <f>+B104</f>
        <v>Previous period  1.1. - 31.3.2025</v>
      </c>
      <c r="C150" s="103"/>
      <c r="D150" s="104"/>
      <c r="E150" s="103"/>
      <c r="F150" s="105" t="str">
        <f>+F104</f>
        <v>Current period 1.1. - 31.3.2026</v>
      </c>
      <c r="G150" s="103"/>
      <c r="H150" s="104"/>
      <c r="N150" s="171"/>
      <c r="O150" s="171"/>
    </row>
    <row r="151" spans="1:15" x14ac:dyDescent="0.25">
      <c r="A151" s="118"/>
      <c r="B151" s="151" t="s">
        <v>307</v>
      </c>
      <c r="C151" s="106"/>
      <c r="D151" s="151" t="s">
        <v>121</v>
      </c>
      <c r="E151" s="106"/>
      <c r="F151" s="151" t="s">
        <v>307</v>
      </c>
      <c r="G151" s="106"/>
      <c r="H151" s="151" t="s">
        <v>121</v>
      </c>
      <c r="N151" s="171"/>
      <c r="O151" s="171"/>
    </row>
    <row r="152" spans="1:15" x14ac:dyDescent="0.25">
      <c r="A152" s="157" t="s">
        <v>407</v>
      </c>
      <c r="B152" s="116">
        <v>0</v>
      </c>
      <c r="C152" s="116"/>
      <c r="D152" s="116">
        <v>0</v>
      </c>
      <c r="E152" s="116"/>
      <c r="F152" s="116">
        <v>0</v>
      </c>
      <c r="G152" s="116"/>
      <c r="H152" s="116">
        <v>0</v>
      </c>
      <c r="N152" s="171"/>
      <c r="O152" s="171"/>
    </row>
    <row r="153" spans="1:15" x14ac:dyDescent="0.25">
      <c r="A153" s="157" t="s">
        <v>408</v>
      </c>
      <c r="B153" s="116">
        <v>-13891.88</v>
      </c>
      <c r="C153" s="116"/>
      <c r="D153" s="116">
        <v>-13891.88</v>
      </c>
      <c r="E153" s="116"/>
      <c r="F153" s="116">
        <v>0</v>
      </c>
      <c r="G153" s="116"/>
      <c r="H153" s="116">
        <v>0</v>
      </c>
      <c r="N153" s="171"/>
      <c r="O153" s="171"/>
    </row>
    <row r="154" spans="1:15" x14ac:dyDescent="0.25">
      <c r="A154" s="157" t="s">
        <v>409</v>
      </c>
      <c r="B154" s="116">
        <v>0</v>
      </c>
      <c r="C154" s="116"/>
      <c r="D154" s="116">
        <v>0</v>
      </c>
      <c r="E154" s="116"/>
      <c r="F154" s="116">
        <v>0</v>
      </c>
      <c r="G154" s="116"/>
      <c r="H154" s="116">
        <v>0</v>
      </c>
      <c r="N154" s="171"/>
      <c r="O154" s="171"/>
    </row>
    <row r="155" spans="1:15" x14ac:dyDescent="0.25">
      <c r="A155" s="157" t="s">
        <v>417</v>
      </c>
      <c r="B155" s="116">
        <v>0</v>
      </c>
      <c r="C155" s="116"/>
      <c r="D155" s="116">
        <v>0</v>
      </c>
      <c r="E155" s="116"/>
      <c r="F155" s="116">
        <v>-724393.25</v>
      </c>
      <c r="G155" s="116"/>
      <c r="H155" s="116">
        <v>-724393.25</v>
      </c>
      <c r="N155" s="171"/>
      <c r="O155" s="171"/>
    </row>
    <row r="156" spans="1:15" x14ac:dyDescent="0.25">
      <c r="A156" s="157" t="s">
        <v>410</v>
      </c>
      <c r="B156" s="116">
        <v>-195890.46</v>
      </c>
      <c r="C156" s="116"/>
      <c r="D156" s="116">
        <v>-195890.46</v>
      </c>
      <c r="E156" s="116"/>
      <c r="F156" s="116">
        <v>18894.21</v>
      </c>
      <c r="G156" s="116"/>
      <c r="H156" s="116">
        <v>18894.21</v>
      </c>
      <c r="N156" s="171"/>
      <c r="O156" s="171"/>
    </row>
    <row r="157" spans="1:15" x14ac:dyDescent="0.25">
      <c r="A157" s="157" t="s">
        <v>411</v>
      </c>
      <c r="B157" s="116">
        <v>0</v>
      </c>
      <c r="C157" s="116"/>
      <c r="D157" s="116">
        <v>0</v>
      </c>
      <c r="E157" s="116"/>
      <c r="F157" s="116">
        <v>0</v>
      </c>
      <c r="G157" s="116"/>
      <c r="H157" s="116">
        <v>0</v>
      </c>
      <c r="N157" s="171"/>
      <c r="O157" s="171"/>
    </row>
    <row r="158" spans="1:15" x14ac:dyDescent="0.25">
      <c r="A158" s="157" t="s">
        <v>412</v>
      </c>
      <c r="B158" s="116">
        <v>64195.29</v>
      </c>
      <c r="C158" s="116"/>
      <c r="D158" s="116">
        <v>64195.29</v>
      </c>
      <c r="E158" s="116"/>
      <c r="F158" s="116">
        <v>18339.2</v>
      </c>
      <c r="G158" s="116"/>
      <c r="H158" s="116">
        <v>18339.2</v>
      </c>
      <c r="N158" s="171"/>
      <c r="O158" s="171"/>
    </row>
    <row r="159" spans="1:15" x14ac:dyDescent="0.25">
      <c r="A159" s="157" t="s">
        <v>413</v>
      </c>
      <c r="B159" s="116">
        <v>1321203.08</v>
      </c>
      <c r="C159" s="116"/>
      <c r="D159" s="116">
        <v>1321203.08</v>
      </c>
      <c r="E159" s="116"/>
      <c r="F159" s="116">
        <v>447108.64</v>
      </c>
      <c r="G159" s="116"/>
      <c r="H159" s="116">
        <v>447108.64</v>
      </c>
      <c r="N159" s="171"/>
      <c r="O159" s="171"/>
    </row>
    <row r="160" spans="1:15" ht="13.8" thickBot="1" x14ac:dyDescent="0.3">
      <c r="A160" s="157" t="s">
        <v>414</v>
      </c>
      <c r="B160" s="116">
        <v>-1232541.24</v>
      </c>
      <c r="C160" s="116"/>
      <c r="D160" s="116">
        <v>-1232541.24</v>
      </c>
      <c r="E160" s="116"/>
      <c r="F160" s="116">
        <v>-527753.71</v>
      </c>
      <c r="G160" s="116"/>
      <c r="H160" s="116">
        <v>-527753.71</v>
      </c>
      <c r="N160" s="171"/>
      <c r="O160" s="171"/>
    </row>
    <row r="161" spans="1:15" ht="13.8" thickBot="1" x14ac:dyDescent="0.3">
      <c r="A161" s="119" t="s">
        <v>242</v>
      </c>
      <c r="B161" s="110">
        <v>-56925.209999999963</v>
      </c>
      <c r="C161" s="110"/>
      <c r="D161" s="110">
        <v>-56925.209999999963</v>
      </c>
      <c r="E161" s="110"/>
      <c r="F161" s="110">
        <v>-767804.91</v>
      </c>
      <c r="G161" s="110"/>
      <c r="H161" s="110">
        <v>-767804.91</v>
      </c>
      <c r="N161" s="171">
        <f>+B161-'P&amp;L'!H18</f>
        <v>-0.2099999999627471</v>
      </c>
      <c r="O161" s="171">
        <f>+F161-'P&amp;L'!J18</f>
        <v>8.999999996740371E-2</v>
      </c>
    </row>
    <row r="162" spans="1:15" x14ac:dyDescent="0.25">
      <c r="A162" s="119"/>
      <c r="B162" s="120"/>
      <c r="C162" s="120"/>
      <c r="D162" s="120"/>
      <c r="E162" s="120"/>
      <c r="F162" s="120"/>
      <c r="G162" s="120"/>
      <c r="H162" s="120"/>
      <c r="N162" s="171"/>
      <c r="O162" s="171"/>
    </row>
    <row r="163" spans="1:15" x14ac:dyDescent="0.25">
      <c r="A163" s="119"/>
      <c r="B163" s="120"/>
      <c r="C163" s="120"/>
      <c r="D163" s="120"/>
      <c r="E163" s="120"/>
      <c r="F163" s="120"/>
      <c r="G163" s="120"/>
      <c r="H163" s="120"/>
      <c r="N163" s="171"/>
      <c r="O163" s="171"/>
    </row>
    <row r="164" spans="1:15" x14ac:dyDescent="0.25">
      <c r="A164" s="117" t="s">
        <v>406</v>
      </c>
      <c r="B164" s="113"/>
      <c r="C164" s="113"/>
      <c r="D164" s="152" t="s">
        <v>43</v>
      </c>
      <c r="E164" s="113"/>
      <c r="F164" s="100"/>
      <c r="G164" s="113"/>
      <c r="H164" s="152" t="s">
        <v>43</v>
      </c>
      <c r="N164" s="171"/>
      <c r="O164" s="171"/>
    </row>
    <row r="165" spans="1:15" x14ac:dyDescent="0.25">
      <c r="A165" s="101" t="s">
        <v>306</v>
      </c>
      <c r="B165" s="102" t="str">
        <f>+B124</f>
        <v>Previous period  1.1. - 31.3.2025</v>
      </c>
      <c r="C165" s="103"/>
      <c r="D165" s="104"/>
      <c r="E165" s="103"/>
      <c r="F165" s="105" t="str">
        <f>+F124</f>
        <v>Current period 1.1. - 31.3.2026</v>
      </c>
      <c r="G165" s="103"/>
      <c r="H165" s="104"/>
      <c r="N165" s="171"/>
      <c r="O165" s="171"/>
    </row>
    <row r="166" spans="1:15" x14ac:dyDescent="0.25">
      <c r="A166" s="118"/>
      <c r="B166" s="151" t="s">
        <v>307</v>
      </c>
      <c r="C166" s="106"/>
      <c r="D166" s="151" t="s">
        <v>121</v>
      </c>
      <c r="E166" s="106"/>
      <c r="F166" s="151" t="s">
        <v>307</v>
      </c>
      <c r="G166" s="106"/>
      <c r="H166" s="151" t="s">
        <v>121</v>
      </c>
      <c r="N166" s="171"/>
      <c r="O166" s="171"/>
    </row>
    <row r="167" spans="1:15" x14ac:dyDescent="0.25">
      <c r="A167" s="157" t="s">
        <v>415</v>
      </c>
      <c r="B167" s="116">
        <v>0</v>
      </c>
      <c r="C167" s="116"/>
      <c r="D167" s="116">
        <v>0</v>
      </c>
      <c r="E167" s="116"/>
      <c r="F167" s="116">
        <v>0</v>
      </c>
      <c r="G167" s="116"/>
      <c r="H167" s="116">
        <v>0</v>
      </c>
      <c r="N167" s="171"/>
      <c r="O167" s="171"/>
    </row>
    <row r="168" spans="1:15" x14ac:dyDescent="0.25">
      <c r="A168" s="157" t="s">
        <v>138</v>
      </c>
      <c r="B168" s="116">
        <v>1284499.1499999999</v>
      </c>
      <c r="C168" s="116"/>
      <c r="D168" s="116">
        <v>1284499.1499999999</v>
      </c>
      <c r="E168" s="116"/>
      <c r="F168" s="116">
        <v>1108558.1700000004</v>
      </c>
      <c r="G168" s="116"/>
      <c r="H168" s="116">
        <v>1108558.1700000004</v>
      </c>
      <c r="N168" s="171"/>
      <c r="O168" s="171"/>
    </row>
    <row r="169" spans="1:15" ht="13.8" thickBot="1" x14ac:dyDescent="0.3">
      <c r="A169" s="157" t="s">
        <v>416</v>
      </c>
      <c r="B169" s="116">
        <v>0</v>
      </c>
      <c r="C169" s="116"/>
      <c r="D169" s="116">
        <v>0</v>
      </c>
      <c r="E169" s="116"/>
      <c r="F169" s="116">
        <v>0</v>
      </c>
      <c r="G169" s="116"/>
      <c r="H169" s="116">
        <v>0</v>
      </c>
      <c r="N169" s="171"/>
      <c r="O169" s="171"/>
    </row>
    <row r="170" spans="1:15" ht="13.8" thickBot="1" x14ac:dyDescent="0.3">
      <c r="A170" s="119" t="s">
        <v>242</v>
      </c>
      <c r="B170" s="110">
        <v>1284499.1499999999</v>
      </c>
      <c r="C170" s="110"/>
      <c r="D170" s="110">
        <v>1284499.1499999999</v>
      </c>
      <c r="E170" s="110"/>
      <c r="F170" s="110">
        <v>1108558.1700000004</v>
      </c>
      <c r="G170" s="110"/>
      <c r="H170" s="110">
        <v>1108558.1700000004</v>
      </c>
      <c r="N170" s="171">
        <f>+B170-'P&amp;L'!H24</f>
        <v>0.14999999990686774</v>
      </c>
      <c r="O170" s="171">
        <f>+F170-'P&amp;L'!J24</f>
        <v>0.17000000039115548</v>
      </c>
    </row>
    <row r="171" spans="1:15" x14ac:dyDescent="0.25">
      <c r="A171" s="119"/>
      <c r="B171" s="120"/>
      <c r="C171" s="120"/>
      <c r="D171" s="120"/>
      <c r="E171" s="120"/>
      <c r="F171" s="120"/>
      <c r="G171" s="120"/>
      <c r="H171" s="120"/>
      <c r="N171" s="123"/>
      <c r="O171" s="123"/>
    </row>
    <row r="172" spans="1:15" x14ac:dyDescent="0.25">
      <c r="A172" s="121"/>
      <c r="B172" s="122"/>
      <c r="C172" s="122"/>
      <c r="D172" s="122"/>
      <c r="E172" s="122"/>
      <c r="F172" s="122"/>
      <c r="G172" s="122"/>
      <c r="H172" s="122"/>
      <c r="N172" s="123"/>
      <c r="O172" s="123"/>
    </row>
    <row r="173" spans="1:15" x14ac:dyDescent="0.25">
      <c r="A173" s="123"/>
      <c r="B173" s="124"/>
      <c r="C173" s="124"/>
      <c r="D173" s="124"/>
      <c r="E173" s="124"/>
      <c r="F173" s="124"/>
      <c r="G173" s="124"/>
      <c r="H173" s="124"/>
      <c r="N173" s="123"/>
      <c r="O173" s="123"/>
    </row>
    <row r="174" spans="1:15" x14ac:dyDescent="0.25">
      <c r="A174" s="170" t="s">
        <v>389</v>
      </c>
      <c r="B174" s="113"/>
      <c r="C174" s="113"/>
      <c r="D174" s="113"/>
      <c r="E174" s="125"/>
      <c r="F174" s="126"/>
      <c r="G174" s="126"/>
      <c r="H174" s="152" t="s">
        <v>43</v>
      </c>
      <c r="N174" s="123"/>
      <c r="O174" s="123"/>
    </row>
    <row r="175" spans="1:15" x14ac:dyDescent="0.25">
      <c r="A175" s="127" t="s">
        <v>301</v>
      </c>
      <c r="B175" s="153">
        <v>46022</v>
      </c>
      <c r="C175" s="128"/>
      <c r="D175" s="128"/>
      <c r="E175" s="129"/>
      <c r="F175" s="130"/>
      <c r="G175" s="130"/>
      <c r="H175" s="130"/>
      <c r="N175" s="123"/>
      <c r="O175" s="123"/>
    </row>
    <row r="176" spans="1:15" ht="36" x14ac:dyDescent="0.25">
      <c r="A176" s="127"/>
      <c r="B176" s="127" t="s">
        <v>380</v>
      </c>
      <c r="C176" s="131"/>
      <c r="D176" s="131"/>
      <c r="E176" s="127"/>
      <c r="F176" s="127"/>
      <c r="G176" s="127"/>
      <c r="H176" s="131" t="s">
        <v>381</v>
      </c>
      <c r="N176" s="123"/>
      <c r="O176" s="123"/>
    </row>
    <row r="177" spans="1:15" x14ac:dyDescent="0.25">
      <c r="A177" s="123"/>
      <c r="B177" s="154" t="s">
        <v>318</v>
      </c>
      <c r="C177" s="132"/>
      <c r="D177" s="154" t="s">
        <v>319</v>
      </c>
      <c r="E177" s="133"/>
      <c r="F177" s="154" t="s">
        <v>320</v>
      </c>
      <c r="G177" s="133"/>
      <c r="H177" s="133"/>
      <c r="N177" s="123"/>
      <c r="O177" s="123"/>
    </row>
    <row r="178" spans="1:15" x14ac:dyDescent="0.25">
      <c r="A178" s="127"/>
      <c r="B178" s="134"/>
      <c r="C178" s="134"/>
      <c r="D178" s="134"/>
      <c r="E178" s="135"/>
      <c r="F178" s="135"/>
      <c r="G178" s="135"/>
      <c r="H178" s="135"/>
      <c r="N178" s="127"/>
      <c r="O178" s="127"/>
    </row>
    <row r="179" spans="1:15" x14ac:dyDescent="0.25">
      <c r="A179" s="127" t="s">
        <v>317</v>
      </c>
      <c r="B179" s="136">
        <v>515160571.1900003</v>
      </c>
      <c r="C179" s="136"/>
      <c r="D179" s="136">
        <v>2014394.95</v>
      </c>
      <c r="E179" s="137"/>
      <c r="F179" s="137">
        <v>6011388.370000001</v>
      </c>
      <c r="G179" s="137"/>
      <c r="H179" s="137"/>
      <c r="N179" s="127"/>
      <c r="O179" s="127"/>
    </row>
    <row r="180" spans="1:15" x14ac:dyDescent="0.25">
      <c r="A180" s="123" t="s">
        <v>312</v>
      </c>
      <c r="B180" s="138">
        <v>516342427.61000031</v>
      </c>
      <c r="C180" s="138"/>
      <c r="D180" s="138">
        <v>2044847.28</v>
      </c>
      <c r="E180" s="139"/>
      <c r="F180" s="139">
        <v>6686814.830000001</v>
      </c>
      <c r="G180" s="139"/>
      <c r="H180" s="139"/>
      <c r="N180" s="123"/>
      <c r="O180" s="123"/>
    </row>
    <row r="181" spans="1:15" x14ac:dyDescent="0.25">
      <c r="A181" s="123" t="s">
        <v>313</v>
      </c>
      <c r="B181" s="116">
        <v>-1181856.42</v>
      </c>
      <c r="C181" s="140"/>
      <c r="D181" s="116">
        <v>-30452.329999999994</v>
      </c>
      <c r="E181" s="141"/>
      <c r="F181" s="116">
        <v>-675426.4600000002</v>
      </c>
      <c r="G181" s="139"/>
      <c r="H181" s="141"/>
      <c r="N181" s="123"/>
      <c r="O181" s="123"/>
    </row>
    <row r="182" spans="1:15" x14ac:dyDescent="0.25">
      <c r="A182" s="127" t="s">
        <v>315</v>
      </c>
      <c r="B182" s="136">
        <v>68378987.199999973</v>
      </c>
      <c r="C182" s="136"/>
      <c r="D182" s="136">
        <v>640827.55999999994</v>
      </c>
      <c r="E182" s="137"/>
      <c r="F182" s="137">
        <v>117.39999999999999</v>
      </c>
      <c r="G182" s="137"/>
      <c r="H182" s="137"/>
      <c r="N182" s="127"/>
      <c r="O182" s="127"/>
    </row>
    <row r="183" spans="1:15" x14ac:dyDescent="0.25">
      <c r="A183" s="123" t="s">
        <v>312</v>
      </c>
      <c r="B183" s="138">
        <v>66666831.049999967</v>
      </c>
      <c r="C183" s="142"/>
      <c r="D183" s="138">
        <v>695569.7</v>
      </c>
      <c r="E183" s="143"/>
      <c r="F183" s="139">
        <v>130.94</v>
      </c>
      <c r="G183" s="139"/>
      <c r="H183" s="143"/>
      <c r="N183" s="123"/>
      <c r="O183" s="123"/>
    </row>
    <row r="184" spans="1:15" x14ac:dyDescent="0.25">
      <c r="A184" s="123" t="s">
        <v>313</v>
      </c>
      <c r="B184" s="116">
        <v>-371196.93999999989</v>
      </c>
      <c r="C184" s="142"/>
      <c r="D184" s="116">
        <v>-54742.140000000007</v>
      </c>
      <c r="E184" s="143"/>
      <c r="F184" s="116">
        <v>-13.540000000000001</v>
      </c>
      <c r="G184" s="139"/>
      <c r="H184" s="143"/>
      <c r="N184" s="123"/>
      <c r="O184" s="123"/>
    </row>
    <row r="185" spans="1:15" x14ac:dyDescent="0.25">
      <c r="A185" s="123" t="s">
        <v>316</v>
      </c>
      <c r="B185" s="138">
        <v>2128729.67</v>
      </c>
      <c r="C185" s="142"/>
      <c r="D185" s="138">
        <v>0</v>
      </c>
      <c r="E185" s="143"/>
      <c r="F185" s="139">
        <v>0</v>
      </c>
      <c r="G185" s="139"/>
      <c r="H185" s="143"/>
      <c r="N185" s="123"/>
      <c r="O185" s="123"/>
    </row>
    <row r="186" spans="1:15" x14ac:dyDescent="0.25">
      <c r="A186" s="123" t="s">
        <v>313</v>
      </c>
      <c r="B186" s="116">
        <v>-45376.58</v>
      </c>
      <c r="C186" s="142"/>
      <c r="D186" s="138">
        <v>0</v>
      </c>
      <c r="E186" s="143"/>
      <c r="F186" s="139">
        <v>0</v>
      </c>
      <c r="G186" s="139"/>
      <c r="H186" s="143"/>
      <c r="N186" s="123"/>
      <c r="O186" s="123"/>
    </row>
    <row r="187" spans="1:15" x14ac:dyDescent="0.25">
      <c r="A187" s="127" t="s">
        <v>311</v>
      </c>
      <c r="B187" s="136">
        <v>996798189.39000344</v>
      </c>
      <c r="C187" s="136"/>
      <c r="D187" s="136">
        <v>182862201.39999974</v>
      </c>
      <c r="E187" s="137"/>
      <c r="F187" s="137">
        <v>19218959.080000028</v>
      </c>
      <c r="G187" s="137"/>
      <c r="H187" s="137"/>
      <c r="N187" s="127"/>
      <c r="O187" s="127"/>
    </row>
    <row r="188" spans="1:15" x14ac:dyDescent="0.25">
      <c r="A188" s="123" t="s">
        <v>312</v>
      </c>
      <c r="B188" s="138">
        <v>1009505689.5600034</v>
      </c>
      <c r="C188" s="142"/>
      <c r="D188" s="138">
        <v>192667126.97999972</v>
      </c>
      <c r="E188" s="143"/>
      <c r="F188" s="139">
        <v>63118212.470000021</v>
      </c>
      <c r="G188" s="139"/>
      <c r="H188" s="143"/>
      <c r="N188" s="123"/>
      <c r="O188" s="123"/>
    </row>
    <row r="189" spans="1:15" x14ac:dyDescent="0.25">
      <c r="A189" s="123" t="s">
        <v>313</v>
      </c>
      <c r="B189" s="116">
        <v>-12707500.169999983</v>
      </c>
      <c r="C189" s="142"/>
      <c r="D189" s="116">
        <v>-9804925.579999987</v>
      </c>
      <c r="E189" s="143"/>
      <c r="F189" s="116">
        <v>-43899253.389999993</v>
      </c>
      <c r="G189" s="139"/>
      <c r="H189" s="143"/>
      <c r="N189" s="123"/>
      <c r="O189" s="123"/>
    </row>
    <row r="190" spans="1:15" x14ac:dyDescent="0.25">
      <c r="A190" s="127" t="s">
        <v>314</v>
      </c>
      <c r="B190" s="136">
        <v>1628415122.1599898</v>
      </c>
      <c r="C190" s="136"/>
      <c r="D190" s="136">
        <v>256367585.54000011</v>
      </c>
      <c r="E190" s="137"/>
      <c r="F190" s="137">
        <v>25811587.230000049</v>
      </c>
      <c r="G190" s="137"/>
      <c r="H190" s="137">
        <v>500415.54</v>
      </c>
      <c r="N190" s="127"/>
      <c r="O190" s="127"/>
    </row>
    <row r="191" spans="1:15" x14ac:dyDescent="0.25">
      <c r="A191" s="123" t="s">
        <v>312</v>
      </c>
      <c r="B191" s="138">
        <v>1632029308.7399898</v>
      </c>
      <c r="C191" s="142"/>
      <c r="D191" s="138">
        <v>273024543.29000014</v>
      </c>
      <c r="E191" s="143"/>
      <c r="F191" s="139">
        <v>126582867.55000009</v>
      </c>
      <c r="G191" s="139"/>
      <c r="H191" s="143"/>
      <c r="N191" s="123"/>
      <c r="O191" s="123"/>
    </row>
    <row r="192" spans="1:15" ht="13.8" thickBot="1" x14ac:dyDescent="0.3">
      <c r="A192" s="123" t="s">
        <v>313</v>
      </c>
      <c r="B192" s="116">
        <v>-3614186.58</v>
      </c>
      <c r="C192" s="142"/>
      <c r="D192" s="116">
        <v>-16656957.750000034</v>
      </c>
      <c r="E192" s="143"/>
      <c r="F192" s="116">
        <v>-100771280.32000004</v>
      </c>
      <c r="G192" s="139"/>
      <c r="H192" s="143"/>
      <c r="N192" s="123"/>
      <c r="O192" s="123"/>
    </row>
    <row r="193" spans="1:15" ht="13.8" thickBot="1" x14ac:dyDescent="0.3">
      <c r="A193" s="127" t="s">
        <v>242</v>
      </c>
      <c r="B193" s="144">
        <f>+B179+B182+B187+B190</f>
        <v>3208752869.9399934</v>
      </c>
      <c r="C193" s="144"/>
      <c r="D193" s="144">
        <f>+D179+D182+D187+D190</f>
        <v>441885009.44999981</v>
      </c>
      <c r="E193" s="145"/>
      <c r="F193" s="144">
        <f>+F179+F182+F187+F190</f>
        <v>51042052.08000008</v>
      </c>
      <c r="G193" s="144"/>
      <c r="H193" s="144">
        <f>+H190</f>
        <v>500415.54</v>
      </c>
      <c r="N193" s="172">
        <f>+B193+D193+F193+H193-'Balance sheet'!H15</f>
        <v>9.9930763244628906E-3</v>
      </c>
      <c r="O193" s="127"/>
    </row>
    <row r="194" spans="1:15" x14ac:dyDescent="0.25">
      <c r="A194" s="123"/>
      <c r="B194" s="146"/>
      <c r="C194" s="124"/>
      <c r="D194" s="146"/>
      <c r="E194" s="123"/>
      <c r="F194" s="147"/>
      <c r="G194" s="147"/>
      <c r="H194" s="123"/>
      <c r="N194" s="123"/>
      <c r="O194" s="123"/>
    </row>
    <row r="195" spans="1:15" x14ac:dyDescent="0.25">
      <c r="A195" s="123"/>
      <c r="B195" s="124"/>
      <c r="C195" s="124"/>
      <c r="D195" s="124"/>
      <c r="E195" s="123"/>
      <c r="F195" s="123"/>
      <c r="G195" s="123"/>
      <c r="H195" s="123"/>
      <c r="N195" s="123"/>
      <c r="O195" s="123"/>
    </row>
    <row r="196" spans="1:15" x14ac:dyDescent="0.25">
      <c r="A196" s="123"/>
      <c r="B196" s="148"/>
      <c r="C196" s="148"/>
      <c r="D196" s="125"/>
      <c r="E196" s="125"/>
      <c r="F196" s="125"/>
      <c r="G196" s="125"/>
      <c r="H196" s="152" t="s">
        <v>43</v>
      </c>
      <c r="N196" s="123"/>
      <c r="O196" s="123"/>
    </row>
    <row r="197" spans="1:15" x14ac:dyDescent="0.25">
      <c r="A197" s="123"/>
      <c r="B197" s="149">
        <v>46112</v>
      </c>
      <c r="C197" s="149"/>
      <c r="D197" s="129"/>
      <c r="E197" s="129"/>
      <c r="F197" s="129"/>
      <c r="G197" s="130"/>
      <c r="H197" s="130"/>
      <c r="N197" s="123"/>
      <c r="O197" s="123"/>
    </row>
    <row r="198" spans="1:15" ht="36" x14ac:dyDescent="0.25">
      <c r="A198" s="123"/>
      <c r="B198" s="127" t="s">
        <v>380</v>
      </c>
      <c r="C198" s="150"/>
      <c r="D198" s="127"/>
      <c r="E198" s="127"/>
      <c r="F198" s="127"/>
      <c r="G198" s="127"/>
      <c r="H198" s="131" t="s">
        <v>381</v>
      </c>
      <c r="N198" s="123"/>
      <c r="O198" s="123"/>
    </row>
    <row r="199" spans="1:15" x14ac:dyDescent="0.25">
      <c r="A199" s="123"/>
      <c r="B199" s="154" t="s">
        <v>318</v>
      </c>
      <c r="C199" s="133"/>
      <c r="D199" s="154" t="s">
        <v>319</v>
      </c>
      <c r="E199" s="133"/>
      <c r="F199" s="154" t="s">
        <v>320</v>
      </c>
      <c r="G199" s="133"/>
      <c r="H199" s="133"/>
      <c r="N199" s="123"/>
      <c r="O199" s="123"/>
    </row>
    <row r="200" spans="1:15" x14ac:dyDescent="0.25">
      <c r="A200" s="123"/>
      <c r="B200" s="135"/>
      <c r="C200" s="135"/>
      <c r="D200" s="135"/>
      <c r="E200" s="135"/>
      <c r="F200" s="135"/>
      <c r="G200" s="135"/>
      <c r="H200" s="135"/>
      <c r="N200" s="123"/>
      <c r="O200" s="123"/>
    </row>
    <row r="201" spans="1:15" x14ac:dyDescent="0.25">
      <c r="A201" s="127" t="s">
        <v>317</v>
      </c>
      <c r="B201" s="137">
        <v>512676684.00999951</v>
      </c>
      <c r="C201" s="137"/>
      <c r="D201" s="137">
        <v>1894770.4300000004</v>
      </c>
      <c r="E201" s="137"/>
      <c r="F201" s="137">
        <v>5882003.29</v>
      </c>
      <c r="G201" s="137"/>
      <c r="H201" s="137"/>
      <c r="N201" s="123"/>
      <c r="O201" s="123"/>
    </row>
    <row r="202" spans="1:15" x14ac:dyDescent="0.25">
      <c r="A202" s="123" t="s">
        <v>312</v>
      </c>
      <c r="B202" s="139">
        <v>513682775.63999951</v>
      </c>
      <c r="C202" s="139"/>
      <c r="D202" s="139">
        <v>1921502.8100000003</v>
      </c>
      <c r="E202" s="139"/>
      <c r="F202" s="139">
        <v>6533796.29</v>
      </c>
      <c r="G202" s="139"/>
      <c r="H202" s="139"/>
      <c r="N202" s="123"/>
      <c r="O202" s="123"/>
    </row>
    <row r="203" spans="1:15" x14ac:dyDescent="0.25">
      <c r="A203" s="123" t="s">
        <v>313</v>
      </c>
      <c r="B203" s="116">
        <v>-1006091.6300000001</v>
      </c>
      <c r="C203" s="139"/>
      <c r="D203" s="116">
        <v>-26732.38</v>
      </c>
      <c r="E203" s="139"/>
      <c r="F203" s="116">
        <v>-651793.00000000012</v>
      </c>
      <c r="G203" s="139"/>
      <c r="H203" s="139"/>
      <c r="N203" s="123"/>
      <c r="O203" s="123"/>
    </row>
    <row r="204" spans="1:15" x14ac:dyDescent="0.25">
      <c r="A204" s="127" t="s">
        <v>315</v>
      </c>
      <c r="B204" s="137">
        <v>64902303.610000014</v>
      </c>
      <c r="C204" s="137"/>
      <c r="D204" s="137">
        <v>626498.93999999994</v>
      </c>
      <c r="E204" s="137"/>
      <c r="F204" s="137">
        <v>309.33</v>
      </c>
      <c r="G204" s="137"/>
      <c r="H204" s="137"/>
      <c r="N204" s="123"/>
      <c r="O204" s="123"/>
    </row>
    <row r="205" spans="1:15" x14ac:dyDescent="0.25">
      <c r="A205" s="123" t="s">
        <v>312</v>
      </c>
      <c r="B205" s="139">
        <v>62758583.970000014</v>
      </c>
      <c r="C205" s="139"/>
      <c r="D205" s="139">
        <v>696259</v>
      </c>
      <c r="E205" s="139"/>
      <c r="F205" s="139">
        <v>326.78999999999996</v>
      </c>
      <c r="G205" s="139"/>
      <c r="H205" s="139"/>
      <c r="N205" s="123"/>
      <c r="O205" s="123"/>
    </row>
    <row r="206" spans="1:15" x14ac:dyDescent="0.25">
      <c r="A206" s="123" t="s">
        <v>313</v>
      </c>
      <c r="B206" s="116">
        <v>-362102.30999999994</v>
      </c>
      <c r="C206" s="139"/>
      <c r="D206" s="116">
        <v>-69760.06</v>
      </c>
      <c r="E206" s="139"/>
      <c r="F206" s="116">
        <v>-17.46</v>
      </c>
      <c r="G206" s="139"/>
      <c r="H206" s="139"/>
      <c r="N206" s="123"/>
      <c r="O206" s="123"/>
    </row>
    <row r="207" spans="1:15" x14ac:dyDescent="0.25">
      <c r="A207" s="123" t="s">
        <v>316</v>
      </c>
      <c r="B207" s="139">
        <v>2560330.4300000002</v>
      </c>
      <c r="C207" s="139"/>
      <c r="D207" s="139">
        <v>0</v>
      </c>
      <c r="E207" s="139"/>
      <c r="F207" s="139">
        <v>0</v>
      </c>
      <c r="G207" s="139"/>
      <c r="H207" s="139"/>
      <c r="N207" s="123"/>
      <c r="O207" s="123"/>
    </row>
    <row r="208" spans="1:15" x14ac:dyDescent="0.25">
      <c r="A208" s="123" t="s">
        <v>313</v>
      </c>
      <c r="B208" s="116">
        <v>-54508.479999999996</v>
      </c>
      <c r="C208" s="139"/>
      <c r="D208" s="139">
        <v>0</v>
      </c>
      <c r="E208" s="139"/>
      <c r="F208" s="139">
        <v>0</v>
      </c>
      <c r="G208" s="139"/>
      <c r="H208" s="139"/>
      <c r="N208" s="123"/>
      <c r="O208" s="123"/>
    </row>
    <row r="209" spans="1:15" x14ac:dyDescent="0.25">
      <c r="A209" s="127" t="s">
        <v>311</v>
      </c>
      <c r="B209" s="137">
        <v>1035057724.5300025</v>
      </c>
      <c r="C209" s="137"/>
      <c r="D209" s="137">
        <v>178761719.70999977</v>
      </c>
      <c r="E209" s="137"/>
      <c r="F209" s="137">
        <v>18573707.18</v>
      </c>
      <c r="G209" s="137"/>
      <c r="H209" s="137"/>
      <c r="N209" s="123"/>
      <c r="O209" s="123"/>
    </row>
    <row r="210" spans="1:15" x14ac:dyDescent="0.25">
      <c r="A210" s="123" t="s">
        <v>312</v>
      </c>
      <c r="B210" s="139">
        <v>1048438774.6900024</v>
      </c>
      <c r="C210" s="139"/>
      <c r="D210" s="139">
        <v>187496294.52999976</v>
      </c>
      <c r="E210" s="139"/>
      <c r="F210" s="139">
        <v>62159804.300000012</v>
      </c>
      <c r="G210" s="139"/>
      <c r="H210" s="139"/>
      <c r="N210" s="123"/>
      <c r="O210" s="123"/>
    </row>
    <row r="211" spans="1:15" x14ac:dyDescent="0.25">
      <c r="A211" s="123" t="s">
        <v>313</v>
      </c>
      <c r="B211" s="116">
        <v>-13381050.160000024</v>
      </c>
      <c r="C211" s="139"/>
      <c r="D211" s="116">
        <v>-8734574.8200000059</v>
      </c>
      <c r="E211" s="139"/>
      <c r="F211" s="116">
        <v>-43586097.120000012</v>
      </c>
      <c r="G211" s="139"/>
      <c r="H211" s="139"/>
      <c r="N211" s="123"/>
      <c r="O211" s="123"/>
    </row>
    <row r="212" spans="1:15" x14ac:dyDescent="0.25">
      <c r="A212" s="127" t="s">
        <v>314</v>
      </c>
      <c r="B212" s="137">
        <v>1677026355.0600045</v>
      </c>
      <c r="C212" s="137"/>
      <c r="D212" s="137">
        <v>238909398.53000095</v>
      </c>
      <c r="E212" s="137"/>
      <c r="F212" s="137">
        <v>25632761.520000383</v>
      </c>
      <c r="G212" s="137"/>
      <c r="H212" s="137">
        <v>494702.78</v>
      </c>
      <c r="N212" s="123"/>
      <c r="O212" s="123"/>
    </row>
    <row r="213" spans="1:15" x14ac:dyDescent="0.25">
      <c r="A213" s="123" t="s">
        <v>312</v>
      </c>
      <c r="B213" s="139">
        <v>1680822424.1000044</v>
      </c>
      <c r="C213" s="139"/>
      <c r="D213" s="139">
        <v>254213184.66000095</v>
      </c>
      <c r="E213" s="139"/>
      <c r="F213" s="139">
        <v>127527568.66000026</v>
      </c>
      <c r="G213" s="139"/>
      <c r="H213" s="139"/>
      <c r="N213" s="123"/>
      <c r="O213" s="123"/>
    </row>
    <row r="214" spans="1:15" ht="13.8" thickBot="1" x14ac:dyDescent="0.3">
      <c r="A214" s="123" t="s">
        <v>313</v>
      </c>
      <c r="B214" s="116">
        <v>-3796069.0400000126</v>
      </c>
      <c r="C214" s="139"/>
      <c r="D214" s="116">
        <v>-15303786.129999997</v>
      </c>
      <c r="E214" s="139"/>
      <c r="F214" s="116">
        <v>-101894807.13999988</v>
      </c>
      <c r="G214" s="139"/>
      <c r="H214" s="139"/>
      <c r="N214" s="123"/>
      <c r="O214" s="123"/>
    </row>
    <row r="215" spans="1:15" ht="13.8" thickBot="1" x14ac:dyDescent="0.3">
      <c r="A215" s="127" t="s">
        <v>242</v>
      </c>
      <c r="B215" s="144">
        <f>+B201+B204+B209+B212</f>
        <v>3289663067.2100067</v>
      </c>
      <c r="C215" s="145"/>
      <c r="D215" s="144">
        <f>+D201+D204+D209+D212</f>
        <v>420192387.61000073</v>
      </c>
      <c r="E215" s="145"/>
      <c r="F215" s="144">
        <f>+F201+F204+F209+F212</f>
        <v>50088781.32000038</v>
      </c>
      <c r="G215" s="145"/>
      <c r="H215" s="144">
        <f>+H212</f>
        <v>494702.78</v>
      </c>
      <c r="N215" s="123"/>
      <c r="O215" s="172">
        <f>+B215+D215+F215+H215-'Balance sheet'!I15</f>
        <v>-7.9992294311523438E-2</v>
      </c>
    </row>
  </sheetData>
  <mergeCells count="17">
    <mergeCell ref="A29:H29"/>
    <mergeCell ref="A28:H28"/>
    <mergeCell ref="A49:H49"/>
    <mergeCell ref="A85:H85"/>
    <mergeCell ref="A98:B98"/>
    <mergeCell ref="A15:H15"/>
    <mergeCell ref="A16:H16"/>
    <mergeCell ref="A19:H19"/>
    <mergeCell ref="A21:H21"/>
    <mergeCell ref="A25:H25"/>
    <mergeCell ref="A32:H32"/>
    <mergeCell ref="A43:H43"/>
    <mergeCell ref="A24:H24"/>
    <mergeCell ref="A56:H56"/>
    <mergeCell ref="A70:H70"/>
    <mergeCell ref="A88:H88"/>
    <mergeCell ref="A94:H94"/>
  </mergeCells>
  <pageMargins left="0.7" right="0.7" top="0.75" bottom="0.75" header="0.3" footer="0.3"/>
  <pageSetup paperSize="9" scale="49" orientation="portrait" r:id="rId1"/>
  <rowBreaks count="1" manualBreakCount="1">
    <brk id="100" max="16383" man="1"/>
  </rowBreaks>
  <colBreaks count="1" manualBreakCount="1">
    <brk id="8" max="214"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EFC670-F99A-4D88-9C52-F9782A557F2D}">
  <ds:schemaRefs>
    <ds:schemaRef ds:uri="http://schemas.microsoft.com/office/2006/documentManagement/types"/>
    <ds:schemaRef ds:uri="http://purl.org/dc/elements/1.1/"/>
    <ds:schemaRef ds:uri="http://schemas.microsoft.com/office/2006/metadata/properties"/>
    <ds:schemaRef ds:uri="2090b57c-2e4d-4ed9-b313-510fc704fe75"/>
    <ds:schemaRef ds:uri="f00c05a3-a522-4b3b-aeec-75a37a6bc44f"/>
    <ds:schemaRef ds:uri="http://purl.org/dc/dcmitype/"/>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181C068B-016E-41F3-841E-98BDC68B18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B3EE3E-DB04-48E4-95D5-2E50AC9F86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General data</vt:lpstr>
      <vt:lpstr>Balance sheet</vt:lpstr>
      <vt:lpstr>P&amp;L</vt:lpstr>
      <vt:lpstr>CF_D</vt:lpstr>
      <vt:lpstr>SOCE</vt:lpstr>
      <vt:lpstr>Notes</vt:lpstr>
      <vt:lpstr>'Balance sheet'!Print_Area</vt:lpstr>
      <vt:lpstr>CF_D!Print_Area</vt:lpstr>
      <vt:lpstr>Notes!Print_Area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Šime Fabulić</cp:lastModifiedBy>
  <cp:lastPrinted>2026-04-29T06:15:23Z</cp:lastPrinted>
  <dcterms:created xsi:type="dcterms:W3CDTF">2008-10-17T11:51:54Z</dcterms:created>
  <dcterms:modified xsi:type="dcterms:W3CDTF">2026-04-30T07:52:06Z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