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65" activeTab="1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<sst xmlns="http://schemas.openxmlformats.org/spreadsheetml/2006/main" count="42" uniqueCount="31">
  <si>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</si>
  <si>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</si>
  <si>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</si>
  <si>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</si>
  <si>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</si>
  <si>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</si>
  <si>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</si>
  <si>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</si>
  <si>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</si>
  <si>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</si>
  <si>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</si>
  <si>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</si>
  <si>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</si>
  <si>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</si>
  <si>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</si>
  <si>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</si>
  <si>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</si>
  <si>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</si>
  <si>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</si>
  <si>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</si>
  <si>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</si>
  <si>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</si>
  <si>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</si>
  <si>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</si>
  <si>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</si>
  <si>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</si>
  <si>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</si>
  <si>
    <t>ZAIF Proprius d.d. u likvidaciji</t>
  </si>
  <si>
    <t>NETO IMOVINA / NET ASSETS</t>
  </si>
  <si>
    <t>BROJ UDJELA/DIONICA / TOTAL UNITS/SHARES HELD</t>
  </si>
  <si>
    <r>
      <t>VRIJEDNOST UDJELA/DIONICE /</t>
    </r>
    <r>
      <rPr>
        <sz val="8"/>
        <color indexed="8"/>
        <rFont val="Verdana"/>
        <family val="2"/>
      </rPr>
      <t xml:space="preserve"> </t>
    </r>
    <r>
      <rPr>
        <sz val="9"/>
        <color indexed="8"/>
        <rFont val="Verdana"/>
        <family val="2"/>
      </rPr>
      <t>NET ASSET VALUE PER UNIT/SHARE</t>
    </r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</si>
</sst>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##,###,###,##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&quot;kn&quot;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#,##0.0000"/>
    <numFmt numFmtId="182" formatCode="#,##0.0000\ &quot;kn&quot;"/>
  </numFmts>
  <fonts count="45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10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72" fontId="6" fillId="0" borderId="10" xfId="0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 horizontal="center"/>
      <protection/>
    </xf>
    <xf numFmtId="172" fontId="5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72" fontId="4" fillId="33" borderId="12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center"/>
    </xf>
    <xf numFmtId="172" fontId="4" fillId="33" borderId="15" xfId="0" applyNumberFormat="1" applyFont="1" applyFill="1" applyBorder="1" applyAlignment="1">
      <alignment horizontal="center"/>
    </xf>
    <xf numFmtId="172" fontId="4" fillId="33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81" fontId="4" fillId="33" borderId="1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8" xfId="0" applyFont="1" applyBorder="1" applyAlignment="1">
      <alignment/>
    </xf>
    <xf numFmtId="177" fontId="8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182" fontId="8" fillId="0" borderId="18" xfId="0" applyNumberFormat="1" applyFont="1" applyBorder="1" applyAlignment="1">
      <alignment/>
    </xf>
    <xf numFmtId="0" fontId="8" fillId="0" borderId="18" xfId="0" applyFont="1" applyFill="1" applyBorder="1" applyAlignment="1">
      <alignment/>
    </xf>
    <xf numFmtId="177" fontId="8" fillId="0" borderId="18" xfId="0" applyNumberFormat="1" applyFont="1" applyFill="1" applyBorder="1" applyAlignment="1">
      <alignment/>
    </xf>
    <xf numFmtId="10" fontId="8" fillId="0" borderId="18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9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"/>
  <sheetViews>
    <sheetView zoomScalePageLayoutView="0" workbookViewId="0" topLeftCell="A1">
      <selection activeCell="A27" sqref="A27:D27"/>
    </sheetView>
  </sheetViews>
  <sheetFormatPr defaultColWidth="8.796875" defaultRowHeight="14.25"/>
  <cols>
    <col min="1" max="1" width="7" style="4" customWidth="1"/>
    <col min="2" max="2" width="7.69921875" style="4" customWidth="1"/>
    <col min="3" max="4" width="8.796875" style="4" customWidth="1"/>
    <col min="5" max="5" width="15.69921875" style="4" customWidth="1"/>
    <col min="6" max="6" width="32.59765625" style="8" customWidth="1"/>
    <col min="7" max="7" width="8.8984375" style="8" bestFit="1" customWidth="1"/>
    <col min="8" max="8" width="15.09765625" style="4" bestFit="1" customWidth="1"/>
    <col min="9" max="9" width="12.3984375" style="4" bestFit="1" customWidth="1"/>
    <col min="10" max="10" width="8.796875" style="4" customWidth="1"/>
    <col min="11" max="11" width="12.3984375" style="4" bestFit="1" customWidth="1"/>
    <col min="12" max="16384" width="8.796875" style="4" customWidth="1"/>
  </cols>
  <sheetData>
    <row r="1" s="3" customFormat="1" ht="14.25"/>
    <row r="2" spans="1:8" ht="15" customHeight="1">
      <c r="A2" s="36" t="s">
        <v>0</v>
      </c>
      <c r="B2" s="36"/>
      <c r="C2" s="36"/>
      <c r="D2" s="36"/>
      <c r="E2" s="36"/>
      <c r="F2" s="37">
        <v>44439</v>
      </c>
      <c r="G2" s="36"/>
      <c r="H2" s="36"/>
    </row>
    <row r="3" spans="1:8" ht="15" customHeight="1">
      <c r="A3" s="36" t="s">
        <v>1</v>
      </c>
      <c r="B3" s="36"/>
      <c r="C3" s="36"/>
      <c r="D3" s="36" t="s">
        <v>27</v>
      </c>
      <c r="E3" s="36"/>
      <c r="F3" s="36"/>
      <c r="G3" s="36"/>
      <c r="H3" s="36"/>
    </row>
    <row r="4" spans="6:7" ht="14.25">
      <c r="F4" s="4"/>
      <c r="G4" s="4"/>
    </row>
    <row r="5" spans="6:7" ht="25.5">
      <c r="F5" s="26" t="s">
        <v>2</v>
      </c>
      <c r="G5" s="26" t="s">
        <v>3</v>
      </c>
    </row>
    <row r="6" spans="1:8" s="5" customFormat="1" ht="22.5" customHeight="1">
      <c r="A6" s="36" t="s">
        <v>4</v>
      </c>
      <c r="B6" s="36"/>
      <c r="C6" s="36"/>
      <c r="D6" s="4"/>
      <c r="E6" s="4"/>
      <c r="F6" s="15">
        <v>14120.62</v>
      </c>
      <c r="G6" s="15">
        <f>(F6/F34)*100</f>
        <v>0.024149557352782323</v>
      </c>
      <c r="H6" s="13"/>
    </row>
    <row r="7" spans="1:8" s="5" customFormat="1" ht="22.5" customHeight="1">
      <c r="A7" s="36" t="s">
        <v>5</v>
      </c>
      <c r="B7" s="36"/>
      <c r="C7" s="36"/>
      <c r="D7" s="4"/>
      <c r="E7" s="4"/>
      <c r="F7" s="15">
        <v>43985.41</v>
      </c>
      <c r="G7" s="15">
        <f>(F7/F34)*100</f>
        <v>0.07522532165589366</v>
      </c>
      <c r="H7" s="13"/>
    </row>
    <row r="8" spans="1:8" s="5" customFormat="1" ht="22.5" customHeight="1">
      <c r="A8" s="36" t="s">
        <v>21</v>
      </c>
      <c r="B8" s="36"/>
      <c r="C8" s="36"/>
      <c r="D8" s="36"/>
      <c r="E8" s="40"/>
      <c r="F8" s="15">
        <f>+F13</f>
        <v>0</v>
      </c>
      <c r="G8" s="15">
        <f>(F8/F34)*100</f>
        <v>0</v>
      </c>
      <c r="H8" s="13"/>
    </row>
    <row r="9" spans="2:9" s="5" customFormat="1" ht="15.75" customHeight="1">
      <c r="B9" s="36" t="s">
        <v>6</v>
      </c>
      <c r="C9" s="36"/>
      <c r="D9" s="36"/>
      <c r="E9" s="40"/>
      <c r="F9" s="15">
        <f>+SUM(F10:F17)</f>
        <v>0</v>
      </c>
      <c r="G9" s="15">
        <f>(F9/F34)*100</f>
        <v>0</v>
      </c>
      <c r="H9" s="13"/>
      <c r="I9" s="9"/>
    </row>
    <row r="10" spans="3:8" s="5" customFormat="1" ht="15.75" customHeight="1">
      <c r="C10" s="38" t="s">
        <v>7</v>
      </c>
      <c r="D10" s="38"/>
      <c r="E10" s="39"/>
      <c r="F10" s="15">
        <v>0</v>
      </c>
      <c r="G10" s="15">
        <v>0</v>
      </c>
      <c r="H10" s="13"/>
    </row>
    <row r="11" spans="3:8" s="5" customFormat="1" ht="14.25">
      <c r="C11" s="38" t="s">
        <v>8</v>
      </c>
      <c r="D11" s="38"/>
      <c r="E11" s="39"/>
      <c r="F11" s="15">
        <v>0</v>
      </c>
      <c r="G11" s="15">
        <v>0</v>
      </c>
      <c r="H11" s="13"/>
    </row>
    <row r="12" spans="3:8" s="5" customFormat="1" ht="14.25">
      <c r="C12" s="38" t="s">
        <v>9</v>
      </c>
      <c r="D12" s="38"/>
      <c r="E12" s="39"/>
      <c r="F12" s="15">
        <v>0</v>
      </c>
      <c r="G12" s="15">
        <v>0</v>
      </c>
      <c r="H12" s="13"/>
    </row>
    <row r="13" spans="3:8" s="5" customFormat="1" ht="14.25">
      <c r="C13" s="38" t="s">
        <v>10</v>
      </c>
      <c r="D13" s="38"/>
      <c r="E13" s="39"/>
      <c r="F13" s="15">
        <v>0</v>
      </c>
      <c r="G13" s="15">
        <f>(F13/F34)*100</f>
        <v>0</v>
      </c>
      <c r="H13" s="13"/>
    </row>
    <row r="14" spans="3:8" s="5" customFormat="1" ht="14.25">
      <c r="C14" s="38" t="s">
        <v>11</v>
      </c>
      <c r="D14" s="38"/>
      <c r="E14" s="39"/>
      <c r="F14" s="15">
        <v>0</v>
      </c>
      <c r="G14" s="15">
        <v>0</v>
      </c>
      <c r="H14" s="13"/>
    </row>
    <row r="15" spans="3:9" s="5" customFormat="1" ht="14.25">
      <c r="C15" s="38" t="s">
        <v>12</v>
      </c>
      <c r="D15" s="38"/>
      <c r="E15" s="39"/>
      <c r="F15" s="15">
        <v>0</v>
      </c>
      <c r="G15" s="15">
        <v>0</v>
      </c>
      <c r="H15" s="13"/>
      <c r="I15" s="6"/>
    </row>
    <row r="16" spans="3:8" s="5" customFormat="1" ht="14.25">
      <c r="C16" s="38" t="s">
        <v>13</v>
      </c>
      <c r="D16" s="38"/>
      <c r="E16" s="39"/>
      <c r="F16" s="15">
        <v>0</v>
      </c>
      <c r="G16" s="15">
        <v>0</v>
      </c>
      <c r="H16" s="13"/>
    </row>
    <row r="17" spans="3:8" s="5" customFormat="1" ht="14.25">
      <c r="C17" s="38" t="s">
        <v>22</v>
      </c>
      <c r="D17" s="38"/>
      <c r="E17" s="7"/>
      <c r="F17" s="15">
        <v>0</v>
      </c>
      <c r="G17" s="15">
        <v>0</v>
      </c>
      <c r="H17" s="13"/>
    </row>
    <row r="18" spans="2:8" s="5" customFormat="1" ht="15.75" customHeight="1">
      <c r="B18" s="36" t="s">
        <v>14</v>
      </c>
      <c r="C18" s="36"/>
      <c r="D18" s="36"/>
      <c r="E18" s="40"/>
      <c r="F18" s="15">
        <v>0</v>
      </c>
      <c r="G18" s="15">
        <v>0</v>
      </c>
      <c r="H18" s="13"/>
    </row>
    <row r="19" spans="3:9" s="5" customFormat="1" ht="15.75" customHeight="1">
      <c r="C19" s="38" t="s">
        <v>7</v>
      </c>
      <c r="D19" s="38"/>
      <c r="E19" s="39"/>
      <c r="F19" s="15">
        <v>0</v>
      </c>
      <c r="G19" s="15">
        <v>0</v>
      </c>
      <c r="H19" s="13"/>
      <c r="I19" s="6"/>
    </row>
    <row r="20" spans="3:9" s="5" customFormat="1" ht="14.25">
      <c r="C20" s="38" t="s">
        <v>8</v>
      </c>
      <c r="D20" s="38"/>
      <c r="E20" s="39"/>
      <c r="F20" s="15">
        <v>0</v>
      </c>
      <c r="G20" s="15">
        <v>0</v>
      </c>
      <c r="H20" s="13"/>
      <c r="I20" s="6"/>
    </row>
    <row r="21" spans="3:9" s="5" customFormat="1" ht="14.25">
      <c r="C21" s="38" t="s">
        <v>9</v>
      </c>
      <c r="D21" s="38"/>
      <c r="E21" s="39"/>
      <c r="F21" s="15">
        <v>0</v>
      </c>
      <c r="G21" s="15">
        <v>0</v>
      </c>
      <c r="H21" s="13"/>
      <c r="I21" s="6"/>
    </row>
    <row r="22" spans="3:8" s="5" customFormat="1" ht="14.25">
      <c r="C22" s="38" t="s">
        <v>10</v>
      </c>
      <c r="D22" s="38"/>
      <c r="E22" s="39"/>
      <c r="F22" s="15">
        <v>0</v>
      </c>
      <c r="G22" s="15">
        <v>0</v>
      </c>
      <c r="H22" s="13"/>
    </row>
    <row r="23" spans="3:8" s="5" customFormat="1" ht="14.25">
      <c r="C23" s="38" t="s">
        <v>11</v>
      </c>
      <c r="D23" s="38"/>
      <c r="E23" s="39"/>
      <c r="F23" s="15">
        <v>0</v>
      </c>
      <c r="G23" s="15">
        <v>0</v>
      </c>
      <c r="H23" s="13"/>
    </row>
    <row r="24" spans="3:8" s="5" customFormat="1" ht="14.25">
      <c r="C24" s="38" t="s">
        <v>12</v>
      </c>
      <c r="D24" s="38"/>
      <c r="E24" s="39"/>
      <c r="F24" s="15">
        <v>0</v>
      </c>
      <c r="G24" s="15">
        <v>0</v>
      </c>
      <c r="H24" s="13"/>
    </row>
    <row r="25" spans="3:8" s="5" customFormat="1" ht="14.25">
      <c r="C25" s="38" t="s">
        <v>13</v>
      </c>
      <c r="D25" s="38"/>
      <c r="E25" s="39"/>
      <c r="F25" s="15">
        <v>0</v>
      </c>
      <c r="G25" s="15">
        <v>0</v>
      </c>
      <c r="H25" s="13"/>
    </row>
    <row r="26" spans="3:8" s="5" customFormat="1" ht="14.25">
      <c r="C26" s="38" t="s">
        <v>22</v>
      </c>
      <c r="D26" s="38"/>
      <c r="E26" s="7"/>
      <c r="F26" s="15">
        <v>0</v>
      </c>
      <c r="G26" s="15">
        <v>0</v>
      </c>
      <c r="H26" s="13"/>
    </row>
    <row r="27" spans="1:8" s="5" customFormat="1" ht="22.5" customHeight="1">
      <c r="A27" s="36" t="s">
        <v>23</v>
      </c>
      <c r="B27" s="36"/>
      <c r="C27" s="36"/>
      <c r="D27" s="36"/>
      <c r="E27" s="4"/>
      <c r="F27" s="15">
        <v>0</v>
      </c>
      <c r="G27" s="15">
        <v>0</v>
      </c>
      <c r="H27" s="13"/>
    </row>
    <row r="28" spans="1:8" s="5" customFormat="1" ht="22.5" customHeight="1">
      <c r="A28" s="36" t="s">
        <v>19</v>
      </c>
      <c r="B28" s="36"/>
      <c r="C28" s="36"/>
      <c r="D28" s="36"/>
      <c r="E28" s="4"/>
      <c r="F28" s="15">
        <v>0</v>
      </c>
      <c r="G28" s="15">
        <f>(F28/F34)*100</f>
        <v>0</v>
      </c>
      <c r="H28" s="13"/>
    </row>
    <row r="29" spans="1:11" ht="22.5" customHeight="1" thickBot="1">
      <c r="A29" s="36" t="s">
        <v>26</v>
      </c>
      <c r="B29" s="36"/>
      <c r="C29" s="36"/>
      <c r="D29" s="36"/>
      <c r="F29" s="15">
        <v>59336816.2</v>
      </c>
      <c r="G29" s="15">
        <f>(F29/F34)*100</f>
        <v>101.47981079820883</v>
      </c>
      <c r="H29" s="13"/>
      <c r="I29" s="5"/>
      <c r="J29" s="5"/>
      <c r="K29" s="5"/>
    </row>
    <row r="30" spans="1:11" ht="22.5" customHeight="1" thickBot="1">
      <c r="A30" s="36" t="s">
        <v>24</v>
      </c>
      <c r="B30" s="36"/>
      <c r="C30" s="36"/>
      <c r="D30" s="36"/>
      <c r="F30" s="16">
        <f>F6+F7+F13+F28+F29</f>
        <v>59394922.230000004</v>
      </c>
      <c r="G30" s="17">
        <f>G6+G7+G13+G28+G29</f>
        <v>101.57918567721751</v>
      </c>
      <c r="I30" s="5"/>
      <c r="J30" s="5"/>
      <c r="K30" s="5"/>
    </row>
    <row r="31" spans="6:11" ht="22.5" customHeight="1" thickBot="1">
      <c r="F31" s="18"/>
      <c r="G31" s="18"/>
      <c r="I31" s="5"/>
      <c r="J31" s="5"/>
      <c r="K31" s="5"/>
    </row>
    <row r="32" spans="1:11" ht="22.5" customHeight="1" thickBot="1">
      <c r="A32" s="36" t="s">
        <v>15</v>
      </c>
      <c r="B32" s="36"/>
      <c r="C32" s="36"/>
      <c r="D32" s="36"/>
      <c r="F32" s="19">
        <v>923374.31</v>
      </c>
      <c r="G32" s="20">
        <f>(F32/F34)*100</f>
        <v>1.579185677217488</v>
      </c>
      <c r="I32" s="5"/>
      <c r="J32" s="5"/>
      <c r="K32" s="5"/>
    </row>
    <row r="33" spans="6:11" ht="22.5" customHeight="1" thickBot="1">
      <c r="F33" s="10"/>
      <c r="G33" s="10"/>
      <c r="I33" s="5"/>
      <c r="J33" s="5"/>
      <c r="K33" s="5"/>
    </row>
    <row r="34" spans="1:11" ht="22.5" customHeight="1" thickBot="1">
      <c r="A34" s="36" t="s">
        <v>16</v>
      </c>
      <c r="B34" s="36"/>
      <c r="C34" s="36"/>
      <c r="D34" s="36"/>
      <c r="F34" s="21">
        <f>F30-F32</f>
        <v>58471547.92</v>
      </c>
      <c r="G34" s="22">
        <f>F34/F34*100</f>
        <v>100</v>
      </c>
      <c r="I34" s="5"/>
      <c r="J34" s="5"/>
      <c r="K34" s="5"/>
    </row>
    <row r="35" spans="1:11" ht="22.5" customHeight="1">
      <c r="A35" s="36" t="s">
        <v>17</v>
      </c>
      <c r="B35" s="36"/>
      <c r="C35" s="36"/>
      <c r="D35" s="36"/>
      <c r="E35" s="36"/>
      <c r="F35" s="23">
        <v>2003172</v>
      </c>
      <c r="G35" s="24"/>
      <c r="I35" s="5"/>
      <c r="J35" s="5"/>
      <c r="K35" s="5"/>
    </row>
    <row r="36" spans="1:11" ht="22.5" customHeight="1" thickBot="1">
      <c r="A36" s="36" t="s">
        <v>18</v>
      </c>
      <c r="B36" s="36"/>
      <c r="C36" s="36"/>
      <c r="D36" s="36"/>
      <c r="E36" s="36"/>
      <c r="F36" s="25">
        <f>F34/F35</f>
        <v>29.18947944559928</v>
      </c>
      <c r="G36" s="24"/>
      <c r="I36" s="5"/>
      <c r="J36" s="5"/>
      <c r="K36" s="5"/>
    </row>
    <row r="42" ht="14.25">
      <c r="F42" s="27"/>
    </row>
  </sheetData>
  <sheetProtection/>
  <mergeCells count="33">
    <mergeCell ref="C12:E12"/>
    <mergeCell ref="C13:E13"/>
    <mergeCell ref="C14:E14"/>
    <mergeCell ref="A6:C6"/>
    <mergeCell ref="A7:C7"/>
    <mergeCell ref="A8:E8"/>
    <mergeCell ref="B9:E9"/>
    <mergeCell ref="C10:E10"/>
    <mergeCell ref="C11:E11"/>
    <mergeCell ref="C15:E15"/>
    <mergeCell ref="C16:E16"/>
    <mergeCell ref="C17:D17"/>
    <mergeCell ref="C26:D26"/>
    <mergeCell ref="A27:D27"/>
    <mergeCell ref="A28:D28"/>
    <mergeCell ref="A30:D30"/>
    <mergeCell ref="B18:E18"/>
    <mergeCell ref="C19:E19"/>
    <mergeCell ref="C20:E20"/>
    <mergeCell ref="C21:E21"/>
    <mergeCell ref="C22:E22"/>
    <mergeCell ref="C23:E23"/>
    <mergeCell ref="A29:D29"/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tabSelected="1" zoomScalePageLayoutView="0" workbookViewId="0" topLeftCell="A1">
      <selection activeCell="A24" sqref="A24"/>
    </sheetView>
  </sheetViews>
  <sheetFormatPr defaultColWidth="8.796875" defaultRowHeight="14.25"/>
  <cols>
    <col min="1" max="1" width="48.3984375" style="0" customWidth="1"/>
    <col min="2" max="2" width="20.69921875" style="0" bestFit="1" customWidth="1"/>
    <col min="5" max="5" width="13.5" style="0" bestFit="1" customWidth="1"/>
  </cols>
  <sheetData>
    <row r="2" spans="1:2" ht="14.25">
      <c r="A2" s="10" t="s">
        <v>0</v>
      </c>
      <c r="B2" s="11">
        <v>44439</v>
      </c>
    </row>
    <row r="3" spans="1:2" ht="14.25">
      <c r="A3" s="10" t="s">
        <v>1</v>
      </c>
      <c r="B3" s="28" t="s">
        <v>27</v>
      </c>
    </row>
    <row r="4" spans="1:2" ht="14.25">
      <c r="A4" s="12"/>
      <c r="B4" s="12"/>
    </row>
    <row r="5" spans="1:2" ht="14.25">
      <c r="A5" s="12"/>
      <c r="B5" s="14"/>
    </row>
    <row r="6" spans="1:2" ht="14.25">
      <c r="A6" s="29" t="s">
        <v>28</v>
      </c>
      <c r="B6" s="30">
        <f>'Struktura portfelja'!F34</f>
        <v>58471547.92</v>
      </c>
    </row>
    <row r="7" spans="1:2" ht="14.25">
      <c r="A7" s="29" t="s">
        <v>29</v>
      </c>
      <c r="B7" s="31">
        <v>2003172</v>
      </c>
    </row>
    <row r="8" spans="1:2" ht="14.25">
      <c r="A8" s="29" t="s">
        <v>30</v>
      </c>
      <c r="B8" s="32">
        <f>B6/B7</f>
        <v>29.18947944559928</v>
      </c>
    </row>
    <row r="9" spans="1:8" ht="14.25">
      <c r="A9" s="33" t="s">
        <v>25</v>
      </c>
      <c r="B9" s="34">
        <v>10</v>
      </c>
      <c r="C9" s="1"/>
      <c r="D9" s="1"/>
      <c r="E9" s="1"/>
      <c r="F9" s="1"/>
      <c r="G9" s="1"/>
      <c r="H9" s="2"/>
    </row>
    <row r="10" spans="1:2" ht="14.25">
      <c r="A10" s="29" t="s">
        <v>20</v>
      </c>
      <c r="B10" s="35">
        <f>(((B9/B8)-1)*-1)</f>
        <v>0.6574108141038589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owner</cp:lastModifiedBy>
  <cp:lastPrinted>2021-09-27T10:30:57Z</cp:lastPrinted>
  <dcterms:created xsi:type="dcterms:W3CDTF">2008-05-27T12:22:34Z</dcterms:created>
  <dcterms:modified xsi:type="dcterms:W3CDTF">2021-09-27T10:31:06Z</dcterms:modified>
  <cp:category/>
  <cp:version/>
  <cp:contentType/>
  <cp:contentStatus/>
</cp:coreProperties>
</file>