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<sst xmlns="http://schemas.openxmlformats.org/spreadsheetml/2006/main" count="42" uniqueCount="31">
  <si>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</si>
  <si>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</si>
  <si>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</si>
  <si>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</si>
  <si>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</si>
  <si>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</si>
  <si>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</si>
  <si>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</si>
  <si>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</si>
  <si>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</si>
  <si>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</si>
  <si>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</si>
  <si>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</si>
  <si>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</si>
  <si>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</si>
  <si>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</si>
  <si>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</si>
  <si>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</si>
  <si>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</si>
  <si>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</si>
  <si>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</si>
  <si>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</si>
  <si>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</si>
  <si>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</si>
  <si>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</si>
  <si>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</si>
  <si>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</si>
  <si>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</si>
  <si>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</si>
  <si>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</si>
  <si>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r>
      <t>VRIJEDNOST UDJELA/DIONICE /</t>
    </r>
    <r>
      <rPr>
        <sz val="9"/>
        <color indexed="8"/>
        <rFont val="Verdana"/>
        <family val="2"/>
      </rPr>
      <t xml:space="preserve"> 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</si>
</sst>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1">
      <selection activeCell="A28" sqref="A28:D28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8" t="s">
        <v>0</v>
      </c>
      <c r="B2" s="38"/>
      <c r="C2" s="38"/>
      <c r="D2" s="38"/>
      <c r="E2" s="38"/>
      <c r="F2" s="40">
        <v>44592</v>
      </c>
      <c r="G2" s="38"/>
      <c r="H2" s="38"/>
    </row>
    <row r="3" spans="1:8" ht="15" customHeight="1">
      <c r="A3" s="38" t="s">
        <v>1</v>
      </c>
      <c r="B3" s="38"/>
      <c r="C3" s="38"/>
      <c r="D3" s="38" t="s">
        <v>27</v>
      </c>
      <c r="E3" s="38"/>
      <c r="F3" s="38"/>
      <c r="G3" s="38"/>
      <c r="H3" s="38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8" t="s">
        <v>4</v>
      </c>
      <c r="B6" s="38"/>
      <c r="C6" s="38"/>
      <c r="D6" s="4"/>
      <c r="E6" s="4"/>
      <c r="F6" s="15">
        <v>1331.58</v>
      </c>
      <c r="G6" s="15">
        <f>(F6/F34)*100</f>
        <v>0.0022853159241479496</v>
      </c>
      <c r="H6" s="13"/>
    </row>
    <row r="7" spans="1:8" s="5" customFormat="1" ht="22.5" customHeight="1">
      <c r="A7" s="38" t="s">
        <v>5</v>
      </c>
      <c r="B7" s="38"/>
      <c r="C7" s="38"/>
      <c r="D7" s="4"/>
      <c r="E7" s="4"/>
      <c r="F7" s="15">
        <v>14099.2</v>
      </c>
      <c r="G7" s="15">
        <f>(F7/F34)*100</f>
        <v>0.024197664637308137</v>
      </c>
      <c r="H7" s="13"/>
    </row>
    <row r="8" spans="1:8" s="5" customFormat="1" ht="22.5" customHeight="1">
      <c r="A8" s="38" t="s">
        <v>21</v>
      </c>
      <c r="B8" s="38"/>
      <c r="C8" s="38"/>
      <c r="D8" s="38"/>
      <c r="E8" s="39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8" t="s">
        <v>6</v>
      </c>
      <c r="C9" s="38"/>
      <c r="D9" s="38"/>
      <c r="E9" s="39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6" t="s">
        <v>7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8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9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10</v>
      </c>
      <c r="D13" s="36"/>
      <c r="E13" s="37"/>
      <c r="F13" s="15">
        <v>0</v>
      </c>
      <c r="G13" s="15">
        <f>(F13/F34)*100</f>
        <v>0</v>
      </c>
      <c r="H13" s="13"/>
    </row>
    <row r="14" spans="3:8" s="5" customFormat="1" ht="14.25">
      <c r="C14" s="36" t="s">
        <v>11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12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13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22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8" t="s">
        <v>14</v>
      </c>
      <c r="C18" s="38"/>
      <c r="D18" s="38"/>
      <c r="E18" s="39"/>
      <c r="F18" s="15">
        <v>0</v>
      </c>
      <c r="G18" s="15">
        <v>0</v>
      </c>
      <c r="H18" s="13"/>
    </row>
    <row r="19" spans="3:9" s="5" customFormat="1" ht="15.75" customHeight="1">
      <c r="C19" s="36" t="s">
        <v>7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8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9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10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11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12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13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22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8" t="s">
        <v>23</v>
      </c>
      <c r="B27" s="38"/>
      <c r="C27" s="38"/>
      <c r="D27" s="38"/>
      <c r="E27" s="4"/>
      <c r="F27" s="15">
        <v>0</v>
      </c>
      <c r="G27" s="15">
        <v>0</v>
      </c>
      <c r="H27" s="13"/>
    </row>
    <row r="28" spans="1:8" s="5" customFormat="1" ht="22.5" customHeight="1">
      <c r="A28" s="38" t="s">
        <v>19</v>
      </c>
      <c r="B28" s="38"/>
      <c r="C28" s="38"/>
      <c r="D28" s="38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8" t="s">
        <v>26</v>
      </c>
      <c r="B29" s="38"/>
      <c r="C29" s="38"/>
      <c r="D29" s="38"/>
      <c r="F29" s="15">
        <v>59372848.49</v>
      </c>
      <c r="G29" s="15">
        <f>(F29/F34)*100</f>
        <v>101.89828332974402</v>
      </c>
      <c r="H29" s="13"/>
      <c r="I29" s="5"/>
      <c r="J29" s="5"/>
      <c r="K29" s="5"/>
    </row>
    <row r="30" spans="1:11" ht="22.5" customHeight="1" thickBot="1">
      <c r="A30" s="38" t="s">
        <v>24</v>
      </c>
      <c r="B30" s="38"/>
      <c r="C30" s="38"/>
      <c r="D30" s="38"/>
      <c r="F30" s="16">
        <f>F6+F7+F13+F28+F29</f>
        <v>59388279.27</v>
      </c>
      <c r="G30" s="17">
        <f>G6+G7+G13+G28+G29</f>
        <v>101.92476631030547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8" t="s">
        <v>15</v>
      </c>
      <c r="B32" s="38"/>
      <c r="C32" s="38"/>
      <c r="D32" s="38"/>
      <c r="F32" s="19">
        <v>1121499.35</v>
      </c>
      <c r="G32" s="20">
        <f>(F32/F34)*100</f>
        <v>1.924766310305483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8" t="s">
        <v>16</v>
      </c>
      <c r="B34" s="38"/>
      <c r="C34" s="38"/>
      <c r="D34" s="38"/>
      <c r="F34" s="21">
        <f>F30-F32</f>
        <v>58266779.92</v>
      </c>
      <c r="G34" s="22">
        <f>F34/F34*100</f>
        <v>100</v>
      </c>
      <c r="I34" s="5"/>
      <c r="J34" s="5"/>
      <c r="K34" s="5"/>
    </row>
    <row r="35" spans="1:11" ht="22.5" customHeight="1">
      <c r="A35" s="38" t="s">
        <v>17</v>
      </c>
      <c r="B35" s="38"/>
      <c r="C35" s="38"/>
      <c r="D35" s="38"/>
      <c r="E35" s="38"/>
      <c r="F35" s="23">
        <v>2003172</v>
      </c>
      <c r="G35" s="24"/>
      <c r="I35" s="5"/>
      <c r="J35" s="5"/>
      <c r="K35" s="5"/>
    </row>
    <row r="36" spans="1:11" ht="22.5" customHeight="1" thickBot="1">
      <c r="A36" s="38" t="s">
        <v>18</v>
      </c>
      <c r="B36" s="38"/>
      <c r="C36" s="38"/>
      <c r="D36" s="38"/>
      <c r="E36" s="38"/>
      <c r="F36" s="25">
        <f>F34/F35</f>
        <v>29.08725756949478</v>
      </c>
      <c r="G36" s="24"/>
      <c r="I36" s="5"/>
      <c r="J36" s="5"/>
      <c r="K36" s="5"/>
    </row>
    <row r="42" ht="14.25">
      <c r="F42" s="27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23" sqref="A23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44592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58266779.92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29.08725756949478</v>
      </c>
    </row>
    <row r="9" spans="1:8" ht="14.25">
      <c r="A9" s="33" t="s">
        <v>25</v>
      </c>
      <c r="B9" s="34">
        <v>10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0.6562068467228934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2022-02-25T08:49:22Z</cp:lastPrinted>
  <dcterms:created xsi:type="dcterms:W3CDTF">2008-05-27T12:22:34Z</dcterms:created>
  <dcterms:modified xsi:type="dcterms:W3CDTF">2022-02-25T08:49:25Z</dcterms:modified>
  <cp:category/>
  <cp:version/>
  <cp:contentType/>
  <cp:contentStatus/>
</cp:coreProperties>
</file>