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65" windowHeight="1209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<sst xmlns="http://schemas.openxmlformats.org/spreadsheetml/2006/main" count="42" uniqueCount="31">
  <si>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</si>
  <si>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</si>
  <si>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</si>
  <si>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</si>
  <si>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</si>
  <si>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</si>
  <si>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</si>
  <si>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</si>
  <si>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</si>
  <si>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</si>
  <si>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</si>
  <si>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</si>
  <si>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</si>
  <si>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</si>
  <si>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</si>
  <si>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</si>
  <si>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</si>
  <si>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</si>
  <si>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</si>
  <si>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</si>
  <si>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</si>
  <si>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</si>
  <si>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</si>
  <si>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</si>
  <si>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</si>
  <si>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</si>
  <si>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</si>
  <si>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</si>
  <si>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</si>
  <si>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</si>
  <si>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VRIJEDNOST UDJELA/DIONICE / NET ASSET VALUE PER UNIT/SHARE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</si>
</sst>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3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D1">
      <selection activeCell="I35" sqref="I35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6" t="s">
        <v>0</v>
      </c>
      <c r="B2" s="36"/>
      <c r="C2" s="36"/>
      <c r="D2" s="36"/>
      <c r="E2" s="36"/>
      <c r="F2" s="37">
        <v>44530</v>
      </c>
      <c r="G2" s="36"/>
      <c r="H2" s="36"/>
    </row>
    <row r="3" spans="1:8" ht="15" customHeight="1">
      <c r="A3" s="36" t="s">
        <v>1</v>
      </c>
      <c r="B3" s="36"/>
      <c r="C3" s="36"/>
      <c r="D3" s="36" t="s">
        <v>27</v>
      </c>
      <c r="E3" s="36"/>
      <c r="F3" s="36"/>
      <c r="G3" s="36"/>
      <c r="H3" s="36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6" t="s">
        <v>4</v>
      </c>
      <c r="B6" s="36"/>
      <c r="C6" s="36"/>
      <c r="D6" s="4"/>
      <c r="E6" s="4"/>
      <c r="F6" s="15">
        <v>2638.99</v>
      </c>
      <c r="G6" s="15">
        <f>(F6/F34)*100</f>
        <v>0.004515786380757343</v>
      </c>
      <c r="H6" s="13"/>
    </row>
    <row r="7" spans="1:8" s="5" customFormat="1" ht="22.5" customHeight="1">
      <c r="A7" s="36" t="s">
        <v>5</v>
      </c>
      <c r="B7" s="36"/>
      <c r="C7" s="36"/>
      <c r="D7" s="4"/>
      <c r="E7" s="4"/>
      <c r="F7" s="15">
        <v>22715.05</v>
      </c>
      <c r="G7" s="15">
        <f>(F7/F34)*100</f>
        <v>0.03886953471904861</v>
      </c>
      <c r="H7" s="13"/>
    </row>
    <row r="8" spans="1:8" s="5" customFormat="1" ht="22.5" customHeight="1">
      <c r="A8" s="36" t="s">
        <v>21</v>
      </c>
      <c r="B8" s="36"/>
      <c r="C8" s="36"/>
      <c r="D8" s="36"/>
      <c r="E8" s="40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6" t="s">
        <v>6</v>
      </c>
      <c r="C9" s="36"/>
      <c r="D9" s="36"/>
      <c r="E9" s="40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8" t="s">
        <v>7</v>
      </c>
      <c r="D10" s="38"/>
      <c r="E10" s="39"/>
      <c r="F10" s="15">
        <v>0</v>
      </c>
      <c r="G10" s="15">
        <v>0</v>
      </c>
      <c r="H10" s="13"/>
    </row>
    <row r="11" spans="3:8" s="5" customFormat="1" ht="14.25">
      <c r="C11" s="38" t="s">
        <v>8</v>
      </c>
      <c r="D11" s="38"/>
      <c r="E11" s="39"/>
      <c r="F11" s="15">
        <v>0</v>
      </c>
      <c r="G11" s="15">
        <v>0</v>
      </c>
      <c r="H11" s="13"/>
    </row>
    <row r="12" spans="3:8" s="5" customFormat="1" ht="14.25">
      <c r="C12" s="38" t="s">
        <v>9</v>
      </c>
      <c r="D12" s="38"/>
      <c r="E12" s="39"/>
      <c r="F12" s="15">
        <v>0</v>
      </c>
      <c r="G12" s="15">
        <v>0</v>
      </c>
      <c r="H12" s="13"/>
    </row>
    <row r="13" spans="3:8" s="5" customFormat="1" ht="14.25">
      <c r="C13" s="38" t="s">
        <v>10</v>
      </c>
      <c r="D13" s="38"/>
      <c r="E13" s="39"/>
      <c r="F13" s="15">
        <v>0</v>
      </c>
      <c r="G13" s="15">
        <f>(F13/F34)*100</f>
        <v>0</v>
      </c>
      <c r="H13" s="13"/>
    </row>
    <row r="14" spans="3:8" s="5" customFormat="1" ht="14.25">
      <c r="C14" s="38" t="s">
        <v>11</v>
      </c>
      <c r="D14" s="38"/>
      <c r="E14" s="39"/>
      <c r="F14" s="15">
        <v>0</v>
      </c>
      <c r="G14" s="15">
        <v>0</v>
      </c>
      <c r="H14" s="13"/>
    </row>
    <row r="15" spans="3:9" s="5" customFormat="1" ht="14.25">
      <c r="C15" s="38" t="s">
        <v>12</v>
      </c>
      <c r="D15" s="38"/>
      <c r="E15" s="39"/>
      <c r="F15" s="15">
        <v>0</v>
      </c>
      <c r="G15" s="15">
        <v>0</v>
      </c>
      <c r="H15" s="13"/>
      <c r="I15" s="6"/>
    </row>
    <row r="16" spans="3:8" s="5" customFormat="1" ht="14.25">
      <c r="C16" s="38" t="s">
        <v>13</v>
      </c>
      <c r="D16" s="38"/>
      <c r="E16" s="39"/>
      <c r="F16" s="15">
        <v>0</v>
      </c>
      <c r="G16" s="15">
        <v>0</v>
      </c>
      <c r="H16" s="13"/>
    </row>
    <row r="17" spans="3:8" s="5" customFormat="1" ht="14.25">
      <c r="C17" s="38" t="s">
        <v>22</v>
      </c>
      <c r="D17" s="38"/>
      <c r="E17" s="7"/>
      <c r="F17" s="15">
        <v>0</v>
      </c>
      <c r="G17" s="15">
        <v>0</v>
      </c>
      <c r="H17" s="13"/>
    </row>
    <row r="18" spans="2:8" s="5" customFormat="1" ht="15.75" customHeight="1">
      <c r="B18" s="36" t="s">
        <v>14</v>
      </c>
      <c r="C18" s="36"/>
      <c r="D18" s="36"/>
      <c r="E18" s="40"/>
      <c r="F18" s="15">
        <v>0</v>
      </c>
      <c r="G18" s="15">
        <v>0</v>
      </c>
      <c r="H18" s="13"/>
    </row>
    <row r="19" spans="3:9" s="5" customFormat="1" ht="15.75" customHeight="1">
      <c r="C19" s="38" t="s">
        <v>7</v>
      </c>
      <c r="D19" s="38"/>
      <c r="E19" s="39"/>
      <c r="F19" s="15">
        <v>0</v>
      </c>
      <c r="G19" s="15">
        <v>0</v>
      </c>
      <c r="H19" s="13"/>
      <c r="I19" s="6"/>
    </row>
    <row r="20" spans="3:9" s="5" customFormat="1" ht="14.25">
      <c r="C20" s="38" t="s">
        <v>8</v>
      </c>
      <c r="D20" s="38"/>
      <c r="E20" s="39"/>
      <c r="F20" s="15">
        <v>0</v>
      </c>
      <c r="G20" s="15">
        <v>0</v>
      </c>
      <c r="H20" s="13"/>
      <c r="I20" s="6"/>
    </row>
    <row r="21" spans="3:9" s="5" customFormat="1" ht="14.25">
      <c r="C21" s="38" t="s">
        <v>9</v>
      </c>
      <c r="D21" s="38"/>
      <c r="E21" s="39"/>
      <c r="F21" s="15">
        <v>0</v>
      </c>
      <c r="G21" s="15">
        <v>0</v>
      </c>
      <c r="H21" s="13"/>
      <c r="I21" s="6"/>
    </row>
    <row r="22" spans="3:8" s="5" customFormat="1" ht="14.25">
      <c r="C22" s="38" t="s">
        <v>10</v>
      </c>
      <c r="D22" s="38"/>
      <c r="E22" s="39"/>
      <c r="F22" s="15">
        <v>0</v>
      </c>
      <c r="G22" s="15">
        <v>0</v>
      </c>
      <c r="H22" s="13"/>
    </row>
    <row r="23" spans="3:8" s="5" customFormat="1" ht="14.25">
      <c r="C23" s="38" t="s">
        <v>11</v>
      </c>
      <c r="D23" s="38"/>
      <c r="E23" s="39"/>
      <c r="F23" s="15">
        <v>0</v>
      </c>
      <c r="G23" s="15">
        <v>0</v>
      </c>
      <c r="H23" s="13"/>
    </row>
    <row r="24" spans="3:8" s="5" customFormat="1" ht="14.25">
      <c r="C24" s="38" t="s">
        <v>12</v>
      </c>
      <c r="D24" s="38"/>
      <c r="E24" s="39"/>
      <c r="F24" s="15">
        <v>0</v>
      </c>
      <c r="G24" s="15">
        <v>0</v>
      </c>
      <c r="H24" s="13"/>
    </row>
    <row r="25" spans="3:8" s="5" customFormat="1" ht="14.25">
      <c r="C25" s="38" t="s">
        <v>13</v>
      </c>
      <c r="D25" s="38"/>
      <c r="E25" s="39"/>
      <c r="F25" s="15">
        <v>0</v>
      </c>
      <c r="G25" s="15">
        <v>0</v>
      </c>
      <c r="H25" s="13"/>
    </row>
    <row r="26" spans="3:8" s="5" customFormat="1" ht="14.25">
      <c r="C26" s="38" t="s">
        <v>22</v>
      </c>
      <c r="D26" s="38"/>
      <c r="E26" s="7"/>
      <c r="F26" s="15">
        <v>0</v>
      </c>
      <c r="G26" s="15">
        <v>0</v>
      </c>
      <c r="H26" s="13"/>
    </row>
    <row r="27" spans="1:8" s="5" customFormat="1" ht="22.5" customHeight="1">
      <c r="A27" s="36" t="s">
        <v>23</v>
      </c>
      <c r="B27" s="36"/>
      <c r="C27" s="36"/>
      <c r="D27" s="36"/>
      <c r="E27" s="4"/>
      <c r="F27" s="15">
        <v>0</v>
      </c>
      <c r="G27" s="15">
        <v>0</v>
      </c>
      <c r="H27" s="13"/>
    </row>
    <row r="28" spans="1:8" s="5" customFormat="1" ht="22.5" customHeight="1">
      <c r="A28" s="36" t="s">
        <v>19</v>
      </c>
      <c r="B28" s="36"/>
      <c r="C28" s="36"/>
      <c r="D28" s="36"/>
      <c r="E28" s="4"/>
      <c r="F28" s="15">
        <v>0</v>
      </c>
      <c r="G28" s="15">
        <f>(F28/F34)*100</f>
        <v>0</v>
      </c>
      <c r="H28" s="13"/>
    </row>
    <row r="29" spans="1:11" ht="22.5" customHeight="1" thickBot="1">
      <c r="A29" s="36" t="s">
        <v>26</v>
      </c>
      <c r="B29" s="36"/>
      <c r="C29" s="36"/>
      <c r="D29" s="36"/>
      <c r="F29" s="15">
        <v>59412943.9</v>
      </c>
      <c r="G29" s="15">
        <f>(F29/F34)*100</f>
        <v>101.66622946821325</v>
      </c>
      <c r="H29" s="13"/>
      <c r="I29" s="5"/>
      <c r="J29" s="5"/>
      <c r="K29" s="5"/>
    </row>
    <row r="30" spans="1:11" ht="22.5" customHeight="1" thickBot="1">
      <c r="A30" s="36" t="s">
        <v>24</v>
      </c>
      <c r="B30" s="36"/>
      <c r="C30" s="36"/>
      <c r="D30" s="36"/>
      <c r="F30" s="16">
        <f>F6+F7+F13+F28+F29</f>
        <v>59438297.94</v>
      </c>
      <c r="G30" s="17">
        <f>G6+G7+G13+G28+G29</f>
        <v>101.70961478931305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6" t="s">
        <v>15</v>
      </c>
      <c r="B32" s="36"/>
      <c r="C32" s="36"/>
      <c r="D32" s="36"/>
      <c r="F32" s="19">
        <v>999085.42</v>
      </c>
      <c r="G32" s="20">
        <f>(F32/F34)*100</f>
        <v>1.709614789313044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6" t="s">
        <v>16</v>
      </c>
      <c r="B34" s="36"/>
      <c r="C34" s="36"/>
      <c r="D34" s="36"/>
      <c r="F34" s="21">
        <f>F30-F32</f>
        <v>58439212.519999996</v>
      </c>
      <c r="G34" s="22">
        <f>F34/F34*100</f>
        <v>100</v>
      </c>
      <c r="I34" s="5"/>
      <c r="J34" s="5"/>
      <c r="K34" s="5"/>
    </row>
    <row r="35" spans="1:11" ht="22.5" customHeight="1">
      <c r="A35" s="36" t="s">
        <v>17</v>
      </c>
      <c r="B35" s="36"/>
      <c r="C35" s="36"/>
      <c r="D35" s="36"/>
      <c r="E35" s="36"/>
      <c r="F35" s="23">
        <v>2003172</v>
      </c>
      <c r="G35" s="24"/>
      <c r="I35" s="5"/>
      <c r="J35" s="5"/>
      <c r="K35" s="5"/>
    </row>
    <row r="36" spans="1:11" ht="22.5" customHeight="1" thickBot="1">
      <c r="A36" s="36" t="s">
        <v>18</v>
      </c>
      <c r="B36" s="36"/>
      <c r="C36" s="36"/>
      <c r="D36" s="36"/>
      <c r="E36" s="36"/>
      <c r="F36" s="25">
        <f>F34/F35</f>
        <v>29.173337346967706</v>
      </c>
      <c r="G36" s="24"/>
      <c r="I36" s="5"/>
      <c r="J36" s="5"/>
      <c r="K36" s="5"/>
    </row>
    <row r="42" ht="14.25">
      <c r="F42" s="27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22" sqref="B22"/>
    </sheetView>
  </sheetViews>
  <sheetFormatPr defaultColWidth="8.796875" defaultRowHeight="14.25"/>
  <cols>
    <col min="1" max="1" width="48.3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>
        <v>44530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58439212.519999996</v>
      </c>
    </row>
    <row r="7" spans="1:2" ht="14.25">
      <c r="A7" s="29" t="s">
        <v>29</v>
      </c>
      <c r="B7" s="31">
        <v>2003172</v>
      </c>
    </row>
    <row r="8" spans="1:2" ht="14.25">
      <c r="A8" s="29" t="s">
        <v>30</v>
      </c>
      <c r="B8" s="32">
        <f>B6/B7</f>
        <v>29.173337346967706</v>
      </c>
    </row>
    <row r="9" spans="1:8" ht="14.25">
      <c r="A9" s="33" t="s">
        <v>25</v>
      </c>
      <c r="B9" s="34">
        <v>10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0.657221253740467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Branka</cp:lastModifiedBy>
  <cp:lastPrinted>2019-09-02T20:19:59Z</cp:lastPrinted>
  <dcterms:created xsi:type="dcterms:W3CDTF">2008-05-27T12:22:34Z</dcterms:created>
  <dcterms:modified xsi:type="dcterms:W3CDTF">2021-12-28T08:53:06Z</dcterms:modified>
  <cp:category/>
  <cp:version/>
  <cp:contentType/>
  <cp:contentStatus/>
</cp:coreProperties>
</file>