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E103E46E-1C6A-49E5-8456-051925BCAADF}" xr6:coauthVersionLast="47" xr6:coauthVersionMax="47" xr10:uidLastSave="{00000000-0000-0000-0000-000000000000}"/>
  <bookViews>
    <workbookView xWindow="-18120" yWindow="4560" windowWidth="25200" windowHeight="10845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9" i="1" l="1"/>
  <c r="G8" i="1" l="1"/>
  <c r="G28" i="1" s="1"/>
  <c r="H30" i="1" s="1"/>
  <c r="G32" i="1" l="1"/>
  <c r="H8" i="1"/>
  <c r="H9" i="1"/>
  <c r="H10" i="1"/>
  <c r="H14" i="1"/>
  <c r="H18" i="1"/>
  <c r="H22" i="1"/>
  <c r="H26" i="1"/>
  <c r="H15" i="1"/>
  <c r="H19" i="1"/>
  <c r="H23" i="1"/>
  <c r="H27" i="1"/>
  <c r="H12" i="1"/>
  <c r="H16" i="1"/>
  <c r="H20" i="1"/>
  <c r="H24" i="1"/>
  <c r="H7" i="1"/>
  <c r="H13" i="1"/>
  <c r="H17" i="1"/>
  <c r="H21" i="1"/>
  <c r="H25" i="1"/>
  <c r="H6" i="1"/>
  <c r="H11" i="1"/>
  <c r="H3" i="2" l="1"/>
  <c r="G34" i="1"/>
  <c r="H5" i="2" s="1"/>
  <c r="H7" i="2" s="1"/>
  <c r="H28" i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<sst xmlns="http://schemas.openxmlformats.org/spreadsheetml/2006/main" count="39" uniqueCount="26">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</sst>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G34" sqref="G34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44500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802384.11</v>
      </c>
      <c r="H6" s="14">
        <f>(G6/$G$28)*100</f>
        <v>1.9772788438778177</v>
      </c>
    </row>
    <row r="7" spans="1:8" ht="14.25" customHeight="1" x14ac:dyDescent="0.3">
      <c r="A7" s="19" t="s">
        <v>5</v>
      </c>
      <c r="B7" s="19"/>
      <c r="C7" s="19"/>
      <c r="G7" s="11">
        <v>10086.25</v>
      </c>
      <c r="H7" s="14">
        <f>(G7/$G$28)*100</f>
        <v>2.4855089340020252E-2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39767749.900000006</v>
      </c>
      <c r="H8" s="14">
        <f t="shared" ref="H8:H27" si="0">(G8/$G$28)*100</f>
        <v>97.997866066782166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18424785.710000001</v>
      </c>
      <c r="H9" s="14">
        <f t="shared" si="0"/>
        <v>45.403365462166661</v>
      </c>
    </row>
    <row r="10" spans="1:8" ht="15.75" customHeight="1" x14ac:dyDescent="0.3">
      <c r="C10" s="20" t="s">
        <v>8</v>
      </c>
      <c r="D10" s="20"/>
      <c r="E10" s="20"/>
      <c r="F10" s="20"/>
      <c r="G10" s="11">
        <v>18424785.710000001</v>
      </c>
      <c r="H10" s="14">
        <f t="shared" si="0"/>
        <v>45.403365462166661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f t="shared" si="0"/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f t="shared" si="0"/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f t="shared" si="0"/>
        <v>0</v>
      </c>
    </row>
    <row r="14" spans="1:8" ht="15.75" x14ac:dyDescent="0.3">
      <c r="C14" s="20" t="s">
        <v>12</v>
      </c>
      <c r="D14" s="20"/>
      <c r="E14" s="20"/>
      <c r="F14" s="20"/>
      <c r="G14" s="11">
        <v>0</v>
      </c>
      <c r="H14" s="14">
        <f t="shared" si="0"/>
        <v>0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f t="shared" si="0"/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f t="shared" si="0"/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f t="shared" si="0"/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f>SUM(G19:G27)</f>
        <v>21342964.190000001</v>
      </c>
      <c r="H18" s="14">
        <f t="shared" si="0"/>
        <v>52.59450060461549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20727641.23</v>
      </c>
      <c r="H19" s="14">
        <f t="shared" si="0"/>
        <v>51.078188085714437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f t="shared" si="0"/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f t="shared" si="0"/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f t="shared" si="0"/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f t="shared" si="0"/>
        <v>0</v>
      </c>
    </row>
    <row r="24" spans="1:10" ht="15.75" x14ac:dyDescent="0.3">
      <c r="C24" s="20" t="s">
        <v>13</v>
      </c>
      <c r="D24" s="20"/>
      <c r="E24" s="20"/>
      <c r="F24" s="20"/>
      <c r="G24" s="11">
        <v>615322.96</v>
      </c>
      <c r="H24" s="14">
        <f t="shared" si="0"/>
        <v>1.5163125189010491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f t="shared" si="0"/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f t="shared" si="0"/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f t="shared" si="0"/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f>G8+G7+G6</f>
        <v>40580220.260000005</v>
      </c>
      <c r="H28" s="15">
        <f>H8+H7+H6+H30</f>
        <v>101.16964079287627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474642.81</v>
      </c>
      <c r="H30" s="16">
        <f>G30/G28*100</f>
        <v>1.169640792876268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f>G28-G30</f>
        <v>40105577.450000003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f>G32/G33</f>
        <v>79.26003448616602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opLeftCell="C1"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f>'Struktura portfelja'!G32</f>
        <v>40105577.450000003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f>'Struktura portfelja'!G34</f>
        <v>79.26003448616602</v>
      </c>
    </row>
    <row r="6" spans="1:9" x14ac:dyDescent="0.2">
      <c r="A6" s="4" t="s">
        <v>24</v>
      </c>
      <c r="H6" s="7">
        <v>54</v>
      </c>
    </row>
    <row r="7" spans="1:9" x14ac:dyDescent="0.2">
      <c r="A7" s="4" t="s">
        <v>23</v>
      </c>
      <c r="H7" s="18">
        <f>((H6/H5)-1)*(-1)</f>
        <v>0.31869825252946216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2021-11-05T08:51:22Z</dcterms:modified>
</cp:coreProperties>
</file>