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E8CE391-63A8-4C0A-8088-B65EF2E29EDD}" xr6:coauthVersionLast="46" xr6:coauthVersionMax="46" xr10:uidLastSave="{00000000-0000-0000-0000-000000000000}"/>
  <bookViews>
    <workbookView xWindow="2940" yWindow="2940" windowWidth="21600" windowHeight="11475" xr2:uid="{3C1485B8-79AA-45B6-B48C-BD357819FA8B}"/>
  </bookViews>
  <sheets>
    <sheet name="Struktura portfelja" sheetId="2" r:id="rId1"/>
    <sheet name="Diskont" sheetId="3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3" i="3"/>
  <c r="H9" i="2"/>
  <c r="H8" i="2" s="1"/>
  <c r="H28" i="2" s="1"/>
  <c r="G9" i="2"/>
  <c r="G8" i="2"/>
  <c r="G28" i="2" s="1"/>
  <c r="G32" i="2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<sst xmlns="http://schemas.openxmlformats.org/spreadsheetml/2006/main" count="39" uniqueCount="26">
  <si>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</si>
  <si>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</si>
  <si>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ZAIF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</si>
  <si>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</si>
  <si>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</si>
  <si>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</si>
  <si>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</si>
  <si>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</si>
  <si>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</si>
  <si>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</si>
  <si>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</si>
  <si>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</si>
  <si>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</si>
  <si>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</si>
  <si>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</si>
  <si>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</si>
  <si>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</si>
  <si>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</si>
  <si>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</si>
  <si>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</si>
  <si>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</si>
  <si>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</si>
  <si>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</si>
  <si>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</si>
  <si>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 xml:space="preserve">TRŽIŠNA CIJENA DIONICE </t>
  </si>
  <si>
    <t>DISKONT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</si>
</sst>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##,###,###,###,##0.00"/>
    <numFmt numFmtId="165" formatCode="#,##0.00\ &quot;kn&quot;"/>
    <numFmt numFmtId="166" formatCode="0.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Trebuchet MS"/>
      <family val="2"/>
      <charset val="238"/>
    </font>
    <font>
      <sz val="10"/>
      <name val="Trebuchet MS"/>
    </font>
    <font>
      <sz val="9"/>
      <name val="Verdana"/>
      <family val="2"/>
      <charset val="238"/>
    </font>
    <font>
      <b/>
      <sz val="10"/>
      <name val="Trebuchet MS"/>
      <family val="2"/>
      <charset val="238"/>
    </font>
    <font>
      <b/>
      <sz val="10"/>
      <name val="Trebuchet MS"/>
    </font>
    <font>
      <sz val="10"/>
      <color indexed="8"/>
      <name val="Verdana"/>
      <family val="2"/>
      <charset val="238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3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164" fontId="6" fillId="2" borderId="2" xfId="1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2" fontId="8" fillId="0" borderId="3" xfId="1" applyNumberFormat="1" applyFont="1" applyBorder="1"/>
    <xf numFmtId="2" fontId="9" fillId="2" borderId="4" xfId="1" applyNumberFormat="1" applyFont="1" applyFill="1" applyBorder="1"/>
    <xf numFmtId="2" fontId="10" fillId="0" borderId="5" xfId="1" applyNumberFormat="1" applyFont="1" applyBorder="1"/>
    <xf numFmtId="0" fontId="8" fillId="0" borderId="0" xfId="1" applyFont="1"/>
    <xf numFmtId="8" fontId="8" fillId="0" borderId="0" xfId="1" applyNumberFormat="1" applyFont="1"/>
    <xf numFmtId="4" fontId="8" fillId="0" borderId="0" xfId="1" applyNumberFormat="1" applyFont="1"/>
    <xf numFmtId="165" fontId="8" fillId="0" borderId="0" xfId="1" applyNumberFormat="1" applyFont="1"/>
    <xf numFmtId="10" fontId="8" fillId="0" borderId="0" xfId="2" applyNumberFormat="1" applyFont="1"/>
    <xf numFmtId="166" fontId="8" fillId="0" borderId="0" xfId="1" applyNumberFormat="1" applyFont="1"/>
    <xf numFmtId="0" fontId="11" fillId="0" borderId="0" xfId="1" applyFont="1" applyAlignment="1">
      <alignment wrapText="1"/>
    </xf>
  </cellXfs>
  <cellStyles count="3">
    <cellStyle name="Normal" xfId="0" builtinId="0"/>
    <cellStyle name="Normal 2" xfId="1" xr:uid="{BCD96E57-1B70-4DE5-8552-87D3EF8E7208}"/>
    <cellStyle name="Percent 2" xfId="2" xr:uid="{C1CDBFC2-7D60-41B6-8BF1-688254478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ipe\Desktop\Breza%2028.02.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a portfelja"/>
      <sheetName val="Diskont"/>
    </sheetNames>
    <sheetDataSet>
      <sheetData sheetId="0">
        <row r="32">
          <cell r="G32">
            <v>35023396.319999993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ECA1-9B86-4EE1-8CAC-D4E11CEAE0B4}">
  <dimension ref="A2:H34"/>
  <sheetViews>
    <sheetView tabSelected="1" zoomScaleNormal="100" workbookViewId="0">
      <selection activeCell="C10" sqref="C10:F10"/>
    </sheetView>
  </sheetViews>
  <sheetFormatPr defaultRowHeight="14.25" x14ac:dyDescent="0.2"/>
  <cols>
    <col min="1" max="5" width="12.7109375" style="1" customWidth="1"/>
    <col min="6" max="6" width="13.28515625" style="1" customWidth="1"/>
    <col min="7" max="7" width="16.28515625" style="1" customWidth="1"/>
    <col min="8" max="8" width="11.140625" style="1" customWidth="1"/>
    <col min="9" max="16384" width="9.140625" style="1"/>
  </cols>
  <sheetData>
    <row r="2" spans="1:8" ht="14.25" customHeight="1" x14ac:dyDescent="0.2">
      <c r="A2" s="2" t="s">
        <v>0</v>
      </c>
      <c r="B2" s="2"/>
      <c r="C2" s="2"/>
      <c r="D2" s="2"/>
      <c r="E2" s="2"/>
      <c r="F2" s="3">
        <v>44255</v>
      </c>
      <c r="G2" s="3"/>
      <c r="H2" s="3"/>
    </row>
    <row r="3" spans="1:8" ht="14.25" customHeight="1" x14ac:dyDescent="0.2">
      <c r="A3" s="2" t="s">
        <v>1</v>
      </c>
      <c r="B3" s="2"/>
      <c r="C3" s="2"/>
      <c r="D3" s="2" t="s">
        <v>2</v>
      </c>
      <c r="E3" s="2"/>
      <c r="F3" s="2"/>
      <c r="G3" s="2"/>
      <c r="H3" s="2"/>
    </row>
    <row r="5" spans="1:8" ht="38.25" x14ac:dyDescent="0.2">
      <c r="G5" s="4" t="s">
        <v>3</v>
      </c>
      <c r="H5" s="4" t="s">
        <v>4</v>
      </c>
    </row>
    <row r="6" spans="1:8" ht="14.25" customHeight="1" x14ac:dyDescent="0.3">
      <c r="A6" s="2" t="s">
        <v>5</v>
      </c>
      <c r="B6" s="2"/>
      <c r="C6" s="2"/>
      <c r="G6" s="5">
        <v>1330663.97</v>
      </c>
      <c r="H6" s="6">
        <v>3.79</v>
      </c>
    </row>
    <row r="7" spans="1:8" ht="14.25" customHeight="1" x14ac:dyDescent="0.3">
      <c r="A7" s="2" t="s">
        <v>6</v>
      </c>
      <c r="B7" s="2"/>
      <c r="C7" s="2"/>
      <c r="G7" s="5">
        <v>367346.07</v>
      </c>
      <c r="H7" s="6">
        <v>1.05</v>
      </c>
    </row>
    <row r="8" spans="1:8" ht="14.25" customHeight="1" x14ac:dyDescent="0.3">
      <c r="A8" s="2" t="s">
        <v>7</v>
      </c>
      <c r="B8" s="2"/>
      <c r="C8" s="2"/>
      <c r="D8" s="2"/>
      <c r="E8" s="2"/>
      <c r="F8" s="2"/>
      <c r="G8" s="5">
        <f>G9+G18</f>
        <v>33411303.23</v>
      </c>
      <c r="H8" s="6">
        <f>H9+H18</f>
        <v>95.16</v>
      </c>
    </row>
    <row r="9" spans="1:8" ht="14.25" customHeight="1" x14ac:dyDescent="0.3">
      <c r="B9" s="2" t="s">
        <v>8</v>
      </c>
      <c r="C9" s="2"/>
      <c r="D9" s="2"/>
      <c r="E9" s="2"/>
      <c r="F9" s="2"/>
      <c r="G9" s="5">
        <f>G10+G15+G14</f>
        <v>13175028.359999999</v>
      </c>
      <c r="H9" s="6">
        <f>H10+H15</f>
        <v>37.53</v>
      </c>
    </row>
    <row r="10" spans="1:8" ht="15.75" customHeight="1" x14ac:dyDescent="0.3">
      <c r="C10" s="7" t="s">
        <v>9</v>
      </c>
      <c r="D10" s="7"/>
      <c r="E10" s="7"/>
      <c r="F10" s="7"/>
      <c r="G10" s="5">
        <v>13175028.359999999</v>
      </c>
      <c r="H10" s="6">
        <v>37.53</v>
      </c>
    </row>
    <row r="11" spans="1:8" ht="15.75" x14ac:dyDescent="0.3">
      <c r="C11" s="7" t="s">
        <v>10</v>
      </c>
      <c r="D11" s="7"/>
      <c r="E11" s="7"/>
      <c r="F11" s="7"/>
      <c r="G11" s="5">
        <v>0</v>
      </c>
      <c r="H11" s="6">
        <v>0</v>
      </c>
    </row>
    <row r="12" spans="1:8" ht="15.75" x14ac:dyDescent="0.3">
      <c r="C12" s="7" t="s">
        <v>11</v>
      </c>
      <c r="D12" s="7"/>
      <c r="E12" s="7"/>
      <c r="F12" s="7"/>
      <c r="G12" s="5">
        <v>0</v>
      </c>
      <c r="H12" s="6">
        <v>0</v>
      </c>
    </row>
    <row r="13" spans="1:8" ht="15.75" x14ac:dyDescent="0.3">
      <c r="C13" s="7" t="s">
        <v>12</v>
      </c>
      <c r="D13" s="7"/>
      <c r="E13" s="7"/>
      <c r="F13" s="7"/>
      <c r="G13" s="5">
        <v>0</v>
      </c>
      <c r="H13" s="6">
        <v>0</v>
      </c>
    </row>
    <row r="14" spans="1:8" ht="15.75" x14ac:dyDescent="0.3">
      <c r="C14" s="7" t="s">
        <v>13</v>
      </c>
      <c r="D14" s="7"/>
      <c r="E14" s="7"/>
      <c r="F14" s="7"/>
      <c r="G14" s="5">
        <v>0</v>
      </c>
      <c r="H14" s="6">
        <v>0</v>
      </c>
    </row>
    <row r="15" spans="1:8" ht="15.75" x14ac:dyDescent="0.3">
      <c r="C15" s="7" t="s">
        <v>14</v>
      </c>
      <c r="D15" s="7"/>
      <c r="E15" s="7"/>
      <c r="F15" s="7"/>
      <c r="G15" s="5">
        <v>0</v>
      </c>
      <c r="H15" s="6"/>
    </row>
    <row r="16" spans="1:8" ht="15.75" x14ac:dyDescent="0.3">
      <c r="C16" s="7" t="s">
        <v>15</v>
      </c>
      <c r="D16" s="7"/>
      <c r="E16" s="7"/>
      <c r="F16" s="7"/>
      <c r="G16" s="5">
        <v>0</v>
      </c>
      <c r="H16" s="6">
        <v>0</v>
      </c>
    </row>
    <row r="17" spans="1:8" ht="15.75" x14ac:dyDescent="0.3">
      <c r="C17" s="7" t="s">
        <v>16</v>
      </c>
      <c r="D17" s="7"/>
      <c r="G17" s="5">
        <v>0</v>
      </c>
      <c r="H17" s="6">
        <v>0</v>
      </c>
    </row>
    <row r="18" spans="1:8" ht="14.25" customHeight="1" x14ac:dyDescent="0.3">
      <c r="B18" s="2" t="s">
        <v>17</v>
      </c>
      <c r="C18" s="2"/>
      <c r="D18" s="2"/>
      <c r="E18" s="2"/>
      <c r="F18" s="2"/>
      <c r="G18" s="5">
        <v>20236274.870000001</v>
      </c>
      <c r="H18" s="6">
        <v>57.63</v>
      </c>
    </row>
    <row r="19" spans="1:8" ht="15.75" customHeight="1" x14ac:dyDescent="0.3">
      <c r="C19" s="7" t="s">
        <v>9</v>
      </c>
      <c r="D19" s="7"/>
      <c r="E19" s="7"/>
      <c r="F19" s="7"/>
      <c r="G19" s="5">
        <v>20236274.870000001</v>
      </c>
      <c r="H19" s="6">
        <v>57.63</v>
      </c>
    </row>
    <row r="20" spans="1:8" ht="15.75" x14ac:dyDescent="0.3">
      <c r="C20" s="7" t="s">
        <v>10</v>
      </c>
      <c r="D20" s="7"/>
      <c r="E20" s="7"/>
      <c r="F20" s="7"/>
      <c r="G20" s="5">
        <v>0</v>
      </c>
      <c r="H20" s="6">
        <v>0</v>
      </c>
    </row>
    <row r="21" spans="1:8" ht="15.75" x14ac:dyDescent="0.3">
      <c r="C21" s="7" t="s">
        <v>11</v>
      </c>
      <c r="D21" s="7"/>
      <c r="E21" s="7"/>
      <c r="F21" s="7"/>
      <c r="G21" s="5">
        <v>0</v>
      </c>
      <c r="H21" s="6">
        <v>0</v>
      </c>
    </row>
    <row r="22" spans="1:8" ht="15.75" x14ac:dyDescent="0.3">
      <c r="C22" s="7" t="s">
        <v>12</v>
      </c>
      <c r="D22" s="7"/>
      <c r="E22" s="7"/>
      <c r="F22" s="7"/>
      <c r="G22" s="5">
        <v>0</v>
      </c>
      <c r="H22" s="6">
        <v>0</v>
      </c>
    </row>
    <row r="23" spans="1:8" ht="15.75" x14ac:dyDescent="0.3">
      <c r="C23" s="7" t="s">
        <v>13</v>
      </c>
      <c r="D23" s="7"/>
      <c r="E23" s="7"/>
      <c r="F23" s="7"/>
      <c r="G23" s="5">
        <v>0</v>
      </c>
      <c r="H23" s="6">
        <v>0</v>
      </c>
    </row>
    <row r="24" spans="1:8" ht="15.75" x14ac:dyDescent="0.3">
      <c r="C24" s="7" t="s">
        <v>14</v>
      </c>
      <c r="D24" s="7"/>
      <c r="E24" s="7"/>
      <c r="F24" s="7"/>
      <c r="G24" s="5">
        <v>0</v>
      </c>
      <c r="H24" s="6">
        <v>0</v>
      </c>
    </row>
    <row r="25" spans="1:8" ht="15.75" x14ac:dyDescent="0.3">
      <c r="C25" s="7" t="s">
        <v>15</v>
      </c>
      <c r="D25" s="7"/>
      <c r="E25" s="7"/>
      <c r="F25" s="7"/>
      <c r="G25" s="5">
        <v>0</v>
      </c>
      <c r="H25" s="6">
        <v>0</v>
      </c>
    </row>
    <row r="26" spans="1:8" ht="15.75" x14ac:dyDescent="0.3">
      <c r="C26" s="7" t="s">
        <v>16</v>
      </c>
      <c r="D26" s="7"/>
      <c r="G26" s="5">
        <v>0</v>
      </c>
      <c r="H26" s="6">
        <v>0</v>
      </c>
    </row>
    <row r="27" spans="1:8" ht="15" customHeight="1" thickBot="1" x14ac:dyDescent="0.35">
      <c r="A27" s="2" t="s">
        <v>18</v>
      </c>
      <c r="B27" s="2"/>
      <c r="C27" s="2"/>
      <c r="D27" s="2"/>
      <c r="G27" s="5">
        <v>0</v>
      </c>
      <c r="H27" s="6">
        <v>0</v>
      </c>
    </row>
    <row r="28" spans="1:8" ht="15" customHeight="1" thickBot="1" x14ac:dyDescent="0.35">
      <c r="A28" s="2" t="s">
        <v>19</v>
      </c>
      <c r="B28" s="2"/>
      <c r="C28" s="2"/>
      <c r="D28" s="2"/>
      <c r="G28" s="8">
        <f>G8+G7+G6</f>
        <v>35109313.269999996</v>
      </c>
      <c r="H28" s="9">
        <f>H8+H7+H6+H30</f>
        <v>100.24</v>
      </c>
    </row>
    <row r="29" spans="1:8" ht="16.5" customHeight="1" thickBot="1" x14ac:dyDescent="0.25">
      <c r="H29" s="10"/>
    </row>
    <row r="30" spans="1:8" ht="15" customHeight="1" thickBot="1" x14ac:dyDescent="0.35">
      <c r="A30" s="2" t="s">
        <v>20</v>
      </c>
      <c r="B30" s="2"/>
      <c r="C30" s="2"/>
      <c r="D30" s="2"/>
      <c r="G30" s="8">
        <v>85916.95</v>
      </c>
      <c r="H30" s="11">
        <v>0.24</v>
      </c>
    </row>
    <row r="31" spans="1:8" ht="16.5" customHeight="1" thickBot="1" x14ac:dyDescent="0.25">
      <c r="H31" s="12"/>
    </row>
    <row r="32" spans="1:8" ht="15" customHeight="1" thickBot="1" x14ac:dyDescent="0.35">
      <c r="A32" s="2" t="s">
        <v>21</v>
      </c>
      <c r="B32" s="2"/>
      <c r="C32" s="2"/>
      <c r="D32" s="2"/>
      <c r="G32" s="9">
        <f>G28-G30</f>
        <v>35023396.319999993</v>
      </c>
      <c r="H32" s="9">
        <v>100</v>
      </c>
    </row>
    <row r="33" spans="1:7" ht="15" customHeight="1" thickBot="1" x14ac:dyDescent="0.35">
      <c r="A33" s="2" t="s">
        <v>22</v>
      </c>
      <c r="B33" s="2"/>
      <c r="C33" s="2"/>
      <c r="D33" s="2"/>
      <c r="E33" s="2"/>
      <c r="G33" s="9">
        <v>506000</v>
      </c>
    </row>
    <row r="34" spans="1:7" ht="25.5" customHeight="1" thickBot="1" x14ac:dyDescent="0.35">
      <c r="A34" s="2" t="s">
        <v>23</v>
      </c>
      <c r="B34" s="2"/>
      <c r="C34" s="2"/>
      <c r="D34" s="2"/>
      <c r="E34" s="2"/>
      <c r="G34" s="9">
        <v>69.22</v>
      </c>
    </row>
  </sheetData>
  <mergeCells count="31">
    <mergeCell ref="A34:E34"/>
    <mergeCell ref="C26:D26"/>
    <mergeCell ref="A27:D27"/>
    <mergeCell ref="A28:D28"/>
    <mergeCell ref="A30:D30"/>
    <mergeCell ref="A32:D32"/>
    <mergeCell ref="A33:E33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D17"/>
    <mergeCell ref="B18:F18"/>
    <mergeCell ref="C19:F19"/>
    <mergeCell ref="A8:F8"/>
    <mergeCell ref="B9:F9"/>
    <mergeCell ref="C10:F10"/>
    <mergeCell ref="C11:F11"/>
    <mergeCell ref="C12:F12"/>
    <mergeCell ref="C13:F13"/>
    <mergeCell ref="A2:E2"/>
    <mergeCell ref="F2:H2"/>
    <mergeCell ref="A3:C3"/>
    <mergeCell ref="D3:H3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5440-417D-4D48-8842-8BE8755984C1}">
  <dimension ref="A1:I14"/>
  <sheetViews>
    <sheetView workbookViewId="0">
      <selection activeCell="B3" sqref="B3"/>
    </sheetView>
  </sheetViews>
  <sheetFormatPr defaultRowHeight="12.75" x14ac:dyDescent="0.2"/>
  <cols>
    <col min="1" max="7" width="9.140625" style="13"/>
    <col min="8" max="8" width="20" style="13" bestFit="1" customWidth="1"/>
    <col min="9" max="9" width="14.140625" style="13" bestFit="1" customWidth="1"/>
    <col min="10" max="16384" width="9.140625" style="13"/>
  </cols>
  <sheetData>
    <row r="1" spans="1:9" x14ac:dyDescent="0.2">
      <c r="A1" s="2" t="s">
        <v>1</v>
      </c>
      <c r="B1" s="2"/>
      <c r="C1" s="2"/>
      <c r="D1" s="2" t="s">
        <v>2</v>
      </c>
      <c r="E1" s="2"/>
      <c r="F1" s="2"/>
      <c r="G1" s="2"/>
      <c r="H1" s="2"/>
    </row>
    <row r="2" spans="1:9" ht="15" customHeight="1" x14ac:dyDescent="0.2"/>
    <row r="3" spans="1:9" x14ac:dyDescent="0.2">
      <c r="A3" s="13" t="s">
        <v>21</v>
      </c>
      <c r="H3" s="14">
        <f>'[1]Struktura portfelja'!G32</f>
        <v>35023396.319999993</v>
      </c>
    </row>
    <row r="4" spans="1:9" x14ac:dyDescent="0.2">
      <c r="A4" s="13" t="s">
        <v>22</v>
      </c>
      <c r="H4" s="15">
        <v>506000</v>
      </c>
    </row>
    <row r="5" spans="1:9" x14ac:dyDescent="0.2">
      <c r="A5" s="13" t="s">
        <v>23</v>
      </c>
      <c r="H5" s="14">
        <v>69.22</v>
      </c>
    </row>
    <row r="6" spans="1:9" x14ac:dyDescent="0.2">
      <c r="A6" s="13" t="s">
        <v>24</v>
      </c>
      <c r="H6" s="16">
        <v>35</v>
      </c>
    </row>
    <row r="7" spans="1:9" x14ac:dyDescent="0.2">
      <c r="A7" s="13" t="s">
        <v>25</v>
      </c>
      <c r="H7" s="17">
        <f>((H6/H5)-1)*(-1)</f>
        <v>0.49436579023403637</v>
      </c>
      <c r="I7" s="18"/>
    </row>
    <row r="14" spans="1:9" ht="14.25" x14ac:dyDescent="0.2">
      <c r="H14" s="19"/>
    </row>
  </sheetData>
  <mergeCells count="2">
    <mergeCell ref="A1:C1"/>
    <mergeCell ref="D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Stipe</cp:lastModifiedBy>
  <dcterms:created xsi:type="dcterms:W3CDTF">2021-03-11T11:15:34Z</dcterms:created>
  <dcterms:modified xsi:type="dcterms:W3CDTF">2021-03-11T11:21:43Z</dcterms:modified>
</cp:coreProperties>
</file>