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aveExternalLinkValues="0" codeName="ThisWorkbook" defaultThemeVersion="124226"/>
  <mc:AlternateContent xmlns:mc="http://schemas.openxmlformats.org/markup-compatibility/2006">
    <mc:Choice Requires="x15">
      <x15ac:absPath xmlns:x15ac="http://schemas.microsoft.com/office/spreadsheetml/2010/11/ac" url="https://adris365-my.sharepoint.com/personal/aleksandar_radulovic_adris_hr/Documents/Radna površina/"/>
    </mc:Choice>
  </mc:AlternateContent>
  <xr:revisionPtr revIDLastSave="7" documentId="13_ncr:1_{ED68647F-DDCD-4DA1-A21D-9CC5765587D2}" xr6:coauthVersionLast="47" xr6:coauthVersionMax="47" xr10:uidLastSave="{A3536EB2-4315-4DED-BB7D-912DEA80FE6B}"/>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s>
  <definedNames>
    <definedName name="\0">[1]aktiva!#REF!</definedName>
    <definedName name="\1">[2]aktiva!#REF!</definedName>
    <definedName name="\a">[1]aktiva!#REF!</definedName>
    <definedName name="\h">[1]aktiva!#REF!</definedName>
    <definedName name="\p">#REF!</definedName>
    <definedName name="\t">#N/A</definedName>
    <definedName name="\z">#REF!</definedName>
    <definedName name="______DAT9">#REF!</definedName>
    <definedName name="______MRS39">[3]Liste!$A$11:$A$13</definedName>
    <definedName name="_____DAT9">#REF!</definedName>
    <definedName name="_____MRS39">[3]Liste!$A$11:$A$13</definedName>
    <definedName name="____DAT1">#REF!</definedName>
    <definedName name="____DAT10">#REF!</definedName>
    <definedName name="____DAT11">#REF!</definedName>
    <definedName name="____DAT2">#REF!</definedName>
    <definedName name="____DAT3">#REF!</definedName>
    <definedName name="____DAT4">#REF!</definedName>
    <definedName name="____DAT5">#REF!</definedName>
    <definedName name="____DAT6">#REF!</definedName>
    <definedName name="____DAT7">#REF!</definedName>
    <definedName name="____DAT8">#REF!</definedName>
    <definedName name="____dat99">#REF!</definedName>
    <definedName name="____MRS39">[3]Liste!$A$11:$A$13</definedName>
    <definedName name="___DAT1">#REF!</definedName>
    <definedName name="___DAT10">#REF!</definedName>
    <definedName name="___DAT11">#REF!</definedName>
    <definedName name="___DAT2">#REF!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dat99">#REF!</definedName>
    <definedName name="___MRS39">[3]Liste!$A$11:$A$13</definedName>
    <definedName name="__123Graph_A" hidden="1">#REF!</definedName>
    <definedName name="__123Graph_B" hidden="1">#REF!</definedName>
    <definedName name="__123Graph_C" hidden="1">[4]Aug97!$E$3:$E$282</definedName>
    <definedName name="__123Graph_D" hidden="1">[4]Aug97!$F$3:$F$282</definedName>
    <definedName name="__123Graph_E" hidden="1">[4]Aug97!$G$3:$G$282</definedName>
    <definedName name="__123Graph_F" hidden="1">[4]Aug97!$H$3:$H$282</definedName>
    <definedName name="__123Graph_X" hidden="1">#REF!</definedName>
    <definedName name="__DAT1">#REF!</definedName>
    <definedName name="__DAT10">#REF!</definedName>
    <definedName name="__DAT11">#REF!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9">#REF!</definedName>
    <definedName name="__MRS39">[3]Liste!$A$11:$A$13</definedName>
    <definedName name="_2">#REF!</definedName>
    <definedName name="_30.09.2009.">prazdoblje</definedName>
    <definedName name="_30.09.2010.">"trazdoblje"</definedName>
    <definedName name="_a">#REF!</definedName>
    <definedName name="_dan1">'[5]Referentna stranica'!$G$7</definedName>
    <definedName name="_DAT1">#REF!</definedName>
    <definedName name="_DAT10">#REF!</definedName>
    <definedName name="_DAT11">#REF!</definedName>
    <definedName name="_DAT12">'[6]SAP_SVI-PR_2005'!$L$2:$L$1548</definedName>
    <definedName name="_DAT13">'[6]SAP_SVI-PR_2005'!$M$2:$M$1548</definedName>
    <definedName name="_DAT14">'[6]SAP_SVI-PR_2005'!$N$2:$N$1548</definedName>
    <definedName name="_DAT15">'[6]SAP_SVI-PR_2005'!$O$2:$O$1548</definedName>
    <definedName name="_DAT16">'[6]SAP_SVI-PR_2005'!$P$2:$P$1548</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at99">#REF!</definedName>
    <definedName name="_Fill" hidden="1">#REF!</definedName>
    <definedName name="_MB1">'[5]Referentna stranica'!$D$18</definedName>
    <definedName name="_MRS39">[7]Liste!$A$11:$A$13</definedName>
    <definedName name="_p">#REF!</definedName>
    <definedName name="_p_7">#REF!</definedName>
    <definedName name="_t">#REF!</definedName>
    <definedName name="_z">#REF!</definedName>
    <definedName name="_z_7">#REF!</definedName>
    <definedName name="¸">[8]Naslovni!$C$7</definedName>
    <definedName name="A">#REF!</definedName>
    <definedName name="a11_vrsta_ulaganja">[9]sifrarnici!$BB$3:$BB$4</definedName>
    <definedName name="a1vrsta_ulaganja_lov">[9]sifrarnici!$AM$3:$AM$9</definedName>
    <definedName name="a2_vrsta_ulaganja">[9]sifrarnici!$AS$3:$AS$5</definedName>
    <definedName name="a3_vrsta_ulaganja">[9]sifrarnici!$AV$3:$AV$6</definedName>
    <definedName name="a3_vrsta_ulaganja_lov">[10]sifrarnici!$AV$2:$AV$6</definedName>
    <definedName name="a4_vrsta_ulaganja">[9]sifrarnici!$AY$3:$AY$4</definedName>
    <definedName name="aaa">'[11]STPARK''98-7'!$A$1:$H$117</definedName>
    <definedName name="aaaa">#REF!</definedName>
    <definedName name="adresa">[12]Naslovni!$B$11</definedName>
    <definedName name="AS2DocOpenMode" hidden="1">"AS2DocumentEdit"</definedName>
    <definedName name="asdfghjklčćž">#REF!</definedName>
    <definedName name="AVG">'[13]Currency Conversion'!$K$5</definedName>
    <definedName name="B">#REF!</definedName>
    <definedName name="BalanceSheetDates">#REF!</definedName>
    <definedName name="baza">#REF!</definedName>
    <definedName name="baza151014">[14]baza!$A$1:$V$627</definedName>
    <definedName name="_xlnm.Database">#REF!</definedName>
    <definedName name="BB" hidden="1">#REF!</definedName>
    <definedName name="BiH_SURVEY">'[15]#REF'!$A$2:$E$76</definedName>
    <definedName name="Brutto_bilanca">#REF!</definedName>
    <definedName name="ccccc">[1]aktiva!#REF!</definedName>
    <definedName name="ccccccc">[1]aktiva!#REF!</definedName>
    <definedName name="cijene">[16]aktiva!#REF!</definedName>
    <definedName name="CLO">'[13]Currency Conversion'!$K$7</definedName>
    <definedName name="CO">[17]Naslovni!$C$5</definedName>
    <definedName name="ColorNames">#REF!</definedName>
    <definedName name="Conventions">#REF!</definedName>
    <definedName name="Copy">#N/A</definedName>
    <definedName name="čččččč">[18]Naslovni!$C$5</definedName>
    <definedName name="DA">#REF!</definedName>
    <definedName name="DAB">#REF!</definedName>
    <definedName name="dan">#REF!</definedName>
    <definedName name="danas">#REF!</definedName>
    <definedName name="danijela">#REF!</definedName>
    <definedName name="DAT">'[19]PO KUPCIMA'!$F$3:$F$77</definedName>
    <definedName name="DATA1">[20]Conversion!$A$2:$A$66</definedName>
    <definedName name="DATA10">[20]Conversion!$J$2:$J$66</definedName>
    <definedName name="DATA11">[20]Conversion!$K$2:$K$66</definedName>
    <definedName name="DATA12">[20]Conversion!$L$2:$L$66</definedName>
    <definedName name="DATA13">[20]Conversion!$M$2:$M$66</definedName>
    <definedName name="DATA18">[21]Kiosci!#REF!</definedName>
    <definedName name="DATA19">[21]Kiosci!#REF!</definedName>
    <definedName name="DATA2">[20]Conversion!$B$2:$B$66</definedName>
    <definedName name="DATA25">[21]Kiosci!#REF!</definedName>
    <definedName name="DATA27">[21]Kiosci!#REF!</definedName>
    <definedName name="DATA3">[20]Conversion!$C$2:$C$66</definedName>
    <definedName name="DATA31">[21]Kiosci!#REF!</definedName>
    <definedName name="DATA4">[20]Conversion!$D$2:$D$66</definedName>
    <definedName name="DATA5">[20]Conversion!$E$2:$E$66</definedName>
    <definedName name="DATA6">[20]Conversion!$F$2:$F$66</definedName>
    <definedName name="DATA7">[20]Conversion!$G$2:$G$66</definedName>
    <definedName name="DATA8">[20]Conversion!$H$2:$H$66</definedName>
    <definedName name="DATA9">[22]Aktivirano_M_OTDR!#REF!</definedName>
    <definedName name="Database_MI">#REF!</definedName>
    <definedName name="dataBiljeska">#REF!</definedName>
    <definedName name="dataFSLI">#REF!</definedName>
    <definedName name="dataIzvjestaj">#REF!</definedName>
    <definedName name="dataLinije">#REF!</definedName>
    <definedName name="dataOpisKonsolidirani">#REF!</definedName>
    <definedName name="DATES">#REF!</definedName>
    <definedName name="datum">[12]Naslovni!$B$7</definedName>
    <definedName name="datum_7">[23]Naslovni!$B$7</definedName>
    <definedName name="datum_izrade">[24]Naslovni!$E$5</definedName>
    <definedName name="datum_izrade_7">[23]Naslovni!$E$5</definedName>
    <definedName name="ddan">'[25]MRS 40_amortizacija'!$C$2</definedName>
    <definedName name="dionice">#REF!</definedName>
    <definedName name="diop">#REF!</definedName>
    <definedName name="Diskontna_stopa">[26]DS!$I$68</definedName>
    <definedName name="DIV">'[13]Currency Conversion'!$K$6</definedName>
    <definedName name="doibahr">'[27]radna v.2000-2001'!#REF!</definedName>
    <definedName name="doibaos">#REF!</definedName>
    <definedName name="doibari">#REF!</definedName>
    <definedName name="doibast">#REF!</definedName>
    <definedName name="doibazg">#REF!</definedName>
    <definedName name="DOIHIPPHR">'[27]radna v.2000-2001'!#REF!</definedName>
    <definedName name="DOIHIPPOS">#REF!</definedName>
    <definedName name="DOIHIPPRI">#REF!</definedName>
    <definedName name="DOIHIPPST">#REF!</definedName>
    <definedName name="DOIHIPPZG">#REF!</definedName>
    <definedName name="DOIJWHR">'[27]radna v.2000-2001'!#REF!</definedName>
    <definedName name="DOIJWOS">#REF!</definedName>
    <definedName name="DOIJWRI">#REF!</definedName>
    <definedName name="DOIJWST">#REF!</definedName>
    <definedName name="DOIJWZG">#REF!</definedName>
    <definedName name="DOILINHR">'[27]radna v.2000-2001'!#REF!</definedName>
    <definedName name="DOILINOS">#REF!</definedName>
    <definedName name="DOILINRI">#REF!</definedName>
    <definedName name="DOILINST">#REF!</definedName>
    <definedName name="DOILINZG">#REF!</definedName>
    <definedName name="DOINESHR">'[27]radna v.2000-2001'!#REF!</definedName>
    <definedName name="DOINESOS">#REF!</definedName>
    <definedName name="DOINESRI">#REF!</definedName>
    <definedName name="DOINESST">#REF!</definedName>
    <definedName name="DOINESZG">#REF!</definedName>
    <definedName name="DOIRAUHR">'[27]radna v.2000-2001'!#REF!</definedName>
    <definedName name="DOIRAUOS">#REF!</definedName>
    <definedName name="DOIRAURI">#REF!</definedName>
    <definedName name="DOIRAUST">#REF!</definedName>
    <definedName name="DOIRAUZG">#REF!</definedName>
    <definedName name="DOISCAHR">'[27]radna v.2000-2001'!#REF!</definedName>
    <definedName name="DOISCAOS">#REF!</definedName>
    <definedName name="DOISCARI">#REF!</definedName>
    <definedName name="DOISCASST">#REF!</definedName>
    <definedName name="DOISCAST">#REF!</definedName>
    <definedName name="DOISCAZG">#REF!</definedName>
    <definedName name="DOISCEST">#REF!</definedName>
    <definedName name="DOISCHHR">'[27]radna v.2000-2001'!#REF!</definedName>
    <definedName name="DOISCHOS">#REF!</definedName>
    <definedName name="DOISCHRI">#REF!</definedName>
    <definedName name="DOISCHST">#REF!</definedName>
    <definedName name="DOISCHZG">#REF!</definedName>
    <definedName name="donor">#REF!</definedName>
    <definedName name="doo">#REF!</definedName>
    <definedName name="drustvo">[24]Naslovni!$B$5</definedName>
    <definedName name="drustvo_7">[23]Naslovni!$B$5</definedName>
    <definedName name="društvo">[28]Naslovni!$B$5</definedName>
    <definedName name="DRUŠTVO1">'[29]Referentna stranica'!$D$14</definedName>
    <definedName name="društvo2">'[5]Referentna stranica'!$D$14</definedName>
    <definedName name="duzvripapvrs_lov">[9]sifrarnici!$O$3:$O$9</definedName>
    <definedName name="E">[30]aktiva!#REF!</definedName>
    <definedName name="emit">#REF!</definedName>
    <definedName name="EPMWorkbookOptions_1" hidden="1">"dgEAAB|LCAAAAAAABADtvQdgHEmWJSYvbcp7f0r1StfgdKEIgGATJNiQQBDswYjN5pLsHWlHIymrKoHKZVZlXWYWQMztnbz33nvvvffee||997o7nU4n99//P1xmZAFs9s5K2smeIYCqyB8/fnwfPyIe/x7vFmV6mddNUS0/|2h3vPNRmi|n1axYXnz20bo939799KPf4|g3Th5/t6rfTqrq7Zerlpo2Kb23bB69a4rPPpq37erR3btXV1fjq3v"</definedName>
    <definedName name="EPMWorkbookOptions_2" hidden="1">"jqr64u7ezs3v39/7i|evpPF9k28WyabPlNP/IvjW7|a2PqNc0ffwqP6/zZv7l8stVvjw6z8omf3w3/JDbnZR5Vj/N2uzL5evsMjctux9zWzOWl3XV5tM2n5nW/S/C9lez9K58dNb8ZFYX2aTMv8jrCweh9zmRzoJV2h39P45h/1l2AQAA"</definedName>
    <definedName name="EPMWorkbookOptions_3" hidden="1">"d4GRw+94tSqLaebR8tZ4GhghFO9jHf5RgEkHASGeo2d6d/CrbxezWb58WizyZcPoDjd1qDZBG2r1el5dWRgnVVnVR229zh/fjXyx6VUeReTN3uj0RWKQNn/XPssuq7poCS+eD3m5990t3n9W1E3rIRD/vgPIYjlMoNu28tt9tSx+0TrnkR///i+PX715cfrq8d3Y15ugCM1J0O/v7N472PUAxGaD3/2ynuX10c7ju/JLFHqzKrPrl3W1yuv2"</definedName>
    <definedName name="EPMWorkbookOptions_4" hidden="1">"+mj3/qf3z/PJ+fb9T2f72/t75w+3D+7n+fZOlu/tzyYP9h9M7qHn8K0I4OdZ077OS5L5fPZFvpiQ6oo0C9ky2oCayPsemb5nyfj98ffot9MXb769S78e//5f/V4vSYZ7LwwA/naR11k9nV+7pimpykfLovzsI/DORx0h8t6NTN/t3n18d/OQH9+9De286f9ZY9anr756/eYnv/z6rLqzs0/69/acuvsenJrlDycPH+4/3J5NJve29+/vHmxP"</definedName>
    <definedName name="EPMWorkbookOptions_5" hidden="1">"zh9k29mns3uTh/fu7+2dz/5fwKlKw5BPnxJldv6/zqffLEV+/xdP/79OkP/3CO7nr756efy1xfbevfv39/f3by+2e+8htv8fMTBMwZBFP//9T778EYv6zW7VaoBFz37qJ7/8+k7Qpw92dw4OHtyeRe/9/49FmYIhi/5eX776/RFN/IhN/Wa3ajXApkTNNx/kAH366b177+EB7f//j0+ZhCGfPnv5e93bufcjLvWb3arVEJe+On1z/OI7p1+f"</definedName>
    <definedName name="EPMWorkbookOptions_6" hidden="1">"Ud87qLz//0NGVSqGvPrFw4cPf8SpfrNbtRrg1JcfoEzfm0c//f8fj77saNKzH8VNnWa3ajXAna9PP/+CKPtDZNEH78Gi/x/JeCgRQz59vbv38zfjEaeIfHj2/3Wi/L9Hen/y+PlXb75+2uP9hffgPYT3/yP2RWhI7En/+/ar3+tHzOk3u1WrIeY8ffVTvLz3Q+POh+/Bnf8fMS1KRGHPLymL/P91/rwtITYS4tmXr05Pjl+/2f3/OjX+XySt"</definedName>
    <definedName name="EPMWorkbookOptions_7" hidden="1">"r86+c/rFDzOe3t35/6G4ChVDv2dvZ/dgvLv3/3Ve/aZpcm/85ss3x8//v06W//eI8Benx6+/enX6+ocpw++zfv3/EYfQkFFMze/z5kfZhvdqFGATb/T47vFqVRbTrCU49vPgU9OcoFXLJSFOnz3N2ow/9j98U3UH//hVfl7nzfzL5ZerfHl0npVN/vhu+CG3OynzrAbQL5evs8vctOx+zG2/W9VvJ1X1ltiyZTKa1v0vwvZXM521x2fNT2Z1"</definedName>
    <definedName name="EPMWorkbookOptions_8" hidden="1">"kU3K/Iu8vnAQep//xokD++VKqPH/AJDbkDsPKQAA"</definedName>
    <definedName name="FA">'[19]PO KUPCIMA'!$A$3:$D$77</definedName>
    <definedName name="fadfadf">#REF!</definedName>
    <definedName name="FFFFF" hidden="1">#REF!</definedName>
    <definedName name="fg">#REF!</definedName>
    <definedName name="fina">#REF!</definedName>
    <definedName name="FKJAUHFAS">'[27]radna v.2000-2001'!#REF!</definedName>
    <definedName name="fond_vrsta_lov">[9]sifrarnici!$R$3:$R$5</definedName>
    <definedName name="Format">#REF!</definedName>
    <definedName name="GAGAGAGA">#REF!</definedName>
    <definedName name="gf">#REF!</definedName>
    <definedName name="gfhfgh">[31]Naslovni!$F$5</definedName>
    <definedName name="ggggg">#REF!</definedName>
    <definedName name="glta">#REF!</definedName>
    <definedName name="GZSGZF">#REF!</definedName>
    <definedName name="Header">#REF!</definedName>
    <definedName name="Hierarchy_100">[32]CRT_Filters!$N$1:$N$5</definedName>
    <definedName name="Hierarchy_104">[32]CRT_Filters!$Q$1:$Q$6</definedName>
    <definedName name="Hierarchy_106">[32]CRT_Filters!$R$1:$R$5</definedName>
    <definedName name="Hierarchy_108">[32]CRT_Filters!$S$1:$S$6</definedName>
    <definedName name="Hierarchy_110">[32]CRT_Filters!$ER$1:$ER$3</definedName>
    <definedName name="Hierarchy_111">[32]CRT_Filters!$ES$1:$ES$3</definedName>
    <definedName name="Hierarchy_112">[32]CRT_Filters!$ET$1:$ET$3</definedName>
    <definedName name="Hierarchy_113">[32]CRT_Filters!$EU$1:$EU$4</definedName>
    <definedName name="Hierarchy_115">[32]CRT_Filters!$EV$1:$EV$4</definedName>
    <definedName name="Hierarchy_117">[32]CRT_Filters!$EW$1:$EW$4</definedName>
    <definedName name="Hierarchy_119">[32]CRT_Filters!$EX$1:$EX$4</definedName>
    <definedName name="Hierarchy_128">[32]CRT_Filters!$J$1:$J$4</definedName>
    <definedName name="Hierarchy_130">[32]CRT_Filters!$M$1:$M$4</definedName>
    <definedName name="Hierarchy_131">[32]CRT_Filters!$EM$1:$EM$3</definedName>
    <definedName name="Hierarchy_143">[32]CRT_Filters!$K$1:$K$3</definedName>
    <definedName name="Hierarchy_144">[32]CRT_Filters!$L$1:$L$3</definedName>
    <definedName name="Hierarchy_15">[32]CRT_Filters!$A$1:$A$2</definedName>
    <definedName name="Hierarchy_158">[32]CRT_Filters!$DT$1:$DT$3</definedName>
    <definedName name="Hierarchy_169">[32]CRT_Filters!$CP$1:$CP$2</definedName>
    <definedName name="Hierarchy_179">[33]CRT_Filters!$EY$1:$EY$184</definedName>
    <definedName name="Hierarchy_193">[32]CRT_Filters!$CR$1:$CR$3</definedName>
    <definedName name="Hierarchy_194">[34]CRT_Filters!$A$1:$A$185</definedName>
    <definedName name="Hierarchy_197">[34]CRT_Filters!$L$1:$L$2</definedName>
    <definedName name="Hierarchy_199">[32]CRT_Filters!$AY$1:$AY$5</definedName>
    <definedName name="Hierarchy_200">[32]CRT_Filters!$AZ$1:$AZ$2</definedName>
    <definedName name="Hierarchy_206">[33]CRT_Filters!$FP$1:$FP$250</definedName>
    <definedName name="Hierarchy_209">[33]CRT_Filters!$FL$1:$FL$252</definedName>
    <definedName name="Hierarchy_210">[32]CRT_Filters!$AB$1:$AB$250</definedName>
    <definedName name="Hierarchy_219">[32]CRT_Filters!$CO$1:$CO$219</definedName>
    <definedName name="Hierarchy_223">[34]CRT_Filters!$R$1:$R$250</definedName>
    <definedName name="Hierarchy_226">[34]CRT_Filters!$N$1:$N$252</definedName>
    <definedName name="Hierarchy_230">[32]CRT_Filters!$C$1:$C$220</definedName>
    <definedName name="Hierarchy_240">[33]CRT_Filters!$FB$1:$FB$3</definedName>
    <definedName name="Hierarchy_248">[34]CRT_Filters!$K$1:$K$253</definedName>
    <definedName name="Hierarchy_25">[32]CRT_Filters!$CW$1:$CW$3</definedName>
    <definedName name="Hierarchy_255">[32]CRT_Filters!$BJ$1:$BJ$3</definedName>
    <definedName name="Hierarchy_257">[34]CRT_Filters!$D$1:$D$3</definedName>
    <definedName name="Hierarchy_258">[32]CRT_Filters!$BL$1:$BL$4</definedName>
    <definedName name="Hierarchy_262">[32]CRT_Filters!$CA$1:$CA$15</definedName>
    <definedName name="Hierarchy_263">[32]CRT_Filters!$BI$1:$BI$5</definedName>
    <definedName name="Hierarchy_264">[32]CRT_Filters!$BK$1:$BK$4</definedName>
    <definedName name="Hierarchy_265">[32]CRT_Filters!$AT$1:$AT$9</definedName>
    <definedName name="Hierarchy_266">[32]CRT_Filters!$BB$1:$BB$13</definedName>
    <definedName name="Hierarchy_267">[32]CRT_Filters!$BD$1:$BD$17</definedName>
    <definedName name="Hierarchy_268">[32]CRT_Filters!$AW$1:$AW$19</definedName>
    <definedName name="Hierarchy_269">[32]CRT_Filters!$AU$1:$AU$29</definedName>
    <definedName name="Hierarchy_27">[32]CRT_Filters!$CV$1:$CV$2</definedName>
    <definedName name="Hierarchy_271">[32]CRT_Filters!$AE$1:$AE$38</definedName>
    <definedName name="Hierarchy_279">[32]CRT_Filters!$V$1:$V$37</definedName>
    <definedName name="Hierarchy_28">[32]CRT_Filters!$G$1:$G$2</definedName>
    <definedName name="Hierarchy_283">[32]CRT_Filters!$BA$1:$BA$3</definedName>
    <definedName name="Hierarchy_284">[32]CRT_Filters!$CQ$1:$CQ$11</definedName>
    <definedName name="Hierarchy_286">[32]CRT_Filters!$AF$1:$AF$5</definedName>
    <definedName name="Hierarchy_287">[32]CRT_Filters!$AG$1:$AG$2</definedName>
    <definedName name="Hierarchy_30">[32]CRT_Filters!$H$1:$H$4</definedName>
    <definedName name="Hierarchy_306">[32]CRT_Filters!$AO$1:$AO$5</definedName>
    <definedName name="Hierarchy_315">[33]CRT_Filters!$FM$1:$FM$5</definedName>
    <definedName name="Hierarchy_316">[32]CRT_Filters!$BS$1:$BS$16</definedName>
    <definedName name="Hierarchy_317">[32]CRT_Filters!$BT$1:$BT$11</definedName>
    <definedName name="Hierarchy_318">[32]CRT_Filters!$CE$1:$CE$2</definedName>
    <definedName name="Hierarchy_319">[32]CRT_Filters!$BQ$1:$BQ$11</definedName>
    <definedName name="Hierarchy_323">[32]CRT_Filters!$Z$1:$Z$6</definedName>
    <definedName name="Hierarchy_324">[32]CRT_Filters!$X$1:$X$10</definedName>
    <definedName name="Hierarchy_325">[32]CRT_Filters!$T$1:$T$4</definedName>
    <definedName name="Hierarchy_33">[32]CRT_Filters!$F$1:$F$2</definedName>
    <definedName name="Hierarchy_338">[34]CRT_Filters!$J$1:$J$18</definedName>
    <definedName name="Hierarchy_34">[32]CRT_Filters!$AX$1:$AX$4</definedName>
    <definedName name="Hierarchy_340">[32]CRT_Filters!$CD$1:$CD$5</definedName>
    <definedName name="Hierarchy_341">[32]CRT_Filters!$CC$1:$CC$7</definedName>
    <definedName name="Hierarchy_342">[32]CRT_Filters!$CF$1:$CF$2</definedName>
    <definedName name="Hierarchy_362">[34]CRT_Filters!$O$1:$O$15</definedName>
    <definedName name="Hierarchy_363">[32]CRT_Filters!$CU$1:$CU$2</definedName>
    <definedName name="Hierarchy_364">[33]CRT_Filters!$FA$1:$FA$6</definedName>
    <definedName name="Hierarchy_366">[34]CRT_Filters!$M$1:$M$997</definedName>
    <definedName name="Hierarchy_372">[33]CRT_Filters!$FN$1:$FN$2</definedName>
    <definedName name="Hierarchy_374">[32]CRT_Filters!$CS$1:$CS$2</definedName>
    <definedName name="Hierarchy_376">[32]CRT_Filters!$I$1:$I$3</definedName>
    <definedName name="Hierarchy_38">[34]CRT_Filters!$G$1:$G$8</definedName>
    <definedName name="Hierarchy_387">[32]CRT_Filters!$D$1:$D$3</definedName>
    <definedName name="Hierarchy_390">[32]CRT_Filters!$AH$1:$AH$6</definedName>
    <definedName name="Hierarchy_391">[32]CRT_Filters!$AI$1:$AI$3</definedName>
    <definedName name="Hierarchy_40">[32]CRT_Filters!$BE$1:$BE$2</definedName>
    <definedName name="Hierarchy_400">[34]CRT_Filters!$P$1:$P$2</definedName>
    <definedName name="Hierarchy_407">[34]CRT_Filters!$C$1:$C$6</definedName>
    <definedName name="Hierarchy_410">[32]CRT_Filters!$AM$1:$AM$10</definedName>
    <definedName name="Hierarchy_412">[32]CRT_Filters!$AJ$1:$AJ$2</definedName>
    <definedName name="Hierarchy_413">[32]CRT_Filters!$AA$1:$AA$5</definedName>
    <definedName name="Hierarchy_416">[32]CRT_Filters!$BF$1:$BF$4</definedName>
    <definedName name="Hierarchy_417">[32]CRT_Filters!$AR$1:$AR$5</definedName>
    <definedName name="Hierarchy_418">[32]CRT_Filters!$AP$1:$AP$3</definedName>
    <definedName name="Hierarchy_421">[32]CRT_Filters!$AC$1:$AC$4</definedName>
    <definedName name="Hierarchy_422">[32]CRT_Filters!$BV$1:$BV$4</definedName>
    <definedName name="Hierarchy_423">[32]CRT_Filters!$AV$1:$AV$5</definedName>
    <definedName name="Hierarchy_425">[32]CRT_Filters!$AQ$1:$AQ$14</definedName>
    <definedName name="Hierarchy_426">[32]CRT_Filters!$AK$1:$AK$7</definedName>
    <definedName name="Hierarchy_427">[32]CRT_Filters!$AL$1:$AL$2</definedName>
    <definedName name="Hierarchy_428">[32]CRT_Filters!$W$1:$W$17</definedName>
    <definedName name="Hierarchy_45">[34]CRT_Filters!$Q$1:$Q$5</definedName>
    <definedName name="Hierarchy_469">[33]CRT_Filters!$FQ$1:$FQ$6</definedName>
    <definedName name="Hierarchy_48">[32]CRT_Filters!$CB$1:$CB$3</definedName>
    <definedName name="Hierarchy_50">[32]CRT_Filters!$BG$1:$BG$4</definedName>
    <definedName name="Hierarchy_505">[34]CRT_Filters!$S$1:$S$6</definedName>
    <definedName name="Hierarchy_52">[32]CRT_Filters!$BH$1:$BH$5</definedName>
    <definedName name="Hierarchy_54">[32]CRT_Filters!$CG$1:$CG$3</definedName>
    <definedName name="Hierarchy_56">[32]CRT_Filters!$EN$1:$EN$2</definedName>
    <definedName name="Hierarchy_63">[32]CRT_Filters!$O$1:$O$4</definedName>
    <definedName name="Hierarchy_64">[32]CRT_Filters!$P$1:$P$4</definedName>
    <definedName name="Hierarchy_69">[32]CRT_Filters!$DK$1:$DK$3</definedName>
    <definedName name="Hierarchy_7">[32]CRT_Filters!$AS$1:$AS$2</definedName>
    <definedName name="Hierarchy_70">[32]CRT_Filters!$DZ$1:$DZ$2</definedName>
    <definedName name="Hierarchy_73">[32]CRT_Filters!$DM$1:$DM$3</definedName>
    <definedName name="Hierarchy_75">[32]CRT_Filters!$DN$1:$DN$3</definedName>
    <definedName name="Hierarchy_8">[32]CRT_Filters!$BC$1:$BC$3</definedName>
    <definedName name="Hierarchy_80">[32]CRT_Filters!$DU$1:$DU$4</definedName>
    <definedName name="Hierarchy_83">[32]CRT_Filters!$EE$1:$EE$3</definedName>
    <definedName name="Hierarchy_84">[32]CRT_Filters!$ED$1:$ED$4</definedName>
    <definedName name="Hierarchy_85">[32]CRT_Filters!$EJ$1:$EJ$3</definedName>
    <definedName name="Hierarchy_86">[32]CRT_Filters!$EI$1:$EI$4</definedName>
    <definedName name="Hierarchy_87">[32]CRT_Filters!$DO$1:$DO$3</definedName>
    <definedName name="Hierarchy_88">[32]CRT_Filters!$DP$1:$DP$3</definedName>
    <definedName name="Hierarchy_89">[32]CRT_Filters!$DQ$1:$DQ$3</definedName>
    <definedName name="Hierarchy_90">[32]CRT_Filters!$DR$1:$DR$3</definedName>
    <definedName name="Hierarchy_91">[32]CRT_Filters!$DX$1:$DX$4</definedName>
    <definedName name="Hierarchy_92">[32]CRT_Filters!$EA$1:$EA$4</definedName>
    <definedName name="Hierarchy_93">[32]CRT_Filters!$EB$1:$EB$4</definedName>
    <definedName name="Hierarchy_94">[32]CRT_Filters!$EF$1:$EF$3</definedName>
    <definedName name="Hierarchy_95">[32]CRT_Filters!$EG$1:$EG$3</definedName>
    <definedName name="Hierarchy_96">[32]CRT_Filters!$EK$1:$EK$3</definedName>
    <definedName name="Hierarchy_98">[32]CRT_Filters!$EL$1:$EL$3</definedName>
    <definedName name="Hierarchy_99">[32]CRT_Filters!$EO$1:$EO$3</definedName>
    <definedName name="hjk">[35]rdig_cigaretni!$C$4:$C$6</definedName>
    <definedName name="hzmo">#REF!</definedName>
    <definedName name="hzmo2">#REF!</definedName>
    <definedName name="IB">#REF!</definedName>
    <definedName name="IMEN_OVL_AKT">[36]sifrarnici!$BE$7</definedName>
    <definedName name="INC">[37]Conversion!$E$30</definedName>
    <definedName name="IncomeStatementDates">#REF!</definedName>
    <definedName name="Istragrafikica">[38]aktiva!#REF!</definedName>
    <definedName name="izdavat_lov">[9]sifrarnici!$D$3:$D$1238</definedName>
    <definedName name="jdf" hidden="1">#REF!</definedName>
    <definedName name="jfh" hidden="1">#REF!</definedName>
    <definedName name="jfxd" hidden="1">#REF!</definedName>
    <definedName name="jjjj">[18]Naslovni!$F$5</definedName>
    <definedName name="jx" hidden="1">#REF!</definedName>
    <definedName name="KJHZ">#REF!</definedName>
    <definedName name="kkk">[39]Naslovni!$C$11</definedName>
    <definedName name="klasifik_39_lov">[9]sifrarnici!$J$3:$J$7</definedName>
    <definedName name="klasifik_40_lov">[40]sifrarnici!$L$3:$L$4</definedName>
    <definedName name="Kornelija8">#REF!</definedName>
    <definedName name="kraj_razdoblja">[40]Naslovni!$C$9</definedName>
    <definedName name="kraj_razdoblja_7">[23]Naslovni!$B$9</definedName>
    <definedName name="L_DA_NE">[7]Liste!$H$20:$H$21</definedName>
    <definedName name="L_FOND_ULAGANJE">[7]Liste!$F$18:$F$23</definedName>
    <definedName name="L_MRS39">[7]Liste!$A$11:$A$15</definedName>
    <definedName name="L_PU123">[7]Liste!$F$3:$F$5</definedName>
    <definedName name="L_SUGLASNOST">[7]Liste!$H$3:$H$17</definedName>
    <definedName name="L_TIP_FONDA">[7]Liste!$F$8:$F$10</definedName>
    <definedName name="L_VR_DUZ_VRI_PAP">[7]Liste!$F$26:$F$32</definedName>
    <definedName name="L_VRFININST">[7]Liste!$A$3:$A$8</definedName>
    <definedName name="L_VRSTA_FONDA">[7]Liste!$F$13:$F$15</definedName>
    <definedName name="LGKDL" hidden="1">#REF!</definedName>
    <definedName name="MB">'[29]Referentna stranica'!$D$18</definedName>
    <definedName name="mbs">[12]Naslovni!$B$13</definedName>
    <definedName name="MOY">[41]Sheet1!$E$1</definedName>
    <definedName name="mp">[42]MP!$A$1:$IV$65536</definedName>
    <definedName name="N">#REF!</definedName>
    <definedName name="nadan">[43]Tečaj!$B$12</definedName>
    <definedName name="Name1a">'[44]Library procedures'!$L$6</definedName>
    <definedName name="Name1b">'[44]Library procedures'!$L$7</definedName>
    <definedName name="Name2a">'[44]Library procedures'!$L$20</definedName>
    <definedName name="Name2b">'[44]Library procedures'!$L$21</definedName>
    <definedName name="Name2c">'[44]Library procedures'!$L$23</definedName>
    <definedName name="Name2d">'[44]Library procedures'!$L$24</definedName>
    <definedName name="Name2e">'[44]Library procedures'!$L$28</definedName>
    <definedName name="Name2f">'[44]Library procedures'!$L$32</definedName>
    <definedName name="Name3a">'[44]Library procedures'!$L$44</definedName>
    <definedName name="Name3b">'[44]Library procedures'!$L$45</definedName>
    <definedName name="Name3c">'[44]Library procedures'!$L$46</definedName>
    <definedName name="Name3d">'[44]Library procedures'!$L$48</definedName>
    <definedName name="Name3e">'[44]Library procedures'!$L$49</definedName>
    <definedName name="Name3f">'[44]Library procedures'!$L$50</definedName>
    <definedName name="Name3g">'[44]Library procedures'!$L$54</definedName>
    <definedName name="Name4a">'[44]Library procedures'!$L$62</definedName>
    <definedName name="Name4b">'[44]Library procedures'!$L$63</definedName>
    <definedName name="Name4c">'[44]Library procedures'!$L$64</definedName>
    <definedName name="Name4d">'[44]Library procedures'!$L$65</definedName>
    <definedName name="Name5a">'[44]Library procedures'!$L$74</definedName>
    <definedName name="Name5b">'[44]Library procedures'!$L$75</definedName>
    <definedName name="Name5c">'[44]Library procedures'!$L$79</definedName>
    <definedName name="Name6a">'[44]Library procedures'!$L$87</definedName>
    <definedName name="Name6b">'[44]Library procedures'!$L$88</definedName>
    <definedName name="NameAdd">'[44]Library procedures'!#REF!</definedName>
    <definedName name="NAMES">#REF!</definedName>
    <definedName name="nereg">#REF!</definedName>
    <definedName name="nfgnbf" hidden="1">#REF!</definedName>
    <definedName name="o">[35]rdig_cigaretni!$B$4:$B$6</definedName>
    <definedName name="OB">[1]aktiva!#REF!</definedName>
    <definedName name="ODG_OSO_CLUPR">[40]sifrarnici!$BE$3</definedName>
    <definedName name="ODG_OSO_FUNK1">[40]sifrarnici!$BE$5</definedName>
    <definedName name="ODG_OSO_FUNK2">[40]sifrarnici!$BE$6</definedName>
    <definedName name="ODG_OSO_PRUPR">[40]sifrarnici!$BE$4</definedName>
    <definedName name="oib">#REF!</definedName>
    <definedName name="OK">[17]Naslovni!$C$11</definedName>
    <definedName name="ooo">#REF!</definedName>
    <definedName name="OPE">'[13]Currency Conversion'!$K$4</definedName>
    <definedName name="Otkazano2014">#REF!</definedName>
    <definedName name="OUV">[41]Sheet1!$C$1</definedName>
    <definedName name="p">#REF!</definedName>
    <definedName name="period">[24]Naslovni!$E$7</definedName>
    <definedName name="period_7">[23]Naslovni!$E$7</definedName>
    <definedName name="pero">[1]aktiva!#REF!</definedName>
    <definedName name="pkvartal">[45]Tečaj!#REF!</definedName>
    <definedName name="pnadan">[46]Tečaj!$B$22</definedName>
    <definedName name="podaci">#REF!</definedName>
    <definedName name="_xlnm.Print_Area" localSheetId="1">Bilanca!$A$1:$I$134</definedName>
    <definedName name="_xlnm.Print_Area" localSheetId="6">Bilješke!$A$1:$I$161</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Area">#REF!</definedName>
    <definedName name="ponovno">#REF!</definedName>
    <definedName name="pperiod">[47]Tečaj!$D$12</definedName>
    <definedName name="ppperiod">[46]Tečaj!$D$22</definedName>
    <definedName name="pprazdoblje">[48]zaposleni!$B$22</definedName>
    <definedName name="pravna_fiz_lov">[9]sifrarnici!$AA$3:$AA$4</definedName>
    <definedName name="prazdoblje">[49]Naslovni!$E$7</definedName>
    <definedName name="prethodna_godina_7">[50]Naslovni!$L$5</definedName>
    <definedName name="prethodnorazdoblje">#REF!</definedName>
    <definedName name="Print_Area_MI">'[51]STPARK''98-7'!$A$1:$H$117</definedName>
    <definedName name="proba5">#REF!</definedName>
    <definedName name="proba8">#REF!</definedName>
    <definedName name="pu1pu2_lov">[40]sifrarnici!$G$3:$G$6</definedName>
    <definedName name="RawData">#REF!</definedName>
    <definedName name="razdoblje">[49]Naslovni!$E$7</definedName>
    <definedName name="razdoblje_7">[23]Naslovni!$E$7</definedName>
    <definedName name="RAZDOBLJE1">'[5]Referentna stranica'!$D$7</definedName>
    <definedName name="Recover">[52]Macro1!$A$70</definedName>
    <definedName name="regul">#REF!</definedName>
    <definedName name="rejting_11_lov">[9]sifrarnici!$AP$3:$AP$25</definedName>
    <definedName name="reldobigub">[53]Naslovni!$E$7</definedName>
    <definedName name="reserve">'[54]15Strana ak i pasiva i MMF zajm'!#REF!</definedName>
    <definedName name="RH">#REF!</definedName>
    <definedName name="rk">#REF!</definedName>
    <definedName name="ro">[55]aktiva!#REF!</definedName>
    <definedName name="rov">[55]aktiva!#REF!</definedName>
    <definedName name="rovi">#REF!</definedName>
    <definedName name="sampletable">#REF!</definedName>
    <definedName name="SAPBEXrevision" hidden="1">1</definedName>
    <definedName name="SAPBEXsysID" hidden="1">"BWP"</definedName>
    <definedName name="SAPBEXwbID" hidden="1">"3L2BIX6OLGJ9R8SOOYIL67Z8Z"</definedName>
    <definedName name="sectionNames">#REF!</definedName>
    <definedName name="Sjedište">'[29]Referentna stranica'!$D$16</definedName>
    <definedName name="SJEDIŠTE2">'[5]Referentna stranica'!$D$16</definedName>
    <definedName name="SKD">#REF!</definedName>
    <definedName name="skdd3">#REF!</definedName>
    <definedName name="skdd5">#REF!</definedName>
    <definedName name="skdd8">#REF!</definedName>
    <definedName name="skdd9">#REF!</definedName>
    <definedName name="ss">#REF!</definedName>
    <definedName name="ssdvgjhj">#REF!</definedName>
    <definedName name="suglas_lov">[40]sifrarnici!$A$3:$A$36</definedName>
    <definedName name="TableName">"Dummy"</definedName>
    <definedName name="tabletemplate">#REF!</definedName>
    <definedName name="tblSTP">#REF!</definedName>
    <definedName name="TECAJ">'[56]ZANE DESKTOP '!$L$3</definedName>
    <definedName name="tečaj">'[21]Master CO'!$D$3</definedName>
    <definedName name="TEST0">#REF!</definedName>
    <definedName name="TEST1">#REF!</definedName>
    <definedName name="TESTHKEY">#REF!</definedName>
    <definedName name="TESTKEYS">#REF!</definedName>
    <definedName name="TESTVKEY">#REF!</definedName>
    <definedName name="tip_fonda_lov">[9]sifrarnici!$U$3:$U$5</definedName>
    <definedName name="trazdoblje">[48]zaposleni!$C$22</definedName>
    <definedName name="trz">#REF!</definedName>
    <definedName name="trzisne">#REF!</definedName>
    <definedName name="trzisne3103">#REF!</definedName>
    <definedName name="trzisne3108">#REF!</definedName>
    <definedName name="tzd" hidden="1">#REF!</definedName>
    <definedName name="ulaganje_fonda_lov">[9]sifrarnici!$X$3:$X$8</definedName>
    <definedName name="Units">#REF!</definedName>
    <definedName name="uputstvo">[57]U!$L$26</definedName>
    <definedName name="Valuta">[58]Parametri!$B$5</definedName>
    <definedName name="Valuta1">[59]Tečaj!$D$9</definedName>
    <definedName name="VRFININST">[7]Liste!$A$3:$A$8</definedName>
    <definedName name="vrs_fin_ins_lov">[60]sifrarnici!$AD$3:$AD$8</definedName>
    <definedName name="vrst_izv_fin_dok_lov">[9]sifrarnici!$AG$3:$AG$7</definedName>
    <definedName name="vrsta_fonda_lov">[10]sifrarnici!$R$2:$R$5</definedName>
    <definedName name="vrsta_tem_inst_lov">[9]sifrarnici!$AJ$3:$AJ$7</definedName>
    <definedName name="werwefef">[30]aktiva!#REF!</definedName>
    <definedName name="XA">#REF!</definedName>
    <definedName name="XF">#REF!</definedName>
    <definedName name="xxx">#REF!</definedName>
    <definedName name="XXXX">#REF!</definedName>
    <definedName name="Z">#REF!</definedName>
    <definedName name="zakupi">#REF!</definedName>
    <definedName name="zaprod">#REF!</definedName>
    <definedName name="Zins">#REF!</definedName>
    <definedName name="ZINSX">#REF!</definedName>
    <definedName name="ZZakupi"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2" i="24" l="1"/>
  <c r="I131" i="24"/>
  <c r="I156" i="24" l="1"/>
  <c r="I152" i="24"/>
  <c r="I153" i="24"/>
  <c r="I150" i="24"/>
  <c r="I151" i="24"/>
  <c r="I145" i="24"/>
  <c r="I158" i="24"/>
  <c r="I157" i="24"/>
  <c r="I155" i="24"/>
  <c r="I154" i="24"/>
  <c r="I137" i="24"/>
  <c r="I136" i="24"/>
  <c r="I135" i="24"/>
  <c r="I134" i="24"/>
  <c r="I130" i="24"/>
  <c r="I129" i="24"/>
  <c r="I117" i="18" l="1"/>
  <c r="I91" i="18"/>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133" i="24" s="1"/>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148" i="24" s="1"/>
  <c r="I94" i="18"/>
  <c r="I60" i="18"/>
  <c r="I146" i="24" s="1"/>
  <c r="I53" i="18"/>
  <c r="I144" i="24" s="1"/>
  <c r="I45" i="18"/>
  <c r="I38" i="18"/>
  <c r="I27" i="18"/>
  <c r="I142" i="24" s="1"/>
  <c r="I17" i="18"/>
  <c r="I140" i="24" s="1"/>
  <c r="I10" i="18"/>
  <c r="I44" i="18" l="1"/>
  <c r="H57" i="20"/>
  <c r="H59" i="20" s="1"/>
  <c r="I24" i="20"/>
  <c r="I27" i="20" s="1"/>
  <c r="I55" i="20"/>
  <c r="H72"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<sst xmlns="http://schemas.openxmlformats.org/spreadsheetml/2006/main" count="657" uniqueCount="582">
  <si>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</si>
  <si>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</si>
  <si>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</si>
  <si>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</si>
  <si>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</si>
  <si>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</si>
  <si>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</si>
  <si>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</si>
  <si>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</si>
  <si>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</si>
  <si>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</si>
  <si>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</si>
  <si>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</si>
  <si>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</si>
  <si>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</si>
  <si>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</si>
  <si>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</si>
  <si>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</si>
  <si>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</si>
  <si>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</si>
  <si>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</si>
  <si>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</si>
  <si>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</si>
  <si>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</si>
  <si>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</si>
  <si>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</si>
  <si>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</si>
  <si>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</si>
  <si>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</si>
  <si>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</si>
  <si>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</si>
  <si>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</si>
  <si>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</si>
  <si>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</si>
  <si>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</si>
  <si>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</si>
  <si>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</si>
  <si>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</si>
  <si>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</si>
  <si>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</si>
  <si>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</si>
  <si>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</si>
  <si>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</si>
  <si>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</si>
  <si>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</si>
  <si>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</si>
  <si>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</si>
  <si>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</si>
  <si>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</si>
  <si>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</si>
  <si>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</si>
  <si>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</si>
  <si>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</si>
  <si>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</si>
  <si>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</si>
  <si>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</si>
  <si>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</si>
  <si>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</si>
  <si>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</si>
  <si>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</si>
  <si>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</si>
  <si>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</si>
  <si>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</si>
  <si>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</si>
  <si>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</si>
  <si>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</si>
  <si>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</si>
  <si>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</si>
  <si>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</si>
  <si>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</si>
  <si>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</si>
  <si>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</si>
  <si>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</si>
  <si>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</si>
  <si>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</si>
  <si>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</si>
  <si>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</si>
  <si>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</si>
  <si>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</si>
  <si>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</si>
  <si>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</si>
  <si>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</si>
  <si>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</si>
  <si>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</si>
  <si>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</si>
  <si>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</si>
  <si>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</si>
  <si>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</si>
  <si>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</si>
  <si>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</si>
  <si>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</si>
  <si>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</si>
  <si>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</si>
  <si>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</si>
  <si>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</si>
  <si>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</si>
  <si>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</si>
  <si>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</si>
  <si>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</si>
  <si>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</si>
  <si>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</si>
  <si>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</si>
  <si>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</si>
  <si>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</si>
  <si>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</si>
  <si>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</si>
  <si>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</si>
  <si>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</si>
  <si>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</si>
  <si>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</si>
  <si>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</si>
  <si>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</si>
  <si>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</si>
  <si>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</si>
  <si>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</si>
  <si>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</si>
  <si>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</si>
  <si>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</si>
  <si>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</si>
  <si>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</si>
  <si>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</si>
  <si>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</si>
  <si>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</si>
  <si>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</si>
  <si>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</si>
  <si>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</si>
  <si>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</si>
  <si>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</si>
  <si>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</si>
  <si>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</si>
  <si>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</si>
  <si>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</si>
  <si>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</si>
  <si>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</si>
  <si>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</si>
  <si>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</si>
  <si>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</si>
  <si>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</si>
  <si>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</si>
  <si>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</si>
  <si>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</si>
  <si>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</si>
  <si>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</si>
  <si>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</si>
  <si>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</si>
  <si>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</si>
  <si>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</si>
  <si>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</si>
  <si>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</si>
  <si>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</si>
  <si>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</si>
  <si>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</si>
  <si>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</si>
  <si>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</si>
  <si>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</si>
  <si>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</si>
  <si>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</si>
  <si>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</si>
  <si>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</si>
  <si>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</si>
  <si>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</si>
  <si>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</si>
  <si>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</si>
  <si>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</si>
  <si>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</si>
  <si>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</si>
  <si>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</si>
  <si>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</si>
  <si>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</si>
  <si>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</si>
  <si>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</si>
  <si>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</si>
  <si>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</si>
  <si>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</si>
  <si>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</si>
  <si>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</si>
  <si>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</si>
  <si>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</si>
  <si>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</si>
  <si>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</si>
  <si>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</si>
  <si>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</si>
  <si>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</si>
  <si>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</si>
  <si>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</si>
  <si>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</si>
  <si>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</si>
  <si>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</si>
  <si>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</si>
  <si>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</si>
  <si>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</si>
  <si>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</si>
  <si>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</si>
  <si>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</si>
  <si>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</si>
  <si>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</si>
  <si>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</si>
  <si>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</si>
  <si>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</si>
  <si>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</si>
  <si>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</si>
  <si>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</si>
  <si>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</si>
  <si>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</si>
  <si>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</si>
  <si>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</si>
  <si>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</si>
  <si>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</si>
  <si>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</si>
  <si>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</si>
  <si>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</si>
  <si>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</si>
  <si>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</si>
  <si>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</si>
  <si>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</si>
  <si>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</si>
  <si>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</si>
  <si>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</si>
  <si>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</si>
  <si>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</si>
  <si>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</si>
  <si>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</si>
  <si>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</si>
  <si>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</si>
  <si>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</si>
  <si>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</si>
  <si>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</si>
  <si>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</si>
  <si>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</si>
  <si>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</si>
  <si>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</si>
  <si>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</si>
  <si>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</si>
  <si>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</si>
  <si>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</si>
  <si>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</si>
  <si>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</si>
  <si>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</si>
  <si>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</si>
  <si>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</si>
  <si>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</si>
  <si>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</si>
  <si>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</si>
  <si>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</si>
  <si>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</si>
  <si>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</si>
  <si>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</si>
  <si>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</si>
  <si>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</si>
  <si>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</si>
  <si>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</si>
  <si>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</si>
  <si>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</si>
  <si>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</si>
  <si>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</si>
  <si>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</si>
  <si>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</si>
  <si>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</si>
  <si>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</si>
  <si>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</si>
  <si>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</si>
  <si>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</si>
  <si>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</si>
  <si>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</si>
  <si>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</si>
  <si>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</si>
  <si>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</si>
  <si>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</si>
  <si>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</si>
  <si>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</si>
  <si>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</si>
  <si>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</si>
  <si>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</si>
  <si>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</si>
  <si>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</si>
  <si>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</si>
  <si>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</si>
  <si>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</si>
  <si>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</si>
  <si>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</si>
  <si>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</si>
  <si>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</si>
  <si>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</si>
  <si>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</si>
  <si>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</si>
  <si>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</si>
  <si>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</si>
  <si>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</si>
  <si>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</si>
  <si>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</si>
  <si>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</si>
  <si>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</si>
  <si>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</si>
  <si>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</si>
  <si>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</si>
  <si>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</si>
  <si>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</si>
  <si>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</si>
  <si>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</si>
  <si>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</si>
  <si>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</si>
  <si>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</si>
  <si>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</si>
  <si>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</si>
  <si>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</si>
  <si>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</si>
  <si>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</si>
  <si>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</si>
  <si>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</si>
  <si>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</si>
  <si>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</si>
  <si>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</si>
  <si>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</si>
  <si>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</si>
  <si>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</si>
  <si>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</si>
  <si>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</si>
  <si>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</si>
  <si>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</si>
  <si>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</si>
  <si>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</si>
  <si>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</si>
  <si>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</si>
  <si>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</si>
  <si>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</si>
  <si>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</si>
  <si>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</si>
  <si>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</si>
  <si>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</si>
  <si>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</si>
  <si>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</si>
  <si>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</si>
  <si>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</si>
  <si>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</si>
  <si>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</si>
  <si>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</si>
  <si>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</si>
  <si>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</si>
  <si>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</si>
  <si>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</si>
  <si>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</si>
  <si>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</si>
  <si>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</si>
  <si>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</si>
  <si>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</si>
  <si>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</si>
  <si>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</si>
  <si>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</si>
  <si>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</si>
  <si>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</si>
  <si>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</si>
  <si>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</si>
  <si>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</si>
  <si>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</si>
  <si>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</si>
  <si>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</si>
  <si>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</si>
  <si>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</si>
  <si>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</si>
  <si>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</si>
  <si>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</si>
  <si>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</si>
  <si>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</si>
  <si>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</si>
  <si>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</si>
  <si>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</si>
  <si>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</si>
  <si>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</si>
  <si>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</si>
  <si>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</si>
  <si>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</si>
  <si>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</si>
  <si>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</si>
  <si>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</si>
  <si>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</si>
  <si>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</si>
  <si>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</si>
  <si>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</si>
  <si>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</si>
  <si>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</si>
  <si>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</si>
  <si>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</si>
  <si>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</si>
  <si>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</si>
  <si>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</si>
  <si>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</si>
  <si>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</si>
  <si>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</si>
  <si>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</si>
  <si>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</si>
  <si>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</si>
  <si>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</si>
  <si>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</si>
  <si>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</si>
  <si>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</si>
  <si>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</si>
  <si>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</si>
  <si>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</si>
  <si>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</si>
  <si>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</si>
  <si>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</si>
  <si>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</si>
  <si>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</si>
  <si>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</si>
  <si>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</si>
  <si>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</si>
  <si>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</si>
  <si>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</si>
  <si>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</si>
  <si>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</si>
  <si>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</si>
  <si>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</si>
  <si>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</si>
  <si>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</si>
  <si>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</si>
  <si>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</si>
  <si>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</si>
  <si>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</si>
  <si>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</si>
  <si>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</si>
  <si>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</si>
  <si>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</si>
  <si>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</si>
  <si>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</si>
  <si>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</si>
  <si>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</si>
  <si>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</si>
  <si>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</si>
  <si>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</si>
  <si>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</si>
  <si>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</si>
  <si>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</si>
  <si>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</si>
  <si>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</si>
  <si>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</si>
  <si>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</si>
  <si>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</si>
  <si>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</si>
  <si>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</si>
  <si>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</si>
  <si>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</si>
  <si>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</si>
  <si>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</si>
  <si>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</si>
  <si>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</si>
  <si>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</si>
  <si>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</si>
  <si>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</si>
  <si>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</si>
  <si>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03075281</t>
  </si>
  <si>
    <t>040001061</t>
  </si>
  <si>
    <t>82023167977</t>
  </si>
  <si>
    <t>3309</t>
  </si>
  <si>
    <t>3157003OO9IA06S5FS61</t>
  </si>
  <si>
    <t>ADRIS GRUPA d. d.</t>
  </si>
  <si>
    <t>Rovinj</t>
  </si>
  <si>
    <t>Obala Vladimira Nazora 1</t>
  </si>
  <si>
    <t>postmaster@adris.hr</t>
  </si>
  <si>
    <t>www.adris.hr</t>
  </si>
  <si>
    <t>Palinec, Vitomir</t>
  </si>
  <si>
    <t>052 801 118</t>
  </si>
  <si>
    <t>Obveznik: ADRIS GRUPA d. d.</t>
  </si>
  <si>
    <t>Obveznik:  ADRIS GRUPA d. d.</t>
  </si>
  <si>
    <t>BILJEŠKE UZ FINANCIJSKE IZVJEŠTAJE - TFI</t>
  </si>
  <si>
    <t>a)</t>
  </si>
  <si>
    <t>b)</t>
  </si>
  <si>
    <t>c)</t>
  </si>
  <si>
    <t>Iste računovodstvene politike i metode primjenjuju se prilikom sastavljanja financijskih izvještaja za tromjesečno izvještajno razdoblje kao i u posljednjim godišnjim financijskim izvještajima.</t>
  </si>
  <si>
    <t>d)</t>
  </si>
  <si>
    <t>e)</t>
  </si>
  <si>
    <t>stranicama Izdavatelja (www.adris.hr).</t>
  </si>
  <si>
    <t>f):</t>
  </si>
  <si>
    <t>1.</t>
  </si>
  <si>
    <t>Naziv:</t>
  </si>
  <si>
    <t xml:space="preserve"> </t>
  </si>
  <si>
    <t>Obala Vladimira Nazora 1, Rovinj</t>
  </si>
  <si>
    <t>Pravni oblik:</t>
  </si>
  <si>
    <t>dioničko društvo</t>
  </si>
  <si>
    <t>Država osnivanja:</t>
  </si>
  <si>
    <t>Republika Hrvatska</t>
  </si>
  <si>
    <t>MBS:</t>
  </si>
  <si>
    <t>OIB:</t>
  </si>
  <si>
    <t>2.</t>
  </si>
  <si>
    <t>Skraćeni financijski izvještaji Društva i Grupe sastavljeni su sukladno Međunarodnom računovodstvenom standardu 34 - Financijsko izvještavanje za razdoblja tijekom godine.</t>
  </si>
  <si>
    <t>Skraćeni financijski izvještaji ne sadrže sve podatke i objave koji su obvezni za godišnje financijske izvještaje te ih se treba čitati zajedno sa zadnje objavljenim godišnjim financijskim izvještajima.</t>
  </si>
  <si>
    <t>3.</t>
  </si>
  <si>
    <t>4.</t>
  </si>
  <si>
    <t>5.</t>
  </si>
  <si>
    <t>Društvo na datum bilance nema dugovanja koja dospijevaju nakon više od pet godina.</t>
  </si>
  <si>
    <t>Društvo na datum bilance nema dugovanja koja su pokrivena vrijednim osiguranjem koje je izdalo Društvo.</t>
  </si>
  <si>
    <t>6.</t>
  </si>
  <si>
    <t>Prosječan broj zaposlenih tijekom poslovne godine:</t>
  </si>
  <si>
    <t>7.</t>
  </si>
  <si>
    <t>Društvo u poslovnoj godini nije kapitaliziralo trošak plaća.</t>
  </si>
  <si>
    <t>8.</t>
  </si>
  <si>
    <t>9.</t>
  </si>
  <si>
    <t>10.</t>
  </si>
  <si>
    <t>Rod dionice</t>
  </si>
  <si>
    <t>Broj dionica</t>
  </si>
  <si>
    <t>Redovne dionice</t>
  </si>
  <si>
    <t>Povlaštene dionice</t>
  </si>
  <si>
    <t>11.</t>
  </si>
  <si>
    <t>Društvo nema potvrda o sudjelovanju, konvertibilnih zadužnica, jamstava, opcija ili sličnih vrijednosnica ili prava.</t>
  </si>
  <si>
    <t>12.</t>
  </si>
  <si>
    <t>Društvo nema udjela u društvima s neograničenom odgovornosti.</t>
  </si>
  <si>
    <t>13.</t>
  </si>
  <si>
    <t>Društvo je krajnja matica te nije kontrolirani član druge grupe.</t>
  </si>
  <si>
    <t>Društvo sastavlja konsolidirane financijske izvještaje koji su objavljeni na Internet stranicama Izdavatelja (www.adris.hr).</t>
  </si>
  <si>
    <t>14.</t>
  </si>
  <si>
    <t>15.</t>
  </si>
  <si>
    <t>Izdavatelj sastavlja nerevidirane kvartalne konsolidirane financijske izvještaje koji su dostupni na Internet stranicama Izdavatelja (www.adris.hr).</t>
  </si>
  <si>
    <t>16.</t>
  </si>
  <si>
    <t>Društvo nema materijalnih aranžmana sa društvima koja nisu uključena u bilancu.</t>
  </si>
  <si>
    <t>17.</t>
  </si>
  <si>
    <t>Tablica usklade TFI financijskog izvještaja i nerevidiranog MSFI financijskog izvještaja (iznosi su u tisućama eura):</t>
  </si>
  <si>
    <t>Stavka RDG-a u MSFI</t>
  </si>
  <si>
    <t>Iznos</t>
  </si>
  <si>
    <t>Stavka RDG-a uTFI</t>
  </si>
  <si>
    <t>Poslovni prihodi</t>
  </si>
  <si>
    <t>Prihodi od prodaje s poduzetnicima unutar grupe</t>
  </si>
  <si>
    <t>Prihodi od prodaje (izvan grupe)</t>
  </si>
  <si>
    <t>Ostali prihodi</t>
  </si>
  <si>
    <t>Ostali poslovni prihodi (izvan grupe)</t>
  </si>
  <si>
    <t>Ostali dobici</t>
  </si>
  <si>
    <t>Troškovi zaposlenih</t>
  </si>
  <si>
    <t>Troškovi osoblja</t>
  </si>
  <si>
    <t>Rezerviranja za mirovine, otpremnine i slične obveze</t>
  </si>
  <si>
    <t>Ostali poslovni rashodi</t>
  </si>
  <si>
    <t>Ostali troškovi</t>
  </si>
  <si>
    <t>Ostali gubici</t>
  </si>
  <si>
    <t>Druga rezerviranja</t>
  </si>
  <si>
    <t>Stavka bilance u MSFI</t>
  </si>
  <si>
    <t>Stavka bilance stanja u TFI</t>
  </si>
  <si>
    <t>Nekretnine, postrojenja i oprema</t>
  </si>
  <si>
    <t>Materijalna imovina</t>
  </si>
  <si>
    <t>Ulaganja u nekretnine</t>
  </si>
  <si>
    <t>Ulaganja u ovisna društva</t>
  </si>
  <si>
    <t>Dugotrajna financijska imovina</t>
  </si>
  <si>
    <t>Dugotrajna financijska imovina po FV kroz OSD</t>
  </si>
  <si>
    <t>Kratkotrajna potraživanja iz poslovanja i ostala potraživanja</t>
  </si>
  <si>
    <t>Potraživanja (kratkotrajna)</t>
  </si>
  <si>
    <t>Potraživanja po osnovi poreza na dobit</t>
  </si>
  <si>
    <t>Plaćeni troškovi budućeg razdoblja i obračunati prihodi</t>
  </si>
  <si>
    <t>Kratkotrajna financijska imovina po FV kroz RDG</t>
  </si>
  <si>
    <t>Kratkotrajna financijska imovina</t>
  </si>
  <si>
    <t>Depoziti</t>
  </si>
  <si>
    <t>Dugoročna rezerviranja</t>
  </si>
  <si>
    <t>Rezerviranja</t>
  </si>
  <si>
    <t>Kratkoročna rezerviranja</t>
  </si>
  <si>
    <t>Posudbe (kratkoročne)</t>
  </si>
  <si>
    <t>Obveze za zajmove, depozite i slično poduzetnika unutar grupe (kratkoročne)</t>
  </si>
  <si>
    <t>Obveze prema dobavljačima i ostale obveze (kratkoročne)</t>
  </si>
  <si>
    <t>Obveze prema poduzetnicima unutar grupe (kratkoročne)</t>
  </si>
  <si>
    <t>Obveze prema dobavljačima</t>
  </si>
  <si>
    <t>Obveze za predujmove</t>
  </si>
  <si>
    <t>Obveze prema zaposlenicima</t>
  </si>
  <si>
    <t>Obveze za poreze, doprinose i slična davanja</t>
  </si>
  <si>
    <t>Obveze s osnove udjela u rezultatu</t>
  </si>
  <si>
    <t>Ostale kratkoročne obveze</t>
  </si>
  <si>
    <t>Odgođeno plaćanje troškova i prihod budućeg razdoblja</t>
  </si>
  <si>
    <t>1,33 eura/dionici</t>
  </si>
  <si>
    <t>Knjigovodstvena vrijednost</t>
  </si>
  <si>
    <t>Ostale financijske obveze (kratkoročne)</t>
  </si>
  <si>
    <t>82024167977</t>
  </si>
  <si>
    <t>na Internet stranicama Izdavatelja (www.adris.hr).</t>
  </si>
  <si>
    <t>Pristup posljednjim godišnjim financijskim izvještajima moguć je na Internet stranicama Izdavatelja (https://www.adris.hr/odnosi-s-javnoscu/odnosi-s-investitorima/financijska-izvjesca/2024-2/).</t>
  </si>
  <si>
    <t>stanje na dan 31.12.2024</t>
  </si>
  <si>
    <t>u razdoblju 01.01.2024 do 31.12.2024</t>
  </si>
  <si>
    <t>u razdoblju 01.01.2024. do 31.12.2024.</t>
  </si>
  <si>
    <t xml:space="preserve">BILJEŠKE UZ FINANCIJSKE IZVJEŠTAJE - TFI
(koji se sastavljaju za tromjesečna razdoblja)
Naziv izdavatelja:   ADRIS GRUPA d. d.
OIB:   82024167977
Izvještajno razdoblje: 01.01.-31.12.2024.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</si>
  <si>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 xml:space="preserve">Poslovni događaji značajni za razumijevanje promjena u izvještaju o financijskom položaju i poslovnim rezultatima objavljeni su u nerevidiranim kvartalnim financijskim izvještajima 31.12.2024. koji su objavljeni </t>
  </si>
  <si>
    <t>Utjecaj sezonalnosti objašnjen je u nerevidiranim kvartalnim financijskim izvještajima 31.12.2024. objavljenim na Internet stranicama Izdavatelja (www.adris.hr).</t>
  </si>
  <si>
    <t>Ostale objave koje propisuje MRS 34 - Financijsko izvještavanje za razdoblja tijekom godine navedene su u nerevidiranim kvartalnim financijskim izvještajima 31.12.2024. objavljenim na Internet stranicama Izdavatelja (www.adris.hr).</t>
  </si>
  <si>
    <t>Dodatne informacije su objavljene u bilješci 2. nerevidiranih kvartalnih financijskih izvještaja 31.12.2024. objavljenih na Internet stranicama Izdavatelja (www.adris.hr).</t>
  </si>
  <si>
    <t>Detalji su navedeni u nerevidiranim kvartalnim financijskim izvještajima 31.12.2024. objavljenim na Internet stranicama Izdavatelja (www.adris.hr).</t>
  </si>
  <si>
    <t>Stanje odgođenih poreza je prikazano u nerevidiranim kvartalnim financijskim izvještajima 31.12.2024. objavljenim na Internet stranicama Izdavatelja (www.adris.hr).</t>
  </si>
  <si>
    <t>Detalji su navedeni u bilješci 1. nerevidiranih kvartalnih financijskih izvještaja 31.12.2024. koji su objavljeni na Internet stranicama Izdavatelja (www.adris.hr).</t>
  </si>
  <si>
    <t>Događaji nakon datuma bilance su objavljeni u nerevidiranim financijskim izvještajima 31.12.2024. objavljenim na Internet stranicama Izdavatelja (www.adris.hr).</t>
  </si>
  <si>
    <t>Društvo na datum bilance ima dane garancije na određene kredite banaka odobrene ovisnim društvima u 100% vlasništvu u ukupnom iznosu 171 milijun eura.</t>
  </si>
  <si>
    <t>Ostali poslovni prihodi (unutar grupe)</t>
  </si>
  <si>
    <t>Ostali poslovni prihodi s poduzetnicima unutar grupe (AOP 005) u 2024. godini odnose se na prihod od dividende ovisnog društva CROATIA osiguranje d. d. koja je u zadnjem kvartalnom financijskom izvještaju</t>
  </si>
  <si>
    <t>bila prikazana na poziciji Ostali poslovni prihodi (izvan grupe) (AOP 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</si>
</sst>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00"/>
    <numFmt numFmtId="166" formatCode="_(* #,##0.0_);_(* \(#,##0.0\);_(* &quot;-&quot;?_);@_)"/>
    <numFmt numFmtId="167" formatCode="_-* #,##0.00\ _k_n_-;\-* #,##0.00\ _k_n_-;_-* &quot;-&quot;??\ _k_n_-;_-@_-"/>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charset val="238"/>
    </font>
    <font>
      <sz val="10"/>
      <color theme="1"/>
      <name val="Arial"/>
      <family val="2"/>
      <charset val="238"/>
    </font>
    <font>
      <sz val="11"/>
      <color theme="1"/>
      <name val="Calibri"/>
      <family val="2"/>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16">
    <xf numFmtId="0" fontId="0" fillId="0" borderId="0"/>
    <xf numFmtId="0" fontId="11" fillId="0" borderId="0">
      <alignment vertical="top"/>
    </xf>
    <xf numFmtId="0" fontId="14" fillId="0" borderId="0" applyNumberFormat="0" applyFill="0" applyBorder="0" applyAlignment="0" applyProtection="0">
      <alignment vertical="top"/>
      <protection locked="0"/>
    </xf>
    <xf numFmtId="0" fontId="15" fillId="0" borderId="0"/>
    <xf numFmtId="0" fontId="5" fillId="0" borderId="0"/>
    <xf numFmtId="0" fontId="6" fillId="0" borderId="0"/>
    <xf numFmtId="166" fontId="9" fillId="0" borderId="0" applyAlignment="0" applyProtection="0"/>
    <xf numFmtId="0" fontId="4" fillId="0" borderId="0"/>
    <xf numFmtId="0" fontId="3" fillId="0" borderId="0"/>
    <xf numFmtId="0" fontId="3" fillId="0" borderId="0"/>
    <xf numFmtId="0" fontId="2" fillId="0" borderId="0"/>
    <xf numFmtId="0" fontId="2" fillId="0" borderId="0"/>
    <xf numFmtId="0" fontId="41" fillId="0" borderId="0"/>
    <xf numFmtId="167" fontId="41" fillId="0" borderId="0" applyFont="0" applyFill="0" applyBorder="0" applyAlignment="0" applyProtection="0"/>
    <xf numFmtId="0" fontId="1" fillId="0" borderId="0"/>
    <xf numFmtId="0" fontId="1" fillId="0" borderId="0"/>
  </cellStyleXfs>
  <cellXfs count="336">
    <xf numFmtId="0" fontId="0" fillId="0" borderId="0" xfId="0"/>
    <xf numFmtId="0" fontId="15" fillId="0" borderId="0" xfId="3"/>
    <xf numFmtId="0" fontId="12" fillId="0" borderId="0" xfId="1" applyFont="1" applyAlignment="1">
      <alignment horizontal="center" vertical="center" wrapText="1"/>
    </xf>
    <xf numFmtId="0" fontId="15" fillId="0" borderId="0" xfId="3" applyAlignment="1">
      <alignment horizontal="center" vertical="center" wrapText="1"/>
    </xf>
    <xf numFmtId="0" fontId="10" fillId="0" borderId="0" xfId="1" applyFont="1" applyAlignment="1">
      <alignment horizontal="center" vertical="center"/>
    </xf>
    <xf numFmtId="49" fontId="13" fillId="3" borderId="11" xfId="0" applyNumberFormat="1" applyFont="1" applyFill="1" applyBorder="1" applyAlignment="1">
      <alignment horizontal="center" vertical="center"/>
    </xf>
    <xf numFmtId="165" fontId="22" fillId="0" borderId="30" xfId="0" applyNumberFormat="1" applyFont="1" applyBorder="1" applyAlignment="1">
      <alignment horizontal="center" vertical="center"/>
    </xf>
    <xf numFmtId="165" fontId="22" fillId="9" borderId="30" xfId="0" applyNumberFormat="1" applyFont="1" applyFill="1" applyBorder="1" applyAlignment="1">
      <alignment horizontal="center" vertical="center"/>
    </xf>
    <xf numFmtId="165" fontId="22" fillId="9" borderId="31" xfId="0" applyNumberFormat="1" applyFont="1" applyFill="1" applyBorder="1" applyAlignment="1">
      <alignment horizontal="center" vertical="center"/>
    </xf>
    <xf numFmtId="14" fontId="10" fillId="2" borderId="0" xfId="1" applyNumberFormat="1" applyFont="1" applyFill="1" applyAlignment="1" applyProtection="1">
      <alignment horizontal="center" vertical="center"/>
      <protection locked="0"/>
    </xf>
    <xf numFmtId="3" fontId="22" fillId="3" borderId="33" xfId="0" applyNumberFormat="1" applyFont="1" applyFill="1" applyBorder="1" applyAlignment="1">
      <alignment horizontal="center" vertical="center" wrapText="1"/>
    </xf>
    <xf numFmtId="164" fontId="8" fillId="0" borderId="33" xfId="0" applyNumberFormat="1" applyFont="1" applyBorder="1" applyAlignment="1">
      <alignment horizontal="center" vertical="center"/>
    </xf>
    <xf numFmtId="164" fontId="8" fillId="9" borderId="33" xfId="0" applyNumberFormat="1" applyFont="1" applyFill="1" applyBorder="1" applyAlignment="1">
      <alignment horizontal="center" vertical="center"/>
    </xf>
    <xf numFmtId="0" fontId="15" fillId="0" borderId="0" xfId="3" applyAlignment="1">
      <alignment wrapText="1"/>
    </xf>
    <xf numFmtId="0" fontId="8" fillId="3" borderId="16" xfId="3" applyFont="1" applyFill="1" applyBorder="1" applyAlignment="1">
      <alignment horizontal="center" vertical="center" wrapText="1"/>
    </xf>
    <xf numFmtId="0" fontId="22" fillId="3" borderId="15" xfId="3" applyFont="1" applyFill="1" applyBorder="1" applyAlignment="1">
      <alignment horizontal="center" vertical="center"/>
    </xf>
    <xf numFmtId="164" fontId="8" fillId="0" borderId="22" xfId="0" applyNumberFormat="1" applyFont="1" applyBorder="1" applyAlignment="1">
      <alignment horizontal="center" vertical="center"/>
    </xf>
    <xf numFmtId="164" fontId="8" fillId="0" borderId="13" xfId="0" applyNumberFormat="1" applyFont="1" applyBorder="1" applyAlignment="1">
      <alignment horizontal="center" vertical="center"/>
    </xf>
    <xf numFmtId="3" fontId="9" fillId="0" borderId="33" xfId="0" applyNumberFormat="1" applyFont="1" applyBorder="1" applyAlignment="1" applyProtection="1">
      <alignment horizontal="right" vertical="center" shrinkToFit="1"/>
      <protection locked="0"/>
    </xf>
    <xf numFmtId="3" fontId="15" fillId="0" borderId="0" xfId="3" applyNumberFormat="1"/>
    <xf numFmtId="3" fontId="22" fillId="3" borderId="16" xfId="3" applyNumberFormat="1" applyFont="1" applyFill="1" applyBorder="1" applyAlignment="1">
      <alignment horizontal="center" vertical="center" wrapText="1"/>
    </xf>
    <xf numFmtId="3" fontId="22" fillId="3" borderId="15" xfId="3" applyNumberFormat="1" applyFont="1" applyFill="1" applyBorder="1" applyAlignment="1">
      <alignment horizontal="center" vertical="center" wrapText="1"/>
    </xf>
    <xf numFmtId="3" fontId="15" fillId="0" borderId="0" xfId="3" applyNumberFormat="1" applyAlignment="1">
      <alignment wrapText="1"/>
    </xf>
    <xf numFmtId="3" fontId="9" fillId="0" borderId="22" xfId="0" applyNumberFormat="1" applyFont="1" applyBorder="1" applyAlignment="1" applyProtection="1">
      <alignment vertical="center"/>
      <protection locked="0"/>
    </xf>
    <xf numFmtId="3" fontId="9" fillId="0" borderId="13" xfId="0" applyNumberFormat="1" applyFont="1" applyBorder="1" applyAlignment="1" applyProtection="1">
      <alignment vertical="center"/>
      <protection locked="0"/>
    </xf>
    <xf numFmtId="3" fontId="21" fillId="10" borderId="14" xfId="0" applyNumberFormat="1" applyFont="1" applyFill="1" applyBorder="1" applyAlignment="1">
      <alignment vertical="center"/>
    </xf>
    <xf numFmtId="3" fontId="15" fillId="0" borderId="0" xfId="1" applyNumberFormat="1" applyFont="1" applyAlignment="1">
      <alignment wrapText="1"/>
    </xf>
    <xf numFmtId="3" fontId="15" fillId="0" borderId="0" xfId="3" applyNumberFormat="1" applyAlignment="1">
      <alignment horizontal="center" vertical="center" wrapText="1"/>
    </xf>
    <xf numFmtId="3" fontId="6" fillId="0" borderId="0" xfId="3" applyNumberFormat="1" applyFont="1"/>
    <xf numFmtId="3" fontId="13" fillId="3" borderId="27" xfId="0" applyNumberFormat="1" applyFont="1" applyFill="1" applyBorder="1" applyAlignment="1">
      <alignment horizontal="center" vertical="center" wrapText="1"/>
    </xf>
    <xf numFmtId="3" fontId="13" fillId="3" borderId="11" xfId="0" applyNumberFormat="1" applyFont="1" applyFill="1" applyBorder="1" applyAlignment="1">
      <alignment horizontal="center" vertical="center" wrapText="1"/>
    </xf>
    <xf numFmtId="3" fontId="13" fillId="3" borderId="11" xfId="0" applyNumberFormat="1" applyFont="1" applyFill="1" applyBorder="1" applyAlignment="1">
      <alignment horizontal="center" vertical="center"/>
    </xf>
    <xf numFmtId="3" fontId="13" fillId="3" borderId="12" xfId="0" applyNumberFormat="1" applyFont="1" applyFill="1" applyBorder="1" applyAlignment="1">
      <alignment horizontal="center" vertical="center"/>
    </xf>
    <xf numFmtId="3" fontId="7" fillId="0" borderId="30" xfId="0" applyNumberFormat="1" applyFont="1" applyBorder="1" applyAlignment="1" applyProtection="1">
      <alignment vertical="center" shrinkToFit="1"/>
      <protection locked="0"/>
    </xf>
    <xf numFmtId="3" fontId="27" fillId="9" borderId="30" xfId="0" applyNumberFormat="1" applyFont="1" applyFill="1" applyBorder="1" applyAlignment="1">
      <alignment vertical="center" shrinkToFit="1"/>
    </xf>
    <xf numFmtId="3" fontId="7" fillId="8" borderId="30" xfId="0" applyNumberFormat="1" applyFont="1" applyFill="1" applyBorder="1" applyAlignment="1">
      <alignment vertical="center" shrinkToFit="1"/>
    </xf>
    <xf numFmtId="3" fontId="27" fillId="9" borderId="31" xfId="0" applyNumberFormat="1" applyFont="1" applyFill="1" applyBorder="1" applyAlignment="1">
      <alignment vertical="center" shrinkToFit="1"/>
    </xf>
    <xf numFmtId="3" fontId="27" fillId="0" borderId="30" xfId="0" applyNumberFormat="1" applyFont="1" applyBorder="1" applyAlignment="1">
      <alignment vertical="center" shrinkToFit="1"/>
    </xf>
    <xf numFmtId="3" fontId="27" fillId="0" borderId="31" xfId="0" applyNumberFormat="1" applyFont="1" applyBorder="1" applyAlignment="1">
      <alignment vertical="center" shrinkToFit="1"/>
    </xf>
    <xf numFmtId="1" fontId="8" fillId="12" borderId="38" xfId="4" applyNumberFormat="1" applyFont="1" applyFill="1" applyBorder="1" applyAlignment="1" applyProtection="1">
      <alignment horizontal="center" vertical="center"/>
      <protection locked="0"/>
    </xf>
    <xf numFmtId="0" fontId="8" fillId="12" borderId="38" xfId="4" applyFont="1" applyFill="1" applyBorder="1" applyAlignment="1" applyProtection="1">
      <alignment horizontal="center" vertical="center"/>
      <protection locked="0"/>
    </xf>
    <xf numFmtId="49" fontId="8" fillId="12" borderId="38" xfId="4" applyNumberFormat="1" applyFont="1" applyFill="1" applyBorder="1" applyAlignment="1" applyProtection="1">
      <alignment horizontal="center" vertical="center"/>
      <protection locked="0"/>
    </xf>
    <xf numFmtId="164" fontId="8" fillId="11" borderId="33" xfId="0" applyNumberFormat="1" applyFont="1" applyFill="1" applyBorder="1" applyAlignment="1">
      <alignment horizontal="center" vertical="center"/>
    </xf>
    <xf numFmtId="3" fontId="9" fillId="11" borderId="33" xfId="0" applyNumberFormat="1" applyFont="1" applyFill="1" applyBorder="1" applyAlignment="1" applyProtection="1">
      <alignment horizontal="right" vertical="center" shrinkToFit="1"/>
      <protection locked="0"/>
    </xf>
    <xf numFmtId="3" fontId="6" fillId="0" borderId="0" xfId="5" applyNumberFormat="1"/>
    <xf numFmtId="0" fontId="6" fillId="0" borderId="0" xfId="5"/>
    <xf numFmtId="3" fontId="22" fillId="3" borderId="33" xfId="5" applyNumberFormat="1" applyFont="1" applyFill="1" applyBorder="1" applyAlignment="1">
      <alignment horizontal="center" vertical="center" wrapText="1"/>
    </xf>
    <xf numFmtId="0" fontId="22" fillId="3" borderId="33" xfId="5" applyFont="1" applyFill="1" applyBorder="1" applyAlignment="1">
      <alignment horizontal="center" vertical="center"/>
    </xf>
    <xf numFmtId="3" fontId="21" fillId="10" borderId="33" xfId="5" applyNumberFormat="1" applyFont="1" applyFill="1" applyBorder="1" applyAlignment="1">
      <alignment horizontal="right" vertical="center" shrinkToFit="1"/>
    </xf>
    <xf numFmtId="3" fontId="9" fillId="0" borderId="33" xfId="5" applyNumberFormat="1" applyFont="1" applyBorder="1" applyAlignment="1" applyProtection="1">
      <alignment horizontal="right" vertical="center" shrinkToFit="1"/>
      <protection locked="0"/>
    </xf>
    <xf numFmtId="3" fontId="21" fillId="0" borderId="33" xfId="5" applyNumberFormat="1" applyFont="1" applyBorder="1" applyAlignment="1" applyProtection="1">
      <alignment horizontal="right" vertical="center" shrinkToFit="1"/>
      <protection locked="0"/>
    </xf>
    <xf numFmtId="3" fontId="21" fillId="10" borderId="33" xfId="5" applyNumberFormat="1" applyFont="1" applyFill="1" applyBorder="1" applyAlignment="1">
      <alignment vertical="center"/>
    </xf>
    <xf numFmtId="3" fontId="9" fillId="0" borderId="33" xfId="5" applyNumberFormat="1" applyFont="1" applyBorder="1" applyAlignment="1" applyProtection="1">
      <alignment vertical="center"/>
      <protection locked="0"/>
    </xf>
    <xf numFmtId="164" fontId="8" fillId="9" borderId="13" xfId="0" applyNumberFormat="1" applyFont="1" applyFill="1" applyBorder="1" applyAlignment="1">
      <alignment horizontal="center" vertical="center"/>
    </xf>
    <xf numFmtId="164" fontId="8" fillId="9" borderId="14" xfId="0" applyNumberFormat="1" applyFont="1" applyFill="1" applyBorder="1" applyAlignment="1">
      <alignment horizontal="center" vertical="center"/>
    </xf>
    <xf numFmtId="164" fontId="8" fillId="0" borderId="14" xfId="0" applyNumberFormat="1" applyFont="1" applyBorder="1" applyAlignment="1">
      <alignment horizontal="center" vertical="center"/>
    </xf>
    <xf numFmtId="3" fontId="9" fillId="9" borderId="13" xfId="0" applyNumberFormat="1" applyFont="1" applyFill="1" applyBorder="1" applyAlignment="1" applyProtection="1">
      <alignment vertical="center"/>
      <protection locked="0"/>
    </xf>
    <xf numFmtId="3" fontId="21" fillId="9" borderId="13" xfId="0" applyNumberFormat="1" applyFont="1" applyFill="1" applyBorder="1" applyAlignment="1">
      <alignment vertical="center"/>
    </xf>
    <xf numFmtId="3" fontId="21" fillId="9" borderId="14" xfId="0" applyNumberFormat="1" applyFont="1" applyFill="1" applyBorder="1" applyAlignment="1">
      <alignment vertical="center"/>
    </xf>
    <xf numFmtId="3" fontId="21" fillId="0" borderId="14" xfId="0" applyNumberFormat="1" applyFont="1" applyBorder="1" applyAlignment="1">
      <alignment vertical="center"/>
    </xf>
    <xf numFmtId="0" fontId="8" fillId="3" borderId="33" xfId="3" applyFont="1" applyFill="1" applyBorder="1" applyAlignment="1">
      <alignment horizontal="center" vertical="center" wrapText="1"/>
    </xf>
    <xf numFmtId="3" fontId="22" fillId="3" borderId="33" xfId="3" applyNumberFormat="1" applyFont="1" applyFill="1" applyBorder="1" applyAlignment="1">
      <alignment horizontal="center" vertical="center" wrapText="1"/>
    </xf>
    <xf numFmtId="0" fontId="22" fillId="3" borderId="33" xfId="3" applyFont="1" applyFill="1" applyBorder="1" applyAlignment="1">
      <alignment horizontal="center" vertical="center" wrapText="1"/>
    </xf>
    <xf numFmtId="164" fontId="8" fillId="0" borderId="33" xfId="0" applyNumberFormat="1" applyFont="1" applyBorder="1" applyAlignment="1">
      <alignment horizontal="center" vertical="center" wrapText="1"/>
    </xf>
    <xf numFmtId="3" fontId="9" fillId="0" borderId="33" xfId="0" applyNumberFormat="1" applyFont="1" applyBorder="1" applyAlignment="1" applyProtection="1">
      <alignment horizontal="right" vertical="center" wrapText="1"/>
      <protection locked="0"/>
    </xf>
    <xf numFmtId="164" fontId="8" fillId="10" borderId="33" xfId="0" applyNumberFormat="1" applyFont="1" applyFill="1" applyBorder="1" applyAlignment="1">
      <alignment horizontal="center" vertical="center" wrapText="1"/>
    </xf>
    <xf numFmtId="3" fontId="21" fillId="10" borderId="33" xfId="0" applyNumberFormat="1" applyFont="1" applyFill="1" applyBorder="1" applyAlignment="1">
      <alignment horizontal="right" vertical="center" wrapText="1"/>
    </xf>
    <xf numFmtId="3" fontId="9" fillId="0" borderId="33" xfId="0" applyNumberFormat="1" applyFont="1" applyBorder="1" applyAlignment="1" applyProtection="1">
      <alignment vertical="center" wrapText="1"/>
      <protection locked="0"/>
    </xf>
    <xf numFmtId="3" fontId="21" fillId="10" borderId="33" xfId="0" applyNumberFormat="1" applyFont="1" applyFill="1" applyBorder="1" applyAlignment="1">
      <alignment vertical="center" wrapText="1"/>
    </xf>
    <xf numFmtId="3" fontId="9" fillId="9" borderId="33" xfId="0" applyNumberFormat="1" applyFont="1" applyFill="1" applyBorder="1" applyAlignment="1">
      <alignment vertical="center"/>
    </xf>
    <xf numFmtId="3" fontId="38" fillId="3" borderId="27" xfId="0" applyNumberFormat="1" applyFont="1" applyFill="1" applyBorder="1" applyAlignment="1">
      <alignment horizontal="center" vertical="center" wrapText="1"/>
    </xf>
    <xf numFmtId="3" fontId="21" fillId="10" borderId="33" xfId="5" applyNumberFormat="1" applyFont="1" applyFill="1" applyBorder="1" applyAlignment="1" applyProtection="1">
      <alignment horizontal="right" vertical="center" shrinkToFit="1"/>
      <protection locked="0"/>
    </xf>
    <xf numFmtId="0" fontId="35" fillId="0" borderId="0" xfId="4" applyFont="1" applyProtection="1">
      <protection locked="0"/>
    </xf>
    <xf numFmtId="0" fontId="37" fillId="0" borderId="0" xfId="4" applyFont="1" applyProtection="1">
      <protection locked="0"/>
    </xf>
    <xf numFmtId="0" fontId="5" fillId="0" borderId="0" xfId="4" applyProtection="1">
      <protection locked="0"/>
    </xf>
    <xf numFmtId="0" fontId="35" fillId="15" borderId="0" xfId="4" applyFont="1" applyFill="1" applyProtection="1">
      <protection locked="0"/>
    </xf>
    <xf numFmtId="0" fontId="37" fillId="15" borderId="0" xfId="4" applyFont="1" applyFill="1" applyProtection="1">
      <protection locked="0"/>
    </xf>
    <xf numFmtId="0" fontId="5" fillId="15" borderId="0" xfId="4" applyFill="1" applyProtection="1">
      <protection locked="0"/>
    </xf>
    <xf numFmtId="0" fontId="33" fillId="11" borderId="34" xfId="4" applyFont="1" applyFill="1" applyBorder="1" applyProtection="1">
      <protection locked="0"/>
    </xf>
    <xf numFmtId="0" fontId="33" fillId="11" borderId="35" xfId="4" applyFont="1" applyFill="1" applyBorder="1" applyProtection="1">
      <protection locked="0"/>
    </xf>
    <xf numFmtId="0" fontId="33" fillId="11" borderId="34" xfId="4" applyFont="1" applyFill="1" applyBorder="1" applyAlignment="1" applyProtection="1">
      <alignment vertical="top"/>
      <protection locked="0"/>
    </xf>
    <xf numFmtId="0" fontId="0" fillId="0" borderId="0" xfId="0" applyProtection="1">
      <protection locked="0"/>
    </xf>
    <xf numFmtId="3" fontId="28" fillId="9" borderId="33" xfId="0" applyNumberFormat="1" applyFont="1" applyFill="1" applyBorder="1" applyAlignment="1" applyProtection="1">
      <alignment horizontal="right" vertical="center" shrinkToFit="1"/>
      <protection locked="0"/>
    </xf>
    <xf numFmtId="3" fontId="9"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2" fillId="3" borderId="33" xfId="0" applyFont="1" applyFill="1" applyBorder="1" applyAlignment="1">
      <alignment horizontal="center" vertical="center"/>
    </xf>
    <xf numFmtId="0" fontId="8" fillId="3" borderId="33" xfId="0" applyFont="1" applyFill="1" applyBorder="1" applyAlignment="1">
      <alignment horizontal="center" vertical="center" wrapText="1"/>
    </xf>
    <xf numFmtId="0" fontId="33" fillId="11" borderId="0" xfId="4" applyFont="1" applyFill="1" applyAlignment="1" applyProtection="1">
      <alignment wrapText="1"/>
      <protection locked="0"/>
    </xf>
    <xf numFmtId="0" fontId="33" fillId="11" borderId="0" xfId="4" applyFont="1" applyFill="1" applyProtection="1">
      <protection locked="0"/>
    </xf>
    <xf numFmtId="0" fontId="8" fillId="12" borderId="36" xfId="4" applyFont="1" applyFill="1" applyBorder="1" applyAlignment="1" applyProtection="1">
      <alignment horizontal="center" vertical="center"/>
      <protection locked="0"/>
    </xf>
    <xf numFmtId="0" fontId="33" fillId="11" borderId="0" xfId="4" applyFont="1" applyFill="1" applyAlignment="1" applyProtection="1">
      <alignment vertical="top" wrapText="1"/>
      <protection locked="0"/>
    </xf>
    <xf numFmtId="0" fontId="33" fillId="11" borderId="0" xfId="4" applyFont="1" applyFill="1" applyAlignment="1" applyProtection="1">
      <alignment vertical="top"/>
      <protection locked="0"/>
    </xf>
    <xf numFmtId="0" fontId="30" fillId="11" borderId="1" xfId="4" applyFont="1" applyFill="1" applyBorder="1"/>
    <xf numFmtId="0" fontId="5" fillId="11" borderId="21" xfId="4" applyFill="1" applyBorder="1"/>
    <xf numFmtId="0" fontId="32" fillId="11" borderId="34" xfId="4" applyFont="1" applyFill="1" applyBorder="1" applyAlignment="1">
      <alignment horizontal="center" vertical="center"/>
    </xf>
    <xf numFmtId="0" fontId="32" fillId="11" borderId="0" xfId="4" applyFont="1" applyFill="1" applyAlignment="1">
      <alignment horizontal="center" vertical="center"/>
    </xf>
    <xf numFmtId="0" fontId="32" fillId="11" borderId="35" xfId="4" applyFont="1" applyFill="1" applyBorder="1" applyAlignment="1">
      <alignment horizontal="center" vertical="center"/>
    </xf>
    <xf numFmtId="0" fontId="8" fillId="11" borderId="34" xfId="4" applyFont="1" applyFill="1" applyBorder="1" applyAlignment="1">
      <alignment vertical="center" wrapText="1"/>
    </xf>
    <xf numFmtId="0" fontId="8" fillId="11" borderId="0" xfId="4" applyFont="1" applyFill="1" applyAlignment="1">
      <alignment vertical="center" wrapText="1"/>
    </xf>
    <xf numFmtId="0" fontId="9" fillId="11" borderId="0" xfId="4" applyFont="1" applyFill="1" applyAlignment="1">
      <alignment horizontal="center" vertical="center"/>
    </xf>
    <xf numFmtId="0" fontId="9" fillId="11" borderId="37" xfId="4" applyFont="1" applyFill="1" applyBorder="1" applyAlignment="1">
      <alignment vertical="center"/>
    </xf>
    <xf numFmtId="0" fontId="8" fillId="11" borderId="0" xfId="4" applyFont="1" applyFill="1" applyAlignment="1">
      <alignment horizontal="right" vertical="center" wrapText="1"/>
    </xf>
    <xf numFmtId="14" fontId="8" fillId="13" borderId="0" xfId="4" applyNumberFormat="1" applyFont="1" applyFill="1" applyAlignment="1">
      <alignment horizontal="center" vertical="center"/>
    </xf>
    <xf numFmtId="1" fontId="8" fillId="13" borderId="0" xfId="4" applyNumberFormat="1" applyFont="1" applyFill="1" applyAlignment="1">
      <alignment horizontal="center" vertical="center"/>
    </xf>
    <xf numFmtId="0" fontId="9" fillId="11" borderId="35" xfId="4" applyFont="1" applyFill="1" applyBorder="1" applyAlignment="1">
      <alignment vertical="center"/>
    </xf>
    <xf numFmtId="14" fontId="8" fillId="14" borderId="0" xfId="4" applyNumberFormat="1" applyFont="1" applyFill="1" applyAlignment="1">
      <alignment horizontal="center" vertical="center"/>
    </xf>
    <xf numFmtId="1" fontId="8" fillId="14" borderId="0" xfId="4" applyNumberFormat="1" applyFont="1" applyFill="1" applyAlignment="1">
      <alignment horizontal="center" vertical="center"/>
    </xf>
    <xf numFmtId="0" fontId="5" fillId="11" borderId="35" xfId="4" applyFill="1" applyBorder="1"/>
    <xf numFmtId="0" fontId="33" fillId="11" borderId="34" xfId="4" applyFont="1" applyFill="1" applyBorder="1" applyAlignment="1">
      <alignment wrapText="1"/>
    </xf>
    <xf numFmtId="0" fontId="9" fillId="11" borderId="0" xfId="4" applyFont="1" applyFill="1" applyAlignment="1">
      <alignment horizontal="right" vertical="center" wrapText="1"/>
    </xf>
    <xf numFmtId="0" fontId="33" fillId="11" borderId="35" xfId="4" applyFont="1" applyFill="1" applyBorder="1" applyAlignment="1">
      <alignment wrapText="1"/>
    </xf>
    <xf numFmtId="0" fontId="33" fillId="11" borderId="34" xfId="4" applyFont="1" applyFill="1" applyBorder="1"/>
    <xf numFmtId="0" fontId="33" fillId="11" borderId="0" xfId="4" applyFont="1" applyFill="1"/>
    <xf numFmtId="0" fontId="33" fillId="11" borderId="0" xfId="4" applyFont="1" applyFill="1" applyAlignment="1">
      <alignment wrapText="1"/>
    </xf>
    <xf numFmtId="0" fontId="9" fillId="11" borderId="34" xfId="4" applyFont="1" applyFill="1" applyBorder="1" applyAlignment="1">
      <alignment horizontal="right" vertical="center" wrapText="1"/>
    </xf>
    <xf numFmtId="0" fontId="33" fillId="11" borderId="35" xfId="4" applyFont="1" applyFill="1" applyBorder="1"/>
    <xf numFmtId="0" fontId="34" fillId="11" borderId="0" xfId="4" applyFont="1" applyFill="1" applyAlignment="1">
      <alignment vertical="center"/>
    </xf>
    <xf numFmtId="0" fontId="34" fillId="11" borderId="35" xfId="4" applyFont="1" applyFill="1" applyBorder="1" applyAlignment="1">
      <alignment vertical="center"/>
    </xf>
    <xf numFmtId="0" fontId="33" fillId="11" borderId="0" xfId="4" applyFont="1" applyFill="1" applyAlignment="1">
      <alignment vertical="top"/>
    </xf>
    <xf numFmtId="0" fontId="8" fillId="11" borderId="0" xfId="4" applyFont="1" applyFill="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36" fillId="11" borderId="0" xfId="4" applyFont="1" applyFill="1" applyAlignment="1">
      <alignment vertical="center"/>
    </xf>
    <xf numFmtId="0" fontId="36" fillId="11" borderId="35" xfId="4" applyFont="1" applyFill="1" applyBorder="1" applyAlignment="1">
      <alignment vertical="center"/>
    </xf>
    <xf numFmtId="0" fontId="8" fillId="11" borderId="0" xfId="4" applyFont="1" applyFill="1" applyAlignment="1">
      <alignment horizontal="center" vertical="center"/>
    </xf>
    <xf numFmtId="0" fontId="9" fillId="11" borderId="35" xfId="4" applyFont="1" applyFill="1" applyBorder="1" applyAlignment="1">
      <alignment horizontal="center" vertical="center"/>
    </xf>
    <xf numFmtId="0" fontId="33" fillId="11" borderId="34" xfId="4" applyFont="1" applyFill="1" applyBorder="1" applyAlignment="1">
      <alignment vertical="top"/>
    </xf>
    <xf numFmtId="0" fontId="36" fillId="11" borderId="35" xfId="4" applyFont="1" applyFill="1" applyBorder="1"/>
    <xf numFmtId="0" fontId="5" fillId="11" borderId="3" xfId="4" applyFill="1" applyBorder="1"/>
    <xf numFmtId="0" fontId="5" fillId="11" borderId="2" xfId="4" applyFill="1" applyBorder="1"/>
    <xf numFmtId="0" fontId="5" fillId="11" borderId="36" xfId="4" applyFill="1" applyBorder="1"/>
    <xf numFmtId="0" fontId="10" fillId="0" borderId="0" xfId="0" applyFont="1"/>
    <xf numFmtId="0" fontId="6" fillId="0" borderId="0" xfId="0" applyFont="1"/>
    <xf numFmtId="0" fontId="6" fillId="0" borderId="0" xfId="0" quotePrefix="1" applyFont="1"/>
    <xf numFmtId="3" fontId="6" fillId="0" borderId="0" xfId="0" quotePrefix="1" applyNumberFormat="1" applyFont="1"/>
    <xf numFmtId="0" fontId="39" fillId="0" borderId="0" xfId="0" applyFont="1"/>
    <xf numFmtId="0" fontId="0" fillId="0" borderId="0" xfId="0" applyAlignment="1">
      <alignment horizontal="right"/>
    </xf>
    <xf numFmtId="0" fontId="10" fillId="0" borderId="2" xfId="0" applyFont="1" applyBorder="1"/>
    <xf numFmtId="0" fontId="0" fillId="0" borderId="2" xfId="0" applyBorder="1"/>
    <xf numFmtId="3" fontId="0" fillId="0" borderId="1" xfId="0" applyNumberFormat="1" applyBorder="1"/>
    <xf numFmtId="3" fontId="0" fillId="0" borderId="2" xfId="0" applyNumberFormat="1" applyBorder="1"/>
    <xf numFmtId="0" fontId="0" fillId="0" borderId="1" xfId="0" applyBorder="1"/>
    <xf numFmtId="3" fontId="0" fillId="0" borderId="0" xfId="0" applyNumberFormat="1"/>
    <xf numFmtId="0" fontId="0" fillId="0" borderId="1" xfId="0" applyBorder="1" applyAlignment="1">
      <alignment vertical="center"/>
    </xf>
    <xf numFmtId="0" fontId="0" fillId="0" borderId="1" xfId="0" applyBorder="1" applyAlignment="1">
      <alignment vertical="center" wrapText="1"/>
    </xf>
    <xf numFmtId="2" fontId="0" fillId="0" borderId="0" xfId="0" applyNumberFormat="1"/>
    <xf numFmtId="0" fontId="0" fillId="0" borderId="0" xfId="0" applyAlignment="1">
      <alignment vertical="center" wrapText="1"/>
    </xf>
    <xf numFmtId="0" fontId="0" fillId="0" borderId="2" xfId="0" applyBorder="1" applyAlignment="1">
      <alignment vertical="center" wrapText="1"/>
    </xf>
    <xf numFmtId="0" fontId="0" fillId="0" borderId="0" xfId="0" applyAlignment="1">
      <alignment vertical="center"/>
    </xf>
    <xf numFmtId="0" fontId="10" fillId="0" borderId="2" xfId="0" applyFont="1" applyBorder="1" applyAlignment="1">
      <alignment horizontal="center"/>
    </xf>
    <xf numFmtId="3" fontId="0" fillId="0" borderId="0" xfId="0" applyNumberFormat="1" applyAlignment="1">
      <alignment vertical="center" wrapText="1"/>
    </xf>
    <xf numFmtId="3" fontId="0" fillId="0" borderId="2" xfId="0" applyNumberFormat="1" applyBorder="1" applyAlignment="1">
      <alignment vertical="center" wrapText="1"/>
    </xf>
    <xf numFmtId="3" fontId="0" fillId="0" borderId="1" xfId="0" applyNumberFormat="1" applyBorder="1" applyAlignment="1">
      <alignment horizontal="right" vertical="center"/>
    </xf>
    <xf numFmtId="3" fontId="0" fillId="0" borderId="1" xfId="0" applyNumberFormat="1" applyBorder="1" applyAlignment="1">
      <alignment vertical="center" wrapText="1"/>
    </xf>
    <xf numFmtId="0" fontId="9" fillId="11" borderId="34" xfId="4" applyFont="1" applyFill="1" applyBorder="1" applyAlignment="1">
      <alignment horizontal="right" vertical="center" wrapText="1"/>
    </xf>
    <xf numFmtId="0" fontId="9" fillId="11" borderId="0" xfId="4" applyFont="1" applyFill="1" applyAlignment="1">
      <alignment horizontal="right" vertical="center" wrapText="1"/>
    </xf>
    <xf numFmtId="0" fontId="33" fillId="12" borderId="3" xfId="4" applyFont="1" applyFill="1" applyBorder="1" applyAlignment="1" applyProtection="1">
      <alignment vertical="center"/>
      <protection locked="0"/>
    </xf>
    <xf numFmtId="0" fontId="33" fillId="12" borderId="2" xfId="4" applyFont="1" applyFill="1" applyBorder="1" applyAlignment="1" applyProtection="1">
      <alignment vertical="center"/>
      <protection locked="0"/>
    </xf>
    <xf numFmtId="0" fontId="33" fillId="12" borderId="36" xfId="4" applyFont="1" applyFill="1" applyBorder="1" applyAlignment="1" applyProtection="1">
      <alignment vertical="center"/>
      <protection locked="0"/>
    </xf>
    <xf numFmtId="0" fontId="9" fillId="11" borderId="1" xfId="4" applyFont="1" applyFill="1" applyBorder="1" applyAlignment="1">
      <alignment horizontal="left" vertical="center" wrapText="1"/>
    </xf>
    <xf numFmtId="0" fontId="9" fillId="11" borderId="5" xfId="4" applyFont="1" applyFill="1" applyBorder="1" applyAlignment="1">
      <alignment horizontal="left" vertical="center" wrapText="1"/>
    </xf>
    <xf numFmtId="0" fontId="33" fillId="11" borderId="0" xfId="4" applyFont="1" applyFill="1"/>
    <xf numFmtId="0" fontId="8" fillId="12" borderId="3" xfId="4" applyFont="1" applyFill="1" applyBorder="1" applyAlignment="1" applyProtection="1">
      <alignment vertical="center"/>
      <protection locked="0"/>
    </xf>
    <xf numFmtId="0" fontId="8" fillId="12" borderId="2" xfId="4" applyFont="1" applyFill="1" applyBorder="1" applyAlignment="1" applyProtection="1">
      <alignment vertical="center"/>
      <protection locked="0"/>
    </xf>
    <xf numFmtId="0" fontId="8" fillId="12" borderId="36" xfId="4" applyFont="1" applyFill="1" applyBorder="1" applyAlignment="1" applyProtection="1">
      <alignment vertical="center"/>
      <protection locked="0"/>
    </xf>
    <xf numFmtId="0" fontId="9" fillId="11" borderId="0" xfId="4" applyFont="1" applyFill="1" applyAlignment="1">
      <alignment vertical="center"/>
    </xf>
    <xf numFmtId="49" fontId="8" fillId="12" borderId="3" xfId="4" applyNumberFormat="1" applyFont="1" applyFill="1" applyBorder="1" applyAlignment="1" applyProtection="1">
      <alignment vertical="center"/>
      <protection locked="0"/>
    </xf>
    <xf numFmtId="49" fontId="8" fillId="12" borderId="2" xfId="4" applyNumberFormat="1" applyFont="1" applyFill="1" applyBorder="1" applyAlignment="1" applyProtection="1">
      <alignment vertical="center"/>
      <protection locked="0"/>
    </xf>
    <xf numFmtId="49" fontId="8" fillId="12" borderId="36" xfId="4" applyNumberFormat="1" applyFont="1" applyFill="1" applyBorder="1" applyAlignment="1" applyProtection="1">
      <alignment vertical="center"/>
      <protection locked="0"/>
    </xf>
    <xf numFmtId="0" fontId="9" fillId="11" borderId="0" xfId="4" applyFont="1" applyFill="1" applyAlignment="1">
      <alignment horizontal="center" vertical="center"/>
    </xf>
    <xf numFmtId="0" fontId="9" fillId="11" borderId="35" xfId="4" applyFont="1" applyFill="1" applyBorder="1" applyAlignment="1">
      <alignment horizontal="center" vertical="center"/>
    </xf>
    <xf numFmtId="0" fontId="8" fillId="12" borderId="3" xfId="4" applyFont="1" applyFill="1" applyBorder="1" applyAlignment="1" applyProtection="1">
      <alignment horizontal="center" vertical="center"/>
      <protection locked="0"/>
    </xf>
    <xf numFmtId="0" fontId="8" fillId="12" borderId="36" xfId="4" applyFont="1" applyFill="1" applyBorder="1" applyAlignment="1" applyProtection="1">
      <alignment horizontal="center" vertical="center"/>
      <protection locked="0"/>
    </xf>
    <xf numFmtId="0" fontId="9" fillId="11" borderId="34" xfId="4" applyFont="1" applyFill="1" applyBorder="1" applyAlignment="1">
      <alignment horizontal="left" vertical="center"/>
    </xf>
    <xf numFmtId="0" fontId="9" fillId="11" borderId="0" xfId="4" applyFont="1" applyFill="1" applyAlignment="1">
      <alignment horizontal="left" vertical="center"/>
    </xf>
    <xf numFmtId="0" fontId="33" fillId="11" borderId="0" xfId="4" applyFont="1" applyFill="1" applyAlignment="1">
      <alignment vertical="top"/>
    </xf>
    <xf numFmtId="0" fontId="9" fillId="11" borderId="0" xfId="4" applyFont="1" applyFill="1" applyAlignment="1">
      <alignment vertical="top"/>
    </xf>
    <xf numFmtId="0" fontId="8" fillId="12" borderId="3" xfId="4" applyFont="1" applyFill="1" applyBorder="1" applyAlignment="1" applyProtection="1">
      <alignment horizontal="right" vertical="center"/>
      <protection locked="0"/>
    </xf>
    <xf numFmtId="0" fontId="8" fillId="12" borderId="2" xfId="4" applyFont="1" applyFill="1" applyBorder="1" applyAlignment="1" applyProtection="1">
      <alignment horizontal="right" vertical="center"/>
      <protection locked="0"/>
    </xf>
    <xf numFmtId="0" fontId="8" fillId="12" borderId="36" xfId="4" applyFont="1" applyFill="1" applyBorder="1" applyAlignment="1" applyProtection="1">
      <alignment horizontal="right" vertical="center"/>
      <protection locked="0"/>
    </xf>
    <xf numFmtId="0" fontId="33" fillId="11" borderId="0" xfId="4" applyFont="1" applyFill="1" applyAlignment="1" applyProtection="1">
      <alignment vertical="top"/>
      <protection locked="0"/>
    </xf>
    <xf numFmtId="0" fontId="33" fillId="11" borderId="0" xfId="4" applyFont="1" applyFill="1" applyProtection="1">
      <protection locked="0"/>
    </xf>
    <xf numFmtId="0" fontId="33" fillId="11" borderId="0" xfId="4" applyFont="1" applyFill="1" applyAlignment="1" applyProtection="1">
      <alignment vertical="top" wrapText="1"/>
      <protection locked="0"/>
    </xf>
    <xf numFmtId="0" fontId="9" fillId="11" borderId="34" xfId="4" applyFont="1" applyFill="1" applyBorder="1" applyAlignment="1">
      <alignment horizontal="center" vertical="center"/>
    </xf>
    <xf numFmtId="0" fontId="9" fillId="11" borderId="34" xfId="4" applyFont="1" applyFill="1" applyBorder="1" applyAlignment="1">
      <alignment horizontal="right" vertical="center"/>
    </xf>
    <xf numFmtId="0" fontId="9" fillId="11" borderId="0" xfId="4" applyFont="1" applyFill="1" applyAlignment="1">
      <alignment horizontal="right" vertical="center"/>
    </xf>
    <xf numFmtId="0" fontId="34" fillId="11" borderId="0" xfId="4" applyFont="1" applyFill="1" applyAlignment="1">
      <alignment vertical="center"/>
    </xf>
    <xf numFmtId="0" fontId="33" fillId="12" borderId="3" xfId="4" applyFont="1" applyFill="1" applyBorder="1" applyProtection="1">
      <protection locked="0"/>
    </xf>
    <xf numFmtId="0" fontId="33" fillId="12" borderId="2" xfId="4" applyFont="1" applyFill="1" applyBorder="1" applyProtection="1">
      <protection locked="0"/>
    </xf>
    <xf numFmtId="0" fontId="33" fillId="12" borderId="36" xfId="4" applyFont="1" applyFill="1" applyBorder="1" applyProtection="1">
      <protection locked="0"/>
    </xf>
    <xf numFmtId="49" fontId="8" fillId="12" borderId="3" xfId="4" applyNumberFormat="1" applyFont="1" applyFill="1" applyBorder="1" applyAlignment="1" applyProtection="1">
      <alignment horizontal="center" vertical="center"/>
      <protection locked="0"/>
    </xf>
    <xf numFmtId="49" fontId="8" fillId="12" borderId="36" xfId="4" applyNumberFormat="1" applyFont="1" applyFill="1" applyBorder="1" applyAlignment="1" applyProtection="1">
      <alignment horizontal="center" vertical="center"/>
      <protection locked="0"/>
    </xf>
    <xf numFmtId="0" fontId="33" fillId="11" borderId="34" xfId="4" applyFont="1" applyFill="1" applyBorder="1" applyAlignment="1">
      <alignment vertical="center" wrapText="1"/>
    </xf>
    <xf numFmtId="0" fontId="33" fillId="11" borderId="0" xfId="4" applyFont="1" applyFill="1" applyAlignment="1">
      <alignment vertical="center" wrapText="1"/>
    </xf>
    <xf numFmtId="0" fontId="9" fillId="11" borderId="35" xfId="4" applyFont="1" applyFill="1" applyBorder="1" applyAlignment="1">
      <alignment horizontal="right" vertical="center" wrapText="1"/>
    </xf>
    <xf numFmtId="0" fontId="34" fillId="11" borderId="34" xfId="4" applyFont="1" applyFill="1" applyBorder="1" applyAlignment="1">
      <alignment vertical="center"/>
    </xf>
    <xf numFmtId="0" fontId="31" fillId="11" borderId="34" xfId="4" applyFont="1" applyFill="1" applyBorder="1" applyAlignment="1">
      <alignment horizontal="center" vertical="center" wrapText="1"/>
    </xf>
    <xf numFmtId="0" fontId="31" fillId="11" borderId="0" xfId="4" applyFont="1" applyFill="1" applyAlignment="1">
      <alignment horizontal="center" vertical="center" wrapText="1"/>
    </xf>
    <xf numFmtId="0" fontId="9" fillId="11" borderId="35" xfId="4" applyFont="1" applyFill="1" applyBorder="1" applyAlignment="1">
      <alignment horizontal="right" vertical="center"/>
    </xf>
    <xf numFmtId="0" fontId="33" fillId="11" borderId="0" xfId="4" applyFont="1" applyFill="1" applyAlignment="1">
      <alignment wrapText="1"/>
    </xf>
    <xf numFmtId="0" fontId="29" fillId="11" borderId="20" xfId="4" applyFont="1" applyFill="1" applyBorder="1" applyAlignment="1">
      <alignment vertical="center"/>
    </xf>
    <xf numFmtId="0" fontId="29" fillId="11" borderId="1" xfId="4" applyFont="1" applyFill="1" applyBorder="1" applyAlignment="1">
      <alignment vertical="center"/>
    </xf>
    <xf numFmtId="0" fontId="32" fillId="11" borderId="34" xfId="4" applyFont="1" applyFill="1" applyBorder="1" applyAlignment="1">
      <alignment horizontal="center" vertical="center"/>
    </xf>
    <xf numFmtId="0" fontId="32" fillId="11" borderId="0" xfId="4" applyFont="1" applyFill="1" applyAlignment="1">
      <alignment horizontal="center" vertical="center"/>
    </xf>
    <xf numFmtId="0" fontId="32" fillId="11" borderId="35" xfId="4" applyFont="1" applyFill="1" applyBorder="1" applyAlignment="1">
      <alignment horizontal="center" vertical="center"/>
    </xf>
    <xf numFmtId="0" fontId="8" fillId="11" borderId="34" xfId="4" applyFont="1" applyFill="1" applyBorder="1" applyAlignment="1">
      <alignment vertical="center" wrapText="1"/>
    </xf>
    <xf numFmtId="0" fontId="8" fillId="11" borderId="0" xfId="4" applyFont="1" applyFill="1" applyAlignment="1">
      <alignment vertical="center" wrapText="1"/>
    </xf>
    <xf numFmtId="14" fontId="8" fillId="12" borderId="3" xfId="4" applyNumberFormat="1" applyFont="1" applyFill="1" applyBorder="1" applyAlignment="1" applyProtection="1">
      <alignment horizontal="center" vertical="center"/>
      <protection locked="0"/>
    </xf>
    <xf numFmtId="14" fontId="8" fillId="12" borderId="36" xfId="4" applyNumberFormat="1" applyFont="1" applyFill="1" applyBorder="1" applyAlignment="1" applyProtection="1">
      <alignment horizontal="center" vertical="center"/>
      <protection locked="0"/>
    </xf>
    <xf numFmtId="0" fontId="8" fillId="0" borderId="34" xfId="4" applyFont="1" applyBorder="1" applyAlignment="1">
      <alignment horizontal="center" vertical="center" wrapText="1"/>
    </xf>
    <xf numFmtId="0" fontId="8" fillId="0" borderId="0" xfId="4" applyFont="1" applyAlignment="1">
      <alignment horizontal="center" vertical="center" wrapText="1"/>
    </xf>
    <xf numFmtId="0" fontId="8" fillId="0" borderId="35" xfId="4" applyFont="1" applyBorder="1" applyAlignment="1">
      <alignment horizontal="center" vertical="center" wrapText="1"/>
    </xf>
    <xf numFmtId="0" fontId="33" fillId="11" borderId="34" xfId="4" applyFont="1" applyFill="1" applyBorder="1" applyAlignment="1">
      <alignment wrapText="1"/>
    </xf>
    <xf numFmtId="0" fontId="9" fillId="0" borderId="33" xfId="0" applyFont="1" applyBorder="1" applyAlignment="1">
      <alignment horizontal="left" vertical="center" wrapText="1"/>
    </xf>
    <xf numFmtId="0" fontId="8" fillId="0" borderId="33" xfId="0" applyFont="1" applyBorder="1" applyAlignment="1">
      <alignment horizontal="left" vertical="center" wrapText="1"/>
    </xf>
    <xf numFmtId="0" fontId="8" fillId="9" borderId="33" xfId="0" applyFont="1" applyFill="1" applyBorder="1" applyAlignment="1">
      <alignment horizontal="left" vertical="center" wrapText="1"/>
    </xf>
    <xf numFmtId="0" fontId="9" fillId="11" borderId="33" xfId="0" applyFont="1" applyFill="1" applyBorder="1" applyAlignment="1">
      <alignment horizontal="left" vertical="center" wrapText="1"/>
    </xf>
    <xf numFmtId="0" fontId="9" fillId="9" borderId="33" xfId="0" applyFont="1" applyFill="1" applyBorder="1" applyAlignment="1">
      <alignment horizontal="left" vertical="center" wrapText="1"/>
    </xf>
    <xf numFmtId="0" fontId="8" fillId="4" borderId="33" xfId="0" applyFont="1" applyFill="1" applyBorder="1" applyAlignment="1" applyProtection="1">
      <alignment horizontal="left" vertical="center" wrapText="1"/>
      <protection locked="0"/>
    </xf>
    <xf numFmtId="0" fontId="9" fillId="4" borderId="33" xfId="0" applyFont="1" applyFill="1" applyBorder="1" applyAlignment="1" applyProtection="1">
      <alignment vertical="center"/>
      <protection locked="0"/>
    </xf>
    <xf numFmtId="0" fontId="12"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0"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6" fillId="0" borderId="2" xfId="0" applyFont="1" applyBorder="1" applyAlignment="1" applyProtection="1">
      <alignment horizontal="right" vertical="top" wrapText="1"/>
      <protection locked="0"/>
    </xf>
    <xf numFmtId="0" fontId="10"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2" fillId="3" borderId="33" xfId="0" applyFont="1" applyFill="1" applyBorder="1" applyAlignment="1">
      <alignment horizontal="center" vertical="center"/>
    </xf>
    <xf numFmtId="0" fontId="0" fillId="0" borderId="33" xfId="0" applyBorder="1" applyAlignment="1">
      <alignment horizontal="center" vertical="center"/>
    </xf>
    <xf numFmtId="0" fontId="8"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5" fillId="4" borderId="33" xfId="0" applyFont="1" applyFill="1" applyBorder="1" applyAlignment="1" applyProtection="1">
      <alignment horizontal="left" vertical="center" wrapText="1"/>
      <protection locked="0"/>
    </xf>
    <xf numFmtId="0" fontId="16" fillId="9" borderId="33" xfId="0" applyFont="1" applyFill="1" applyBorder="1" applyAlignment="1">
      <alignment horizontal="left" vertical="center" wrapText="1"/>
    </xf>
    <xf numFmtId="0" fontId="16" fillId="0" borderId="33" xfId="0" applyFont="1" applyBorder="1" applyAlignment="1">
      <alignment horizontal="left" vertical="center" wrapText="1" indent="1"/>
    </xf>
    <xf numFmtId="0" fontId="8" fillId="9" borderId="33" xfId="0" applyFont="1" applyFill="1" applyBorder="1" applyAlignment="1">
      <alignment horizontal="left" vertical="center" wrapText="1" indent="1"/>
    </xf>
    <xf numFmtId="0" fontId="9" fillId="0" borderId="33" xfId="5" applyFont="1" applyBorder="1" applyAlignment="1">
      <alignment horizontal="left" vertical="center" wrapText="1" indent="1"/>
    </xf>
    <xf numFmtId="0" fontId="9" fillId="0" borderId="33" xfId="0" applyFont="1" applyBorder="1" applyAlignment="1">
      <alignment horizontal="left" vertical="center" wrapText="1" indent="1"/>
    </xf>
    <xf numFmtId="0" fontId="16" fillId="4" borderId="33" xfId="5" applyFont="1" applyFill="1" applyBorder="1" applyAlignment="1">
      <alignment horizontal="left" vertical="center" wrapText="1"/>
    </xf>
    <xf numFmtId="0" fontId="16" fillId="4" borderId="33" xfId="5" applyFont="1" applyFill="1" applyBorder="1" applyAlignment="1">
      <alignment vertical="center" wrapText="1"/>
    </xf>
    <xf numFmtId="0" fontId="6" fillId="0" borderId="33" xfId="5" applyBorder="1"/>
    <xf numFmtId="0" fontId="8" fillId="4" borderId="33" xfId="5" applyFont="1" applyFill="1" applyBorder="1" applyAlignment="1">
      <alignment horizontal="left" vertical="center" wrapText="1"/>
    </xf>
    <xf numFmtId="0" fontId="8" fillId="4" borderId="33" xfId="5" applyFont="1" applyFill="1" applyBorder="1" applyAlignment="1">
      <alignment vertical="center" wrapText="1"/>
    </xf>
    <xf numFmtId="0" fontId="9" fillId="11" borderId="33" xfId="0" applyFont="1" applyFill="1" applyBorder="1" applyAlignment="1">
      <alignment horizontal="left" vertical="center" wrapText="1" indent="1"/>
    </xf>
    <xf numFmtId="0" fontId="19" fillId="9" borderId="33" xfId="0" applyFont="1" applyFill="1" applyBorder="1" applyAlignment="1">
      <alignment horizontal="left" vertical="center" wrapText="1"/>
    </xf>
    <xf numFmtId="0" fontId="9" fillId="9" borderId="33" xfId="0" applyFont="1" applyFill="1" applyBorder="1" applyAlignment="1">
      <alignment horizontal="left" vertical="center" wrapText="1" indent="1"/>
    </xf>
    <xf numFmtId="0" fontId="19" fillId="0" borderId="33" xfId="0" applyFont="1" applyBorder="1" applyAlignment="1">
      <alignment horizontal="left" vertical="center" wrapText="1"/>
    </xf>
    <xf numFmtId="0" fontId="25" fillId="0" borderId="33" xfId="0" applyFont="1" applyBorder="1" applyAlignment="1">
      <alignment horizontal="left" vertical="center" wrapText="1"/>
    </xf>
    <xf numFmtId="0" fontId="22" fillId="3" borderId="33" xfId="5" applyFont="1" applyFill="1" applyBorder="1" applyAlignment="1">
      <alignment horizontal="center" vertical="center"/>
    </xf>
    <xf numFmtId="0" fontId="6" fillId="0" borderId="33" xfId="5" applyBorder="1" applyAlignment="1">
      <alignment horizontal="center" vertical="center"/>
    </xf>
    <xf numFmtId="0" fontId="12" fillId="0" borderId="0" xfId="5" applyFont="1" applyAlignment="1">
      <alignment horizontal="center" vertical="center" wrapText="1"/>
    </xf>
    <xf numFmtId="0" fontId="6" fillId="0" borderId="0" xfId="5" applyAlignment="1">
      <alignment horizontal="center" vertical="center" wrapText="1"/>
    </xf>
    <xf numFmtId="0" fontId="10" fillId="0" borderId="0" xfId="5" applyFont="1" applyAlignment="1" applyProtection="1">
      <alignment horizontal="center" vertical="top" wrapText="1"/>
      <protection locked="0"/>
    </xf>
    <xf numFmtId="0" fontId="6" fillId="0" borderId="0" xfId="5" applyAlignment="1" applyProtection="1">
      <alignment horizontal="center" wrapText="1"/>
      <protection locked="0"/>
    </xf>
    <xf numFmtId="0" fontId="6" fillId="0" borderId="0" xfId="5" applyAlignment="1">
      <alignment horizontal="right" vertical="top" wrapText="1"/>
    </xf>
    <xf numFmtId="0" fontId="6" fillId="0" borderId="0" xfId="5" applyAlignment="1">
      <alignment horizontal="right" wrapText="1"/>
    </xf>
    <xf numFmtId="0" fontId="6" fillId="0" borderId="0" xfId="5"/>
    <xf numFmtId="0" fontId="10" fillId="5" borderId="3" xfId="5" applyFont="1" applyFill="1" applyBorder="1" applyAlignment="1" applyProtection="1">
      <alignment vertical="center" wrapText="1"/>
      <protection locked="0"/>
    </xf>
    <xf numFmtId="0" fontId="6" fillId="0" borderId="2" xfId="5" applyBorder="1" applyAlignment="1" applyProtection="1">
      <alignment vertical="center" wrapText="1"/>
      <protection locked="0"/>
    </xf>
    <xf numFmtId="0" fontId="6" fillId="0" borderId="2" xfId="5" applyBorder="1" applyProtection="1">
      <protection locked="0"/>
    </xf>
    <xf numFmtId="0" fontId="8" fillId="3" borderId="33" xfId="5" applyFont="1" applyFill="1" applyBorder="1" applyAlignment="1">
      <alignment horizontal="center" vertical="center" wrapText="1"/>
    </xf>
    <xf numFmtId="0" fontId="6" fillId="0" borderId="33" xfId="5" applyBorder="1" applyAlignment="1">
      <alignment horizontal="center" vertical="center" wrapText="1"/>
    </xf>
    <xf numFmtId="3" fontId="22" fillId="3" borderId="33" xfId="5" applyNumberFormat="1" applyFont="1" applyFill="1" applyBorder="1" applyAlignment="1">
      <alignment horizontal="center" vertical="center" wrapText="1"/>
    </xf>
    <xf numFmtId="3" fontId="6" fillId="0" borderId="33" xfId="5" applyNumberFormat="1" applyBorder="1" applyAlignment="1">
      <alignment horizontal="center" vertical="center" wrapText="1"/>
    </xf>
    <xf numFmtId="0" fontId="8" fillId="10" borderId="33" xfId="0" applyFont="1" applyFill="1" applyBorder="1" applyAlignment="1">
      <alignment horizontal="left" vertical="center" wrapText="1"/>
    </xf>
    <xf numFmtId="0" fontId="16" fillId="10" borderId="33" xfId="0" applyFont="1" applyFill="1" applyBorder="1" applyAlignment="1">
      <alignment horizontal="left" vertical="center" wrapText="1"/>
    </xf>
    <xf numFmtId="0" fontId="16" fillId="7" borderId="33" xfId="0" applyFont="1" applyFill="1" applyBorder="1" applyAlignment="1">
      <alignment horizontal="left" vertical="center" wrapText="1" shrinkToFit="1"/>
    </xf>
    <xf numFmtId="0" fontId="16" fillId="0" borderId="33" xfId="0" applyFont="1" applyBorder="1" applyAlignment="1">
      <alignment horizontal="left" vertical="center" wrapText="1"/>
    </xf>
    <xf numFmtId="0" fontId="9" fillId="10" borderId="33" xfId="0" applyFont="1" applyFill="1" applyBorder="1" applyAlignment="1">
      <alignment horizontal="left" vertical="center" wrapText="1"/>
    </xf>
    <xf numFmtId="0" fontId="12" fillId="0" borderId="0" xfId="3" applyFont="1" applyAlignment="1">
      <alignment horizontal="center" vertical="center" wrapText="1"/>
    </xf>
    <xf numFmtId="0" fontId="0" fillId="0" borderId="0" xfId="0" applyAlignment="1">
      <alignment horizontal="center" wrapText="1"/>
    </xf>
    <xf numFmtId="0" fontId="10" fillId="0" borderId="0" xfId="3" applyFont="1" applyAlignment="1" applyProtection="1">
      <alignment horizontal="center" vertical="top" wrapText="1"/>
      <protection locked="0"/>
    </xf>
    <xf numFmtId="0" fontId="22" fillId="2" borderId="4" xfId="3" applyFont="1" applyFill="1" applyBorder="1" applyAlignment="1" applyProtection="1">
      <alignment vertical="center" wrapText="1"/>
      <protection locked="0"/>
    </xf>
    <xf numFmtId="0" fontId="6" fillId="0" borderId="2" xfId="3" applyFont="1" applyBorder="1" applyAlignment="1">
      <alignment horizontal="right" vertical="top" wrapText="1"/>
    </xf>
    <xf numFmtId="0" fontId="0" fillId="0" borderId="2" xfId="0" applyBorder="1" applyAlignment="1">
      <alignment horizontal="right" wrapText="1"/>
    </xf>
    <xf numFmtId="0" fontId="8" fillId="3" borderId="33" xfId="3" applyFont="1" applyFill="1" applyBorder="1" applyAlignment="1">
      <alignment horizontal="center" vertical="center" wrapText="1"/>
    </xf>
    <xf numFmtId="0" fontId="22" fillId="3" borderId="33" xfId="3" applyFont="1" applyFill="1" applyBorder="1" applyAlignment="1">
      <alignment horizontal="center" vertical="center" wrapText="1"/>
    </xf>
    <xf numFmtId="0" fontId="9" fillId="0" borderId="13" xfId="0" applyFont="1" applyBorder="1" applyAlignment="1">
      <alignment horizontal="left" vertical="center" wrapText="1" indent="1"/>
    </xf>
    <xf numFmtId="0" fontId="8" fillId="9" borderId="13" xfId="0" applyFont="1" applyFill="1" applyBorder="1" applyAlignment="1">
      <alignment horizontal="left" vertical="center" wrapText="1" indent="1"/>
    </xf>
    <xf numFmtId="0" fontId="6" fillId="0" borderId="2" xfId="3" applyFont="1" applyBorder="1" applyAlignment="1" applyProtection="1">
      <alignment horizontal="right" vertical="top" wrapText="1"/>
      <protection locked="0"/>
    </xf>
    <xf numFmtId="0" fontId="6" fillId="0" borderId="2" xfId="0" applyFont="1" applyBorder="1" applyAlignment="1" applyProtection="1">
      <alignment horizontal="right"/>
      <protection locked="0"/>
    </xf>
    <xf numFmtId="0" fontId="16" fillId="0" borderId="14" xfId="0" applyFont="1" applyBorder="1" applyAlignment="1">
      <alignment horizontal="left" vertical="center" wrapText="1"/>
    </xf>
    <xf numFmtId="0" fontId="9" fillId="0" borderId="13" xfId="0" applyFont="1" applyBorder="1" applyAlignment="1">
      <alignment horizontal="left" vertical="center" wrapText="1"/>
    </xf>
    <xf numFmtId="0" fontId="8" fillId="9" borderId="13" xfId="0" applyFont="1" applyFill="1" applyBorder="1" applyAlignment="1">
      <alignment horizontal="left" vertical="center" wrapText="1"/>
    </xf>
    <xf numFmtId="0" fontId="16" fillId="9" borderId="13" xfId="0" applyFont="1" applyFill="1" applyBorder="1" applyAlignment="1">
      <alignment horizontal="left" vertical="center" wrapText="1"/>
    </xf>
    <xf numFmtId="0" fontId="22"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6" fillId="0" borderId="13" xfId="0" applyFont="1" applyBorder="1" applyAlignment="1">
      <alignment horizontal="left" vertical="center" wrapText="1"/>
    </xf>
    <xf numFmtId="0" fontId="16" fillId="9" borderId="14" xfId="0" applyFont="1" applyFill="1" applyBorder="1" applyAlignment="1">
      <alignment horizontal="left" vertical="center" wrapText="1"/>
    </xf>
    <xf numFmtId="0" fontId="16" fillId="7" borderId="20" xfId="0" applyFont="1" applyFill="1" applyBorder="1" applyAlignment="1">
      <alignment horizontal="left" vertical="center" shrinkToFit="1"/>
    </xf>
    <xf numFmtId="0" fontId="9" fillId="7" borderId="1" xfId="0" applyFont="1" applyFill="1" applyBorder="1" applyAlignment="1">
      <alignment horizontal="left" vertical="center" shrinkToFit="1"/>
    </xf>
    <xf numFmtId="0" fontId="9" fillId="7" borderId="21" xfId="0" applyFont="1" applyFill="1" applyBorder="1" applyAlignment="1">
      <alignment horizontal="left" vertical="center" shrinkToFit="1"/>
    </xf>
    <xf numFmtId="0" fontId="9" fillId="0" borderId="22" xfId="0" applyFont="1" applyBorder="1" applyAlignment="1">
      <alignment horizontal="left" vertical="center" wrapText="1" indent="1"/>
    </xf>
    <xf numFmtId="0" fontId="8"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9" fillId="0" borderId="22" xfId="0" applyFont="1" applyBorder="1" applyAlignment="1">
      <alignment horizontal="left" vertical="center" wrapText="1"/>
    </xf>
    <xf numFmtId="0" fontId="24" fillId="9" borderId="30" xfId="0" applyFont="1" applyFill="1" applyBorder="1" applyAlignment="1">
      <alignment horizontal="left" vertical="center" wrapText="1"/>
    </xf>
    <xf numFmtId="0" fontId="24" fillId="9" borderId="31" xfId="0" applyFont="1" applyFill="1" applyBorder="1" applyAlignment="1">
      <alignment horizontal="left" vertical="center" wrapText="1"/>
    </xf>
    <xf numFmtId="0" fontId="7" fillId="0" borderId="30" xfId="0" applyFont="1" applyBorder="1" applyAlignment="1">
      <alignment horizontal="left" vertical="center" wrapText="1"/>
    </xf>
    <xf numFmtId="0" fontId="22" fillId="9" borderId="31" xfId="0" applyFont="1" applyFill="1" applyBorder="1" applyAlignment="1">
      <alignment horizontal="left" vertical="center" wrapText="1"/>
    </xf>
    <xf numFmtId="0" fontId="24" fillId="6" borderId="32" xfId="0" applyFont="1" applyFill="1" applyBorder="1" applyAlignment="1">
      <alignment horizontal="left" vertical="center"/>
    </xf>
    <xf numFmtId="0" fontId="7" fillId="0" borderId="32" xfId="0" applyFont="1" applyBorder="1" applyAlignment="1">
      <alignment vertical="center"/>
    </xf>
    <xf numFmtId="0" fontId="7" fillId="0" borderId="32" xfId="0" applyFont="1" applyBorder="1"/>
    <xf numFmtId="0" fontId="22" fillId="0" borderId="30" xfId="0" applyFont="1" applyBorder="1" applyAlignment="1">
      <alignment horizontal="left" vertical="center" wrapText="1"/>
    </xf>
    <xf numFmtId="0" fontId="22" fillId="9" borderId="30" xfId="0" applyFont="1" applyFill="1" applyBorder="1" applyAlignment="1">
      <alignment horizontal="left" vertical="center" wrapText="1"/>
    </xf>
    <xf numFmtId="3" fontId="13" fillId="3" borderId="8" xfId="0" applyNumberFormat="1" applyFont="1" applyFill="1" applyBorder="1" applyAlignment="1">
      <alignment horizontal="center" vertical="center" wrapText="1"/>
    </xf>
    <xf numFmtId="3" fontId="7" fillId="0" borderId="27" xfId="0" applyNumberFormat="1" applyFont="1" applyBorder="1"/>
    <xf numFmtId="3" fontId="13" fillId="3" borderId="9" xfId="0" applyNumberFormat="1" applyFont="1" applyFill="1" applyBorder="1" applyAlignment="1">
      <alignment horizontal="center" vertical="center" wrapText="1"/>
    </xf>
    <xf numFmtId="3" fontId="7" fillId="0" borderId="28" xfId="0" applyNumberFormat="1" applyFont="1" applyBorder="1"/>
    <xf numFmtId="49" fontId="13" fillId="3" borderId="10" xfId="0" applyNumberFormat="1" applyFont="1" applyFill="1" applyBorder="1" applyAlignment="1">
      <alignment horizontal="center" vertical="center" wrapText="1"/>
    </xf>
    <xf numFmtId="49" fontId="13" fillId="3" borderId="11" xfId="0" applyNumberFormat="1" applyFont="1" applyFill="1" applyBorder="1" applyAlignment="1">
      <alignment horizontal="center" vertical="center" wrapText="1"/>
    </xf>
    <xf numFmtId="0" fontId="24" fillId="6" borderId="29" xfId="0" applyFont="1" applyFill="1" applyBorder="1" applyAlignment="1">
      <alignment horizontal="left" vertical="center"/>
    </xf>
    <xf numFmtId="0" fontId="26" fillId="6" borderId="29" xfId="0" applyFont="1" applyFill="1" applyBorder="1" applyAlignment="1">
      <alignment vertical="center"/>
    </xf>
    <xf numFmtId="0" fontId="7" fillId="0" borderId="29" xfId="0" applyFont="1" applyBorder="1" applyAlignment="1">
      <alignment vertical="center"/>
    </xf>
    <xf numFmtId="0" fontId="12" fillId="0" borderId="0" xfId="1" applyFont="1" applyAlignment="1">
      <alignment horizontal="center" vertical="center" wrapText="1"/>
    </xf>
    <xf numFmtId="0" fontId="15" fillId="0" borderId="0" xfId="3" applyAlignment="1">
      <alignment horizontal="center" vertical="center" wrapText="1"/>
    </xf>
    <xf numFmtId="0" fontId="10" fillId="0" borderId="0" xfId="1" applyFont="1" applyAlignment="1">
      <alignment horizontal="center" vertical="center"/>
    </xf>
    <xf numFmtId="0" fontId="13" fillId="3" borderId="7"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13" fillId="3" borderId="8" xfId="0" applyFont="1" applyFill="1" applyBorder="1" applyAlignment="1">
      <alignment horizontal="center" vertical="center" wrapText="1"/>
    </xf>
    <xf numFmtId="0" fontId="7" fillId="0" borderId="27" xfId="0" applyFont="1" applyBorder="1"/>
    <xf numFmtId="0" fontId="0" fillId="0" borderId="2" xfId="0" applyBorder="1" applyAlignment="1">
      <alignment horizontal="left" wrapText="1"/>
    </xf>
    <xf numFmtId="0" fontId="0" fillId="0" borderId="1" xfId="0" applyBorder="1" applyAlignment="1">
      <alignment horizontal="left" vertical="center"/>
    </xf>
    <xf numFmtId="0" fontId="0" fillId="0" borderId="2" xfId="0" applyBorder="1" applyAlignment="1">
      <alignment horizontal="left" vertical="center"/>
    </xf>
    <xf numFmtId="3" fontId="0" fillId="0" borderId="1" xfId="0" applyNumberFormat="1" applyBorder="1" applyAlignment="1">
      <alignment horizontal="right" vertical="center"/>
    </xf>
    <xf numFmtId="3" fontId="0" fillId="0" borderId="2" xfId="0" applyNumberFormat="1" applyBorder="1" applyAlignment="1">
      <alignment horizontal="right" vertical="center"/>
    </xf>
    <xf numFmtId="0" fontId="6" fillId="0" borderId="0" xfId="0" applyFont="1" applyAlignment="1">
      <alignment horizontal="left" wrapText="1"/>
    </xf>
    <xf numFmtId="3" fontId="40" fillId="0" borderId="1" xfId="0" applyNumberFormat="1" applyFont="1" applyBorder="1" applyAlignment="1">
      <alignment horizontal="right" vertical="center"/>
    </xf>
    <xf numFmtId="3" fontId="40" fillId="0" borderId="2" xfId="0" applyNumberFormat="1" applyFont="1" applyBorder="1" applyAlignment="1">
      <alignment horizontal="right" vertical="center"/>
    </xf>
    <xf numFmtId="0" fontId="0" fillId="0" borderId="1" xfId="0" applyBorder="1" applyAlignment="1">
      <alignment horizontal="left" wrapText="1"/>
    </xf>
    <xf numFmtId="0" fontId="6" fillId="0" borderId="0" xfId="0" applyFont="1" applyAlignment="1">
      <alignment horizontal="left" vertical="top" wrapText="1"/>
    </xf>
    <xf numFmtId="0" fontId="6" fillId="0" borderId="0" xfId="0" applyFont="1" applyAlignment="1">
      <alignment horizontal="left" vertical="top"/>
    </xf>
  </cellXfs>
  <cellStyles count="16">
    <cellStyle name="Brand Default" xfId="6" xr:uid="{0D4D3176-027B-4CD2-BBDF-4BB46F696D06}"/>
    <cellStyle name="Comma 2" xfId="13" xr:uid="{39180685-AE75-4F11-BB4D-B84D1574774D}"/>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 3 2" xfId="8" xr:uid="{81C82105-BF5D-40CC-99E1-653D16B7910E}"/>
    <cellStyle name="Normal 3 3" xfId="10" xr:uid="{4326DD04-C979-4C4F-A4FD-6BFA57738E52}"/>
    <cellStyle name="Normal 3 4" xfId="14" xr:uid="{02A61C86-3449-4C66-BD13-78354E982AFA}"/>
    <cellStyle name="Normal 4" xfId="7" xr:uid="{492E7DFF-6705-4E5A-8D4F-ADE09653D7E1}"/>
    <cellStyle name="Normal 4 2" xfId="9" xr:uid="{F9C7E368-6E46-498F-83EA-629E060158D7}"/>
    <cellStyle name="Normal 4 3" xfId="11" xr:uid="{99932FCD-11CA-4BB0-91C0-B9DA019AD9F9}"/>
    <cellStyle name="Normal 4 4" xfId="15" xr:uid="{63595FA8-F938-4104-A5AA-3F9E0BC448CB}"/>
    <cellStyle name="Normal 5" xfId="12" xr:uid="{4DD01C2D-E80B-4722-B74B-E8D534FCD62D}"/>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26" Type="http://schemas.openxmlformats.org/officeDocument/2006/relationships/externalLink" Target="externalLinks/externalLink19.xml"/><Relationship Id="rId21" Type="http://schemas.openxmlformats.org/officeDocument/2006/relationships/externalLink" Target="externalLinks/externalLink14.xml"/><Relationship Id="rId42" Type="http://schemas.openxmlformats.org/officeDocument/2006/relationships/externalLink" Target="externalLinks/externalLink35.xml"/><Relationship Id="rId47" Type="http://schemas.openxmlformats.org/officeDocument/2006/relationships/externalLink" Target="externalLinks/externalLink40.xml"/><Relationship Id="rId63" Type="http://schemas.openxmlformats.org/officeDocument/2006/relationships/externalLink" Target="externalLinks/externalLink56.xml"/><Relationship Id="rId6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9" Type="http://schemas.openxmlformats.org/officeDocument/2006/relationships/externalLink" Target="externalLinks/externalLink22.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45" Type="http://schemas.openxmlformats.org/officeDocument/2006/relationships/externalLink" Target="externalLinks/externalLink38.xml"/><Relationship Id="rId53" Type="http://schemas.openxmlformats.org/officeDocument/2006/relationships/externalLink" Target="externalLinks/externalLink46.xml"/><Relationship Id="rId58" Type="http://schemas.openxmlformats.org/officeDocument/2006/relationships/externalLink" Target="externalLinks/externalLink51.xml"/><Relationship Id="rId66" Type="http://schemas.openxmlformats.org/officeDocument/2006/relationships/externalLink" Target="externalLinks/externalLink59.xml"/><Relationship Id="rId74"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externalLink" Target="externalLinks/externalLink54.xml"/><Relationship Id="rId19" Type="http://schemas.openxmlformats.org/officeDocument/2006/relationships/externalLink" Target="externalLinks/externalLink1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externalLink" Target="externalLinks/externalLink36.xml"/><Relationship Id="rId48" Type="http://schemas.openxmlformats.org/officeDocument/2006/relationships/externalLink" Target="externalLinks/externalLink41.xml"/><Relationship Id="rId56" Type="http://schemas.openxmlformats.org/officeDocument/2006/relationships/externalLink" Target="externalLinks/externalLink49.xml"/><Relationship Id="rId64" Type="http://schemas.openxmlformats.org/officeDocument/2006/relationships/externalLink" Target="externalLinks/externalLink57.xml"/><Relationship Id="rId69" Type="http://schemas.openxmlformats.org/officeDocument/2006/relationships/styles" Target="styles.xml"/><Relationship Id="rId8" Type="http://schemas.openxmlformats.org/officeDocument/2006/relationships/externalLink" Target="externalLinks/externalLink1.xml"/><Relationship Id="rId51" Type="http://schemas.openxmlformats.org/officeDocument/2006/relationships/externalLink" Target="externalLinks/externalLink44.xml"/><Relationship Id="rId72"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externalLink" Target="externalLinks/externalLink39.xml"/><Relationship Id="rId59" Type="http://schemas.openxmlformats.org/officeDocument/2006/relationships/externalLink" Target="externalLinks/externalLink52.xml"/><Relationship Id="rId67" Type="http://schemas.openxmlformats.org/officeDocument/2006/relationships/externalLink" Target="externalLinks/externalLink60.xml"/><Relationship Id="rId20" Type="http://schemas.openxmlformats.org/officeDocument/2006/relationships/externalLink" Target="externalLinks/externalLink13.xml"/><Relationship Id="rId41" Type="http://schemas.openxmlformats.org/officeDocument/2006/relationships/externalLink" Target="externalLinks/externalLink34.xml"/><Relationship Id="rId54" Type="http://schemas.openxmlformats.org/officeDocument/2006/relationships/externalLink" Target="externalLinks/externalLink47.xml"/><Relationship Id="rId62" Type="http://schemas.openxmlformats.org/officeDocument/2006/relationships/externalLink" Target="externalLinks/externalLink55.xml"/><Relationship Id="rId70" Type="http://schemas.openxmlformats.org/officeDocument/2006/relationships/sharedStrings" Target="sharedStrings.xml"/><Relationship Id="rId75"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49" Type="http://schemas.openxmlformats.org/officeDocument/2006/relationships/externalLink" Target="externalLinks/externalLink42.xml"/><Relationship Id="rId57" Type="http://schemas.openxmlformats.org/officeDocument/2006/relationships/externalLink" Target="externalLinks/externalLink50.xml"/><Relationship Id="rId10" Type="http://schemas.openxmlformats.org/officeDocument/2006/relationships/externalLink" Target="externalLinks/externalLink3.xml"/><Relationship Id="rId31" Type="http://schemas.openxmlformats.org/officeDocument/2006/relationships/externalLink" Target="externalLinks/externalLink24.xml"/><Relationship Id="rId44" Type="http://schemas.openxmlformats.org/officeDocument/2006/relationships/externalLink" Target="externalLinks/externalLink37.xml"/><Relationship Id="rId52" Type="http://schemas.openxmlformats.org/officeDocument/2006/relationships/externalLink" Target="externalLinks/externalLink45.xml"/><Relationship Id="rId60" Type="http://schemas.openxmlformats.org/officeDocument/2006/relationships/externalLink" Target="externalLinks/externalLink53.xml"/><Relationship Id="rId65" Type="http://schemas.openxmlformats.org/officeDocument/2006/relationships/externalLink" Target="externalLinks/externalLink58.xml"/><Relationship Id="rId73"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2.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9" Type="http://schemas.openxmlformats.org/officeDocument/2006/relationships/externalLink" Target="externalLinks/externalLink32.xml"/><Relationship Id="rId34" Type="http://schemas.openxmlformats.org/officeDocument/2006/relationships/externalLink" Target="externalLinks/externalLink27.xml"/><Relationship Id="rId50" Type="http://schemas.openxmlformats.org/officeDocument/2006/relationships/externalLink" Target="externalLinks/externalLink43.xml"/><Relationship Id="rId55" Type="http://schemas.openxmlformats.org/officeDocument/2006/relationships/externalLink" Target="externalLinks/externalLink48.xml"/><Relationship Id="rId7" Type="http://schemas.openxmlformats.org/officeDocument/2006/relationships/worksheet" Target="worksheets/sheet7.xml"/><Relationship Id="rId71"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y%20Documents/Emil/Izvjestaji/Mjesecni%20izvj.%20-%20IG/Mjesecni_izvj_IG_2004/bilanca_stanja_nova_I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ds21-bdc01\Ra&#269;unovodstvo%20-%20izvje&#353;&#263;a\Users\ggolub\AppData\Local\Microsoft\Windows\Temporary%20Internet%20Files\Content.Outlook\PRGMW7VL\Izvje&#353;taji\2013-12-CROATIA%20osiguranje%20d%20d%20_godi&#353;nje%20izvje&#353;&#263;e%20revidiran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windows\TEMP\My%20Documents\1998\CIJENE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ds21-bdc01\plan%20i%20analiza\KONTROLING\IZVJE&#352;&#262;A\2010\06%202010\03%202010\Materijali%20i%20tablice\HANFA-%20MAPA%20-%20KVARTALNA%20NA%20DAN%2031%2003%20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i032141\Documents\20%20PROJEKTI\30%20Croatia%20Osiguranje\10%20BBP\BPC%20Example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cerp.hr/Documents%20and%20Settings/&#381;arko/My%20Documents/Baza-excel/listopad/PORTFELJ%20-%2015101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r-dc\Razmjena\Documents%20and%20Settings\3mq04n2e\My%20Documents\GJ%20Mostar%20kom%20banke%20200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rane.tdr.hr\kontroling\real%20prodaja\0305\My%20Documents\Emil\Izvjestaji\Mjesecni%20izvj.%20-%20IG\Mjesecni_izvj_IG_2004\bilanca_stanja_nova_IG.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ds21-bdc01\Ra&#269;unovodstvo%20-%20izvje&#353;&#263;a\HANFA\MAPA\2013\Godi&#353;nje%20izvje&#353;&#263;e\CO_GIDO_obrazac%20prazni.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ds21-bdc01\Ra&#269;unovodstvo%20-%20izvje&#353;&#263;a\HANFA\2011\Kvartalna%20izvje&#353;&#263;a\Kona&#269;no_mapa\2011-09-CROATIA%20OSIGURANJE%20d.d.%20_papirnat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ocuments%20and%20Settings/sfett/Local%20Settings/Temporary%20Internet%20Files/Content.IE5/VVXOVLR2/PRODAJA_ZALIHE/PRODAJA%202004/prodaja%20od%20po&#269;etka%20SAPa%20do%2031.12.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My%20Documents\Emil\Izvjestaji\Mjesecni%20izvj.%20-%20IG\Mjesecni_izvj_IG_2004\bilanca_stanja_nova_I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ewdfIAS084\BPC%20project\7-BPC%20SK%20USGAAP%20NW%2010.0\2-Design\IFRS%20rules.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ds21-bdc01\Nekretnine%20CO\Sektor%20za%20ulaganja\1.%20PREGLED%20NEKRETNINA\20180430%20MASTER%20(16.3)%2030.04.2018.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Documents%20and%20Settings/mpokraja/Local%20Settings/Temporary%20Internet%20Files/OLK2/Pregled_rezerviranja_31%2012%202009_V%201812200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mb://RAMPART/Redirected$/DOCUME~1/jpilipic/LOCALS~1/Temp/892010041309040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ds20-server01\ra&#269;unovodstvo%20-%20grupa\POSAO\2008\hanfa\1208\godi&#353;nja%20mapa%20prazn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gds21-bdc01\Ra&#269;unovodstvo%20-%20izvje&#353;&#263;a\Users\Bekim%20Nika\AppData\Local\Microsoft\Windows\Temporary%20Internet%20Files\Content.Outlook\HBIZRFEP\CLL%202016%2003.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ackup\grupni%20backu\WINDOWS\Desktop\Gordan's%20Tasks\Pharma-Gummi\Disketa\Procena%20Pharma%20Gumm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dotov1\!!\PODRAVKA\VESNA\NESTLE\BAZA%20CRO%20PROCJENA%20NESTL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AZFS2\SektoriSluzbe\Documents%20and%20Settings\mkazija\Local%20Settings\Temporary%20Internet%20Files\Content.Outlook\DWKETVAY\Allianz%20Zagreb%20d%20d%20-novi%20obrazac%20Q3%20200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ggolub\AppData\Local\Microsoft\Windows\Temporary%20Internet%20Files\Content.Outlook\PRGMW7VL\MSFI%20&#353;ifrarnik%20pozicij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s21-bdc01\Ra&#269;unovodstvo%20-%20izvje&#353;&#263;a\HANFA\2011\Kvartalna%20izvje&#353;&#263;a\TIDO-CO-predlozak_1-1_Mladen%20Bilog.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Knjigovodstvo\public\My%20Documents\Emil\Izvjestaji\Mjesecni%20izvj.%20-%20IG\Mjesecni_izvj_IG_2004\bilanca_stanja_nova_IG.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ds21-bdc01\Ra&#269;unovodstvo%20-%20izvje&#353;&#263;a\HANFA\2011\Kvartalna%20izvje&#353;&#263;a\Radno_mapa\1-6\220110711140738.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Gds21-bdc01\Ra&#269;unovodstvo%20-%20izvje&#353;&#263;a\Users\mskrobo\AppData\Local\Microsoft\Windows\Temporary%20Internet%20Files\Content.Outlook\FW3SX7EH\1_TEKU&#262;A%20POSLA\7_QRT-IZVJE&#352;TAVANJE\ARS_C.O.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Gds21-bdc01\Ra&#269;unovodstvo%20-%20izvje&#353;&#263;a\Users\vhorvatic\AppData\Local\Microsoft\Windows\Temporary%20Internet%20Files\Content.Outlook\OG3M5LJ4\S.06.02.-SOLO-Upute.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ds21-bdc01\Ra&#269;unovodstvo%20-%20izvje&#353;&#263;a\Users\vhorvatic\AppData\Local\Microsoft\Windows\INetCache\Content.Outlook\0HPYIFA1\BM%2031%2003%202018%20%20S%2006%2002_dostavljeno_ispravljeno%20-%20Copy%20(002).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rane.tdr.hr\kontroling\Documents%20and%20Settings\kkraljic\Desktop\Radne%20tablice_0706%20u%20pripremi\HD_04_2006.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ANFA/MAPA/2014/Kvartalna%20izvje&#353;&#263;a/Kona&#269;no_mapa/1-12/2014-12-CROATIA%20osiguranje%20d%20d%20_konacno.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Users\i032141\Documents\20%20PROJEKTI\30%20Croatia%20Osiguranje\10%20BBP\EPS%20templates\Rules%20example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ebulic/Local%20Settings/Temporary%20Internet%20Files/OLK3F/bilanca_stanja_nova_IG.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gds21-bdc01\Ra&#269;unovodstvo%20-%20izvje&#353;&#263;a\HANFA\MAPA\2012\Kvartalna%20izvje&#353;&#263;a\Kona&#269;no_mapa\1-12\2012-12-CROATIA%20osiguranje%20d%20d._kona&#269;n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CBBH.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ajerkovic/AppData/Local/Microsoft/Windows/Temporary%20Internet%20Files/Content.Outlook/KF6OUTZF/2015-04-CROATIA%20osiguranje%20d%20d%20_za%20upisivati.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Users\I014845\AppData\Local\Microsoft\Windows\Temporary%20Internet%20Files\Content.Outlook\U4L6PUD3\Conversion%20de%20devise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ds21-bdc01\Ra&#269;unovodstvo%20-%20izvje&#353;&#263;a\Users\igor.sangulin\Desktop\My%20Work\!CROSIG\20.%20KRI%20tim\00.%20Zapisnici\2015-03-23%20Konsolidacija\TEMP\EPS-2013-08-v1-Za%20PODATKE%20PD%2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Ra&#269;unovodstvo-Grupa/KONSOLIDACIJA%202014/30.04.2014%20-%20ADRIS/IZVJE&#352;TAJNI%20PAKETI%20-%20REVIDIRANI/N&#381;;%20Skopje-%20revidirano.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Users/dbosnjak002/AppData/Local/Aura/6.0/Files/132/AF/92e0d70d-83f1-47ea-a73a-bbf338626f95000000000000000001162007/92e0d70d-83f1-47ea-a73a-bbf338626f95.xlsm"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gds21-bdc01\Konsolidacija\Users\Antares\Desktop\co%20paketi%2009.2018\co%20izvje&#353;tajni%20paketi%2007.2018\PAKETI%2007.2018\CTP%202018%2005%20v1.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gds21-bdc01\Ra&#269;unovodstvo%20-%20izvje&#353;&#263;a\Users\zrinka\AppData\Local\Microsoft\Windows\Temporary%20Internet%20Files\Content.Outlook\3ZFD3ACV\IP-osig%20-inoz%20%201210.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Ra&#269;unovodstvo-Grupa/KONSOLIDACIJA%202014/30.04.2014%20-%20ADRIS/IP-31.03.2012/&#381;,%20Skopje.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Ra&#269;unovodstvo-Grupa/KONSOLIDACIJA%202014/30.04.2014%20-%20ADRIS/Zbrojna%20s%20eliminacijama%2004%202014.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Documents%20and%20Settings/bmartinek/Local%20Settings/Temporary%20Internet%20Files/OLK86/mapa-kvartalna%20-31%2003%202008%20g%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s21-bdc01\Ra&#269;unovodstvo%20-%20izvje&#353;&#263;a\Documents%20and%20Settings\Sony\My%20Documents\Downloads\IP-osiguranje1210.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smb://RAMPART/Redirected$/DOCUME~1/MLINZB~1/LOCALS~1/Temp/Kvartalno%20izvjesce_Osig_30_09_2009.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My%20Documents\1998\CIJENE9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gds21-bdc01\Users\bferic\AppData\Local\Microsoft\Windows\Temporary%20Internet%20Files\Content.Outlook\YHLON7EM\Interna%20prodajna%20mre&#382;a%2019.04.2017.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Z:\Radne%20Skupine\Osiguranje\Izvjestaji\2009\GODISNJI_REVIDIRANI\2009-CROAT.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Ir-dc\Razmjena\Documents%20and%20Settings\3mq04n2e\My%20Documents\1%20Platni%20bilans\Kompletni%20platni%20bilansi\Godisnji%20i%20kvartalni%20platni%20bilansi\PB%202003\Radni%20materijal%20BOP%20BH%20Q32003%2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Frane.tdr.hr\kontroling\My%20Documents\Emil\Izvjestaji\Mjesecni%20izvj.%20-%20IG\Mjesecni_izvj_IG_2004\bilanca_stanja_nova_IG.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GDS21-BDC01\Nekretnine%20CO\Sektor%20za%20ulaganja\1.%20PREGLED%20NEKRETNINA\Procjene%202016\SVE%20PROCJENE%202016%20-%20za%20knji&#382;enje%2017.1.2017.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ZR/Jugoauto/min/p/A_.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Kontroling/PLAN/Plan_2006/Rebalans_2006/Rebalans_TDR/Paketi_tr&#382;i&#353;ta/Draft%20II_27_07_2006/BiH_rebalans%202006_draft%20II.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ds21-bdc01\Ra&#269;unovodstvo%20-%20izvje&#353;&#263;a\MSFI%2016\30%20Efekti\DRU&#352;TVA%20K&#262;ERI\Za%20paket\Template_MSFI%2016%20-%20AK%20POLIC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e.tdr.hr\kontroling\Documents%20and%20Settings\kkraljic\Desktop\Radne%20tablice_0706%20u%20pripremi\Istragrafika_31_05_2006_radna%20ver.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gds21-bdc01\Ra&#269;unovodstvo%20-%20izvje&#353;&#263;a\HANFA\MAPA\2014\Kvartalna%20izvje&#353;&#263;a\Kona&#269;no_mapa\1-6\2014-06-CROATIA%20osiguranje%20d%20d%20_kona&#269;no_1.xlsx"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Users/mgracakovic/AppData/Local/Microsoft/Windows/Temporary%20Internet%20Files/Content.Outlook/IMOV271K/HANFA/2012/Kvartalna%20izvje&#353;&#263;a/Kona&#269;no_mapa/1-6/2012-06-CROATIA%20osiguranje%20d.d.-%20kona&#269;no_1.xls?04A7EBB8" TargetMode="External"/><Relationship Id="rId1" Type="http://schemas.openxmlformats.org/officeDocument/2006/relationships/externalLinkPath" Target="file:///\\04A7EBB8\2012-06-CROATIA%20osiguranje%20d.d.-%20kona&#269;no_1.xls"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Users/mgracakovic/AppData/Local/Microsoft/Windows/Temporary%20Internet%20Files/Content.Outlook/IMOV271K/Documents%20and%20Settings/acvitan/Local%20Settings/Temp/wz1e47/TIDO_excel_podaci_dopunjeno.xls?03B93BFC" TargetMode="External"/><Relationship Id="rId1" Type="http://schemas.openxmlformats.org/officeDocument/2006/relationships/externalLinkPath" Target="file:///\\03B93BFC\TIDO_excel_podaci_dopunjen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ANFA/MAPA/2013/Kvartalna%20izvje&#353;&#263;a/Kona&#269;no_mapa/1-9/2013-09-CROATIA%20osiguranje%20d%20d%20_kona&#269;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ktiva"/>
      <sheetName val="pasiva"/>
      <sheetName val="IFRS 9-šifarnik"/>
      <sheetName val="IFRS 9 šifarnik"/>
      <sheetName val="Dionice IFRS 9 "/>
      <sheetName val="IFRS_9-šifarnik"/>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NT"/>
      <sheetName val="PK"/>
      <sheetName val="sp1_vrste"/>
      <sheetName val="sp1_rizici"/>
      <sheetName val="SP_1_O_rizici_EU"/>
      <sheetName val="sp2"/>
      <sheetName val="sp3"/>
      <sheetName val="sp4"/>
      <sheetName val="sp5"/>
      <sheetName val="sp6"/>
      <sheetName val="sp7"/>
      <sheetName val="sp8"/>
      <sheetName val="sp81"/>
      <sheetName val="sp9"/>
      <sheetName val="sp10"/>
      <sheetName val="sp11"/>
      <sheetName val="sp12"/>
      <sheetName val="sp13"/>
      <sheetName val="sp14"/>
      <sheetName val="sp15"/>
      <sheetName val="sp16"/>
      <sheetName val="SP_16_O_EU"/>
      <sheetName val="sp17"/>
      <sheetName val="sp18"/>
      <sheetName val="sp191"/>
      <sheetName val="sp192"/>
      <sheetName val="sp201"/>
      <sheetName val="sp202"/>
      <sheetName val="sp211"/>
      <sheetName val="sp212"/>
      <sheetName val="sp221"/>
      <sheetName val="sp222"/>
      <sheetName val="sp23"/>
      <sheetName val="sp24"/>
      <sheetName val="sp251_01"/>
      <sheetName val="sp252_01"/>
      <sheetName val="sp251_1001"/>
      <sheetName val="sp252_1001"/>
      <sheetName val="sp251_13"/>
      <sheetName val="sp252_13"/>
      <sheetName val="GS - Z"/>
      <sheetName val="GSDO"/>
      <sheetName val="POM"/>
      <sheetName val="GSP"/>
      <sheetName val="GSS"/>
      <sheetName val="ZO"/>
      <sheetName val="GS - N"/>
      <sheetName val="AK ZO"/>
      <sheetName val="AK NO"/>
      <sheetName val="IK ZO"/>
      <sheetName val="IK NO"/>
      <sheetName val="pu1"/>
      <sheetName val="pu2"/>
      <sheetName val="pu3"/>
      <sheetName val="pu1re"/>
      <sheetName val="analitika"/>
      <sheetName val="A1"/>
      <sheetName val="A2"/>
      <sheetName val="A3"/>
      <sheetName val="A4"/>
      <sheetName val="A5"/>
      <sheetName val="A6"/>
      <sheetName val="A7"/>
      <sheetName val="A8"/>
      <sheetName val="A9"/>
      <sheetName val="A10"/>
      <sheetName val="A11"/>
      <sheetName val="A12"/>
      <sheetName val="A13"/>
      <sheetName val="A14"/>
      <sheetName val="A15"/>
      <sheetName val="RU-1"/>
      <sheetName val="RU-2"/>
      <sheetName val="starosna_PO"/>
      <sheetName val="starosna_FI"/>
      <sheetName val="promjene_IV"/>
      <sheetName val="PiT_ulaganja"/>
      <sheetName val="realizirani"/>
      <sheetName val="nerealizirani"/>
      <sheetName val="izvanbil."/>
      <sheetName val="povezane_osobe"/>
      <sheetName val="rasp_dobiti"/>
      <sheetName val="teh_NO"/>
      <sheetName val="teh_ZO"/>
      <sheetName val="teh_obvezna"/>
      <sheetName val="VU_bilanca"/>
      <sheetName val="RU_bilanca"/>
      <sheetName val="IUMP"/>
      <sheetName val="sifrarnici"/>
      <sheetName val="obrazlozenja"/>
      <sheetName val="dionicari"/>
      <sheetName val="reosig - hanfa"/>
      <sheetName val="zilmer"/>
      <sheetName val="obrazlozenjaIOA"/>
      <sheetName val="GS_-_Z"/>
      <sheetName val="GS_-_N"/>
      <sheetName val="AK_ZO"/>
      <sheetName val="AK_NO"/>
      <sheetName val="IK_ZO"/>
      <sheetName val="IK_NO"/>
      <sheetName val="izvanbil_"/>
      <sheetName val="reosig_-_hanfa"/>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UTTO SATNICE '98."/>
      <sheetName val="BRUTTO SATNICE '98. (2)"/>
      <sheetName val="ULAZNI PODACI"/>
      <sheetName val="BETONARA Karlovac"/>
      <sheetName val="STPARK'98-1"/>
      <sheetName val="ISPIS-TRANSPORT"/>
      <sheetName val="KRUPNI INVENTAR Zagreb"/>
      <sheetName val="ARMIRA^NICA - Zagreb"/>
      <sheetName val="20 085, 20 093"/>
      <sheetName val="20105_98"/>
      <sheetName val="STPARK'98-4"/>
      <sheetName val="STPARK'98-5"/>
      <sheetName val="STPARK'98-6"/>
      <sheetName val="STPARK'98-7"/>
      <sheetName val="Dijagram vo`nje"/>
      <sheetName val="PROFILAKSA '98"/>
      <sheetName val="ELEKTRIKA I REMONT"/>
      <sheetName val=" MT Vodovod '98"/>
      <sheetName val="Proizvodnja {ljunka"/>
      <sheetName val="Spravljanje betona"/>
      <sheetName val="ISPIS CJENIKA '98"/>
      <sheetName val="Transport betona"/>
      <sheetName val="Proizvodnja kamena"/>
      <sheetName val="PREGLED CIJENA Betonara"/>
      <sheetName val="STPARK_98_7"/>
      <sheetName val="BRUTTO_SATNICE_'98_"/>
      <sheetName val="BRUTTO_SATNICE_'98__(2)"/>
      <sheetName val="ULAZNI_PODACI"/>
      <sheetName val="BETONARA_Karlovac"/>
      <sheetName val="KRUPNI_INVENTAR_Zagreb"/>
      <sheetName val="ARMIRA^NICA_-_Zagreb"/>
      <sheetName val="20_085,_20_093"/>
      <sheetName val="Dijagram_vo`nje"/>
      <sheetName val="PROFILAKSA_'98"/>
      <sheetName val="ELEKTRIKA_I_REMONT"/>
      <sheetName val="_MT_Vodovod_'98"/>
      <sheetName val="Proizvodnja_{ljunka"/>
      <sheetName val="Spravljanje_betona"/>
      <sheetName val="ISPIS_CJENIKA_'98"/>
      <sheetName val="Transport_betona"/>
      <sheetName val="Proizvodnja_kamena"/>
      <sheetName val="PREGLED_CIJENA_Betonara"/>
      <sheetName val="#REF"/>
      <sheetName val="PO_KUPCIMA"/>
      <sheetName val="U"/>
      <sheetName val="Parametri"/>
      <sheetName val="BRUTTO_SATNICE_'98_1"/>
      <sheetName val="BRUTTO_SATNICE_'98__(2)1"/>
      <sheetName val="ULAZNI_PODACI1"/>
      <sheetName val="BETONARA_Karlovac1"/>
      <sheetName val="KRUPNI_INVENTAR_Zagreb1"/>
      <sheetName val="ARMIRA^NICA_-_Zagreb1"/>
      <sheetName val="20_085,_20_0931"/>
      <sheetName val="Dijagram_vo`nje1"/>
      <sheetName val="PROFILAKSA_'981"/>
      <sheetName val="ELEKTRIKA_I_REMONT1"/>
      <sheetName val="_MT_Vodovod_'981"/>
      <sheetName val="Proizvodnja_{ljunka1"/>
      <sheetName val="Spravljanje_betona1"/>
      <sheetName val="ISPIS_CJENIKA_'981"/>
      <sheetName val="Transport_betona1"/>
      <sheetName val="Proizvodnja_kamena1"/>
      <sheetName val="PREGLED_CIJENA_Betonara1"/>
      <sheetName val="BRUTTO_SATNICE_'98_4"/>
      <sheetName val="BRUTTO_SATNICE_'98__(2)4"/>
      <sheetName val="ULAZNI_PODACI4"/>
      <sheetName val="BETONARA_Karlovac4"/>
      <sheetName val="KRUPNI_INVENTAR_Zagreb4"/>
      <sheetName val="ARMIRA^NICA_-_Zagreb4"/>
      <sheetName val="20_085,_20_0934"/>
      <sheetName val="Dijagram_vo`nje4"/>
      <sheetName val="PROFILAKSA_'984"/>
      <sheetName val="ELEKTRIKA_I_REMONT4"/>
      <sheetName val="_MT_Vodovod_'984"/>
      <sheetName val="Proizvodnja_{ljunka4"/>
      <sheetName val="Spravljanje_betona4"/>
      <sheetName val="ISPIS_CJENIKA_'984"/>
      <sheetName val="Transport_betona4"/>
      <sheetName val="Proizvodnja_kamena4"/>
      <sheetName val="PREGLED_CIJENA_Betonara4"/>
      <sheetName val="BRUTTO_SATNICE_'98_2"/>
      <sheetName val="BRUTTO_SATNICE_'98__(2)2"/>
      <sheetName val="ULAZNI_PODACI2"/>
      <sheetName val="BETONARA_Karlovac2"/>
      <sheetName val="KRUPNI_INVENTAR_Zagreb2"/>
      <sheetName val="ARMIRA^NICA_-_Zagreb2"/>
      <sheetName val="20_085,_20_0932"/>
      <sheetName val="Dijagram_vo`nje2"/>
      <sheetName val="PROFILAKSA_'982"/>
      <sheetName val="ELEKTRIKA_I_REMONT2"/>
      <sheetName val="_MT_Vodovod_'982"/>
      <sheetName val="Proizvodnja_{ljunka2"/>
      <sheetName val="Spravljanje_betona2"/>
      <sheetName val="ISPIS_CJENIKA_'982"/>
      <sheetName val="Transport_betona2"/>
      <sheetName val="Proizvodnja_kamena2"/>
      <sheetName val="PREGLED_CIJENA_Betonara2"/>
      <sheetName val="BRUTTO_SATNICE_'98_3"/>
      <sheetName val="BRUTTO_SATNICE_'98__(2)3"/>
      <sheetName val="ULAZNI_PODACI3"/>
      <sheetName val="BETONARA_Karlovac3"/>
      <sheetName val="KRUPNI_INVENTAR_Zagreb3"/>
      <sheetName val="ARMIRA^NICA_-_Zagreb3"/>
      <sheetName val="20_085,_20_0933"/>
      <sheetName val="Dijagram_vo`nje3"/>
      <sheetName val="PROFILAKSA_'983"/>
      <sheetName val="ELEKTRIKA_I_REMONT3"/>
      <sheetName val="_MT_Vodovod_'983"/>
      <sheetName val="Proizvodnja_{ljunka3"/>
      <sheetName val="Spravljanje_betona3"/>
      <sheetName val="ISPIS_CJENIKA_'983"/>
      <sheetName val="Transport_betona3"/>
      <sheetName val="Proizvodnja_kamena3"/>
      <sheetName val="PREGLED_CIJENA_Betonara3"/>
      <sheetName val="BRUTTO_SATNICE_'98_5"/>
      <sheetName val="BRUTTO_SATNICE_'98__(2)5"/>
      <sheetName val="ULAZNI_PODACI5"/>
      <sheetName val="BETONARA_Karlovac5"/>
      <sheetName val="KRUPNI_INVENTAR_Zagreb5"/>
      <sheetName val="ARMIRA^NICA_-_Zagreb5"/>
      <sheetName val="20_085,_20_0935"/>
      <sheetName val="Dijagram_vo`nje5"/>
      <sheetName val="PROFILAKSA_'985"/>
      <sheetName val="ELEKTRIKA_I_REMONT5"/>
      <sheetName val="_MT_Vodovod_'985"/>
      <sheetName val="Proizvodnja_{ljunka5"/>
      <sheetName val="Spravljanje_betona5"/>
      <sheetName val="ISPIS_CJENIKA_'985"/>
      <sheetName val="Transport_betona5"/>
      <sheetName val="Proizvodnja_kamena5"/>
      <sheetName val="PREGLED_CIJENA_Betonara5"/>
      <sheetName val="BRUTTO_SATNICE_'98_8"/>
      <sheetName val="BRUTTO_SATNICE_'98__(2)8"/>
      <sheetName val="ULAZNI_PODACI8"/>
      <sheetName val="BETONARA_Karlovac8"/>
      <sheetName val="KRUPNI_INVENTAR_Zagreb8"/>
      <sheetName val="ARMIRA^NICA_-_Zagreb8"/>
      <sheetName val="20_085,_20_0938"/>
      <sheetName val="Dijagram_vo`nje8"/>
      <sheetName val="PROFILAKSA_'988"/>
      <sheetName val="ELEKTRIKA_I_REMONT8"/>
      <sheetName val="_MT_Vodovod_'988"/>
      <sheetName val="Proizvodnja_{ljunka8"/>
      <sheetName val="Spravljanje_betona8"/>
      <sheetName val="ISPIS_CJENIKA_'988"/>
      <sheetName val="Transport_betona8"/>
      <sheetName val="Proizvodnja_kamena8"/>
      <sheetName val="PREGLED_CIJENA_Betonara8"/>
      <sheetName val="BRUTTO_SATNICE_'98_6"/>
      <sheetName val="BRUTTO_SATNICE_'98__(2)6"/>
      <sheetName val="ULAZNI_PODACI6"/>
      <sheetName val="BETONARA_Karlovac6"/>
      <sheetName val="KRUPNI_INVENTAR_Zagreb6"/>
      <sheetName val="ARMIRA^NICA_-_Zagreb6"/>
      <sheetName val="20_085,_20_0936"/>
      <sheetName val="Dijagram_vo`nje6"/>
      <sheetName val="PROFILAKSA_'986"/>
      <sheetName val="ELEKTRIKA_I_REMONT6"/>
      <sheetName val="_MT_Vodovod_'986"/>
      <sheetName val="Proizvodnja_{ljunka6"/>
      <sheetName val="Spravljanje_betona6"/>
      <sheetName val="ISPIS_CJENIKA_'986"/>
      <sheetName val="Transport_betona6"/>
      <sheetName val="Proizvodnja_kamena6"/>
      <sheetName val="PREGLED_CIJENA_Betonara6"/>
      <sheetName val="BRUTTO_SATNICE_'98_7"/>
      <sheetName val="BRUTTO_SATNICE_'98__(2)7"/>
      <sheetName val="ULAZNI_PODACI7"/>
      <sheetName val="BETONARA_Karlovac7"/>
      <sheetName val="KRUPNI_INVENTAR_Zagreb7"/>
      <sheetName val="ARMIRA^NICA_-_Zagreb7"/>
      <sheetName val="20_085,_20_0937"/>
      <sheetName val="Dijagram_vo`nje7"/>
      <sheetName val="PROFILAKSA_'987"/>
      <sheetName val="ELEKTRIKA_I_REMONT7"/>
      <sheetName val="_MT_Vodovod_'987"/>
      <sheetName val="Proizvodnja_{ljunka7"/>
      <sheetName val="Spravljanje_betona7"/>
      <sheetName val="ISPIS_CJENIKA_'987"/>
      <sheetName val="Transport_betona7"/>
      <sheetName val="Proizvodnja_kamena7"/>
      <sheetName val="PREGLED_CIJENA_Betonara7"/>
      <sheetName val="BRUTTO_SATNICE_'98_9"/>
      <sheetName val="BRUTTO_SATNICE_'98__(2)9"/>
      <sheetName val="ULAZNI_PODACI9"/>
      <sheetName val="BETONARA_Karlovac9"/>
      <sheetName val="KRUPNI_INVENTAR_Zagreb9"/>
      <sheetName val="ARMIRA^NICA_-_Zagreb9"/>
      <sheetName val="20_085,_20_0939"/>
      <sheetName val="Dijagram_vo`nje9"/>
      <sheetName val="PROFILAKSA_'989"/>
      <sheetName val="ELEKTRIKA_I_REMONT9"/>
      <sheetName val="_MT_Vodovod_'989"/>
      <sheetName val="Proizvodnja_{ljunka9"/>
      <sheetName val="Spravljanje_betona9"/>
      <sheetName val="ISPIS_CJENIKA_'989"/>
      <sheetName val="Transport_betona9"/>
      <sheetName val="Proizvodnja_kamena9"/>
      <sheetName val="PREGLED_CIJENA_Betonara9"/>
      <sheetName val="BRUTTO_SATNICE_'98_10"/>
      <sheetName val="BRUTTO_SATNICE_'98__(2)10"/>
      <sheetName val="ULAZNI_PODACI10"/>
      <sheetName val="BETONARA_Karlovac10"/>
      <sheetName val="KRUPNI_INVENTAR_Zagreb10"/>
      <sheetName val="ARMIRA^NICA_-_Zagreb10"/>
      <sheetName val="20_085,_20_09310"/>
      <sheetName val="Dijagram_vo`nje10"/>
      <sheetName val="PROFILAKSA_'9810"/>
      <sheetName val="ELEKTRIKA_I_REMONT10"/>
      <sheetName val="_MT_Vodovod_'9810"/>
      <sheetName val="Proizvodnja_{ljunka10"/>
      <sheetName val="Spravljanje_betona10"/>
      <sheetName val="ISPIS_CJENIKA_'9810"/>
      <sheetName val="Transport_betona10"/>
      <sheetName val="Proizvodnja_kamena10"/>
      <sheetName val="PREGLED_CIJENA_Betonara10"/>
      <sheetName val="BRUTTO_SATNICE_'98_14"/>
      <sheetName val="BRUTTO_SATNICE_'98__(2)14"/>
      <sheetName val="ULAZNI_PODACI14"/>
      <sheetName val="BETONARA_Karlovac14"/>
      <sheetName val="KRUPNI_INVENTAR_Zagreb14"/>
      <sheetName val="ARMIRA^NICA_-_Zagreb14"/>
      <sheetName val="20_085,_20_09314"/>
      <sheetName val="Dijagram_vo`nje14"/>
      <sheetName val="PROFILAKSA_'9814"/>
      <sheetName val="ELEKTRIKA_I_REMONT14"/>
      <sheetName val="_MT_Vodovod_'9814"/>
      <sheetName val="Proizvodnja_{ljunka14"/>
      <sheetName val="Spravljanje_betona14"/>
      <sheetName val="ISPIS_CJENIKA_'9814"/>
      <sheetName val="Transport_betona14"/>
      <sheetName val="Proizvodnja_kamena14"/>
      <sheetName val="PREGLED_CIJENA_Betonara14"/>
      <sheetName val="BRUTTO_SATNICE_'98_11"/>
      <sheetName val="BRUTTO_SATNICE_'98__(2)11"/>
      <sheetName val="ULAZNI_PODACI11"/>
      <sheetName val="BETONARA_Karlovac11"/>
      <sheetName val="KRUPNI_INVENTAR_Zagreb11"/>
      <sheetName val="ARMIRA^NICA_-_Zagreb11"/>
      <sheetName val="20_085,_20_09311"/>
      <sheetName val="Dijagram_vo`nje11"/>
      <sheetName val="PROFILAKSA_'9811"/>
      <sheetName val="ELEKTRIKA_I_REMONT11"/>
      <sheetName val="_MT_Vodovod_'9811"/>
      <sheetName val="Proizvodnja_{ljunka11"/>
      <sheetName val="Spravljanje_betona11"/>
      <sheetName val="ISPIS_CJENIKA_'9811"/>
      <sheetName val="Transport_betona11"/>
      <sheetName val="Proizvodnja_kamena11"/>
      <sheetName val="PREGLED_CIJENA_Betonara11"/>
      <sheetName val="BRUTTO_SATNICE_'98_12"/>
      <sheetName val="BRUTTO_SATNICE_'98__(2)12"/>
      <sheetName val="ULAZNI_PODACI12"/>
      <sheetName val="BETONARA_Karlovac12"/>
      <sheetName val="KRUPNI_INVENTAR_Zagreb12"/>
      <sheetName val="ARMIRA^NICA_-_Zagreb12"/>
      <sheetName val="20_085,_20_09312"/>
      <sheetName val="Dijagram_vo`nje12"/>
      <sheetName val="PROFILAKSA_'9812"/>
      <sheetName val="ELEKTRIKA_I_REMONT12"/>
      <sheetName val="_MT_Vodovod_'9812"/>
      <sheetName val="Proizvodnja_{ljunka12"/>
      <sheetName val="Spravljanje_betona12"/>
      <sheetName val="ISPIS_CJENIKA_'9812"/>
      <sheetName val="Transport_betona12"/>
      <sheetName val="Proizvodnja_kamena12"/>
      <sheetName val="PREGLED_CIJENA_Betonara12"/>
      <sheetName val="BRUTTO_SATNICE_'98_13"/>
      <sheetName val="BRUTTO_SATNICE_'98__(2)13"/>
      <sheetName val="ULAZNI_PODACI13"/>
      <sheetName val="BETONARA_Karlovac13"/>
      <sheetName val="KRUPNI_INVENTAR_Zagreb13"/>
      <sheetName val="ARMIRA^NICA_-_Zagreb13"/>
      <sheetName val="20_085,_20_09313"/>
      <sheetName val="Dijagram_vo`nje13"/>
      <sheetName val="PROFILAKSA_'9813"/>
      <sheetName val="ELEKTRIKA_I_REMONT13"/>
      <sheetName val="_MT_Vodovod_'9813"/>
      <sheetName val="Proizvodnja_{ljunka13"/>
      <sheetName val="Spravljanje_betona13"/>
      <sheetName val="ISPIS_CJENIKA_'9813"/>
      <sheetName val="Transport_betona13"/>
      <sheetName val="Proizvodnja_kamena13"/>
      <sheetName val="PREGLED_CIJENA_Betonara13"/>
      <sheetName val="BRUTTO_SATNICE_'98_15"/>
      <sheetName val="BRUTTO_SATNICE_'98__(2)15"/>
      <sheetName val="ULAZNI_PODACI15"/>
      <sheetName val="BETONARA_Karlovac15"/>
      <sheetName val="KRUPNI_INVENTAR_Zagreb15"/>
      <sheetName val="ARMIRA^NICA_-_Zagreb15"/>
      <sheetName val="20_085,_20_09315"/>
      <sheetName val="Dijagram_vo`nje15"/>
      <sheetName val="PROFILAKSA_'9815"/>
      <sheetName val="ELEKTRIKA_I_REMONT15"/>
      <sheetName val="_MT_Vodovod_'9815"/>
      <sheetName val="Proizvodnja_{ljunka15"/>
      <sheetName val="Spravljanje_betona15"/>
      <sheetName val="ISPIS_CJENIKA_'9815"/>
      <sheetName val="Transport_betona15"/>
      <sheetName val="Proizvodnja_kamena15"/>
      <sheetName val="PREGLED_CIJENA_Betonara15"/>
      <sheetName val="BRUTTO_SATNICE_'98_16"/>
      <sheetName val="BRUTTO_SATNICE_'98__(2)16"/>
      <sheetName val="ULAZNI_PODACI16"/>
      <sheetName val="BETONARA_Karlovac16"/>
      <sheetName val="KRUPNI_INVENTAR_Zagreb16"/>
      <sheetName val="ARMIRA^NICA_-_Zagreb16"/>
      <sheetName val="20_085,_20_09316"/>
      <sheetName val="Dijagram_vo`nje16"/>
      <sheetName val="PROFILAKSA_'9816"/>
      <sheetName val="ELEKTRIKA_I_REMONT16"/>
      <sheetName val="_MT_Vodovod_'9816"/>
      <sheetName val="Proizvodnja_{ljunka16"/>
      <sheetName val="Spravljanje_betona16"/>
      <sheetName val="ISPIS_CJENIKA_'9816"/>
      <sheetName val="Transport_betona16"/>
      <sheetName val="Proizvodnja_kamena16"/>
      <sheetName val="PREGLED_CIJENA_Betonara16"/>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realizirani"/>
      <sheetName val="nerealizirani"/>
      <sheetName val="AKTIVA"/>
      <sheetName val="PASIVA"/>
      <sheetName val="starosna struktura"/>
      <sheetName val="sp1_vrste"/>
      <sheetName val="sp1_rizici"/>
      <sheetName val="sp7"/>
      <sheetName val="sp8"/>
      <sheetName val="sp81"/>
      <sheetName val="sp10"/>
      <sheetName val="sp13"/>
      <sheetName val="GS - Z"/>
      <sheetName val="GSDO"/>
      <sheetName val="POM"/>
      <sheetName val="GSP"/>
      <sheetName val="GSS"/>
      <sheetName val="ZO"/>
      <sheetName val="GS - N"/>
      <sheetName val="AK ZO"/>
      <sheetName val="AK NO"/>
      <sheetName val="IK ZO"/>
      <sheetName val="IK NO"/>
      <sheetName val="pu1"/>
      <sheetName val="pu2"/>
      <sheetName val="pu3"/>
      <sheetName val="pu1re"/>
      <sheetName val="analitika"/>
      <sheetName val="kontrola"/>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A20"/>
      <sheetName val="A21"/>
      <sheetName val="A22"/>
      <sheetName val="A23"/>
      <sheetName val="analitika pu3"/>
      <sheetName val="analitika pu1 re"/>
      <sheetName val="IUMP"/>
      <sheetName val="obrazlozenja"/>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risPartner"/>
      <sheetName val="Kapital ... (3)"/>
      <sheetName val="Kapital ... (2)"/>
      <sheetName val="Investment"/>
      <sheetName val="Kapital ..."/>
      <sheetName val="KonverzijaValuteHR"/>
      <sheetName val="KonverzijaValute"/>
      <sheetName val="MedjukompEliminacije"/>
      <sheetName val="ICMATCHING"/>
      <sheetName val="KorekcijaPocStanja"/>
      <sheetName val="Kretanja"/>
      <sheetName val="Logika ACCTYPE"/>
      <sheetName val="Financial statement version"/>
      <sheetName val="Data Storage"/>
      <sheetName val="Accounts"/>
      <sheetName val="Flows"/>
      <sheetName val="Late adjustments"/>
      <sheetName val="Multiple Analysis"/>
      <sheetName val="Account properties"/>
      <sheetName val="Controls"/>
      <sheetName val="Net Variation Calculation"/>
      <sheetName val="Currency Conversion"/>
      <sheetName val="Periodic Conversion"/>
      <sheetName val="Capital Consolidation"/>
      <sheetName val="Sheet2"/>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P-portfelj"/>
      <sheetName val="baza"/>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J Mostar kom banke 2003"/>
      <sheetName val="#REF"/>
      <sheetName val="_REF"/>
      <sheetName val="GJ_Mostar_kom_banke_2003"/>
      <sheetName val="GJ_Mostar_kom_banke_20033"/>
      <sheetName val="GJ_Mostar_kom_banke_20031"/>
      <sheetName val="GJ_Mostar_kom_banke_20032"/>
      <sheetName val="GJ_Mostar_kom_banke_20034"/>
      <sheetName val="GJ_Mostar_kom_banke_20037"/>
      <sheetName val="GJ_Mostar_kom_banke_20035"/>
      <sheetName val="GJ_Mostar_kom_banke_20036"/>
      <sheetName val="GJ_Mostar_kom_banke_20038"/>
      <sheetName val="GJ_Mostar_kom_banke_20039"/>
      <sheetName val="GJ_Mostar_kom_banke_200310"/>
      <sheetName val="GJ_Mostar_kom_banke_200311"/>
      <sheetName val="GJ_Mostar_kom_banke_200315"/>
      <sheetName val="GJ_Mostar_kom_banke_200312"/>
      <sheetName val="GJ_Mostar_kom_banke_200313"/>
      <sheetName val="GJ_Mostar_kom_banke_200314"/>
      <sheetName val="GJ_Mostar_kom_banke_200316"/>
      <sheetName val="GJ_Mostar_kom_banke_200317"/>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ktiva"/>
      <sheetName val="pasiva"/>
    </sheetNames>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NT"/>
      <sheetName val="PK"/>
      <sheetName val="sp1_vrste"/>
      <sheetName val="sp1_rizici"/>
      <sheetName val="SP_1_O_rizici_EU"/>
      <sheetName val="sp2"/>
      <sheetName val="sp3"/>
      <sheetName val="sp4"/>
      <sheetName val="sp5"/>
      <sheetName val="sp6"/>
      <sheetName val="sp7"/>
      <sheetName val="sp8"/>
      <sheetName val="sp81"/>
      <sheetName val="sp9"/>
      <sheetName val="sp10"/>
      <sheetName val="sp11"/>
      <sheetName val="sp12"/>
      <sheetName val="sp13"/>
      <sheetName val="sp14"/>
      <sheetName val="sp15"/>
      <sheetName val="sp16"/>
      <sheetName val="SP_16_O_EU"/>
      <sheetName val="sp17"/>
      <sheetName val="sp18"/>
      <sheetName val="sp191"/>
      <sheetName val="sp192"/>
      <sheetName val="sp201"/>
      <sheetName val="sp202"/>
      <sheetName val="sp211"/>
      <sheetName val="sp212"/>
      <sheetName val="sp221"/>
      <sheetName val="sp222"/>
      <sheetName val="sp23"/>
      <sheetName val="sp24"/>
      <sheetName val="sp251_01"/>
      <sheetName val="sp252_01"/>
      <sheetName val="sp251_1001"/>
      <sheetName val="sp252_1001"/>
      <sheetName val="sp251_13"/>
      <sheetName val="sp252_13"/>
      <sheetName val="GS - Z"/>
      <sheetName val="GSDO"/>
      <sheetName val="POM"/>
      <sheetName val="GSP"/>
      <sheetName val="GSS"/>
      <sheetName val="ZO"/>
      <sheetName val="GS - N"/>
      <sheetName val="AK ZO"/>
      <sheetName val="AK NO"/>
      <sheetName val="IK ZO"/>
      <sheetName val="IK NO"/>
      <sheetName val="pu1"/>
      <sheetName val="pu2"/>
      <sheetName val="pu3"/>
      <sheetName val="pu1re"/>
      <sheetName val="analitika"/>
      <sheetName val="A1"/>
      <sheetName val="A2"/>
      <sheetName val="A3"/>
      <sheetName val="A4"/>
      <sheetName val="A5"/>
      <sheetName val="A6"/>
      <sheetName val="A7"/>
      <sheetName val="A8"/>
      <sheetName val="A9"/>
      <sheetName val="A10"/>
      <sheetName val="A11"/>
      <sheetName val="A12"/>
      <sheetName val="A13"/>
      <sheetName val="A14"/>
      <sheetName val="A15"/>
      <sheetName val="RU-1"/>
      <sheetName val="RU-2"/>
      <sheetName val="starosna_PO"/>
      <sheetName val="starosna_FI"/>
      <sheetName val="promjene_IV"/>
      <sheetName val="PiT_ulaganja"/>
      <sheetName val="realizirani"/>
      <sheetName val="nerealizirani"/>
      <sheetName val="izvanbil."/>
      <sheetName val="povezane_osobe"/>
      <sheetName val="rasp_dobiti"/>
      <sheetName val="teh_NO"/>
      <sheetName val="teh_ZO"/>
      <sheetName val="teh_obvezna"/>
      <sheetName val="VU_bilanca"/>
      <sheetName val="RU_bilanca"/>
      <sheetName val="IUMP"/>
      <sheetName val="sifrarnici"/>
      <sheetName val="obrazlozenja"/>
      <sheetName val="zilmer"/>
      <sheetName val="obrazlozenjaIOA"/>
      <sheetName val="GS_-_Z"/>
      <sheetName val="GS_-_N"/>
      <sheetName val="AK_ZO"/>
      <sheetName val="AK_NO"/>
      <sheetName val="IK_ZO"/>
      <sheetName val="IK_NO"/>
      <sheetName val="izvanbil_"/>
      <sheetName val="GS_-_Z1"/>
      <sheetName val="GS_-_N1"/>
      <sheetName val="AK_ZO1"/>
      <sheetName val="AK_NO1"/>
      <sheetName val="IK_ZO1"/>
      <sheetName val="IK_NO1"/>
      <sheetName val="izvanbil_1"/>
      <sheetName val="GS_-_Z2"/>
      <sheetName val="GS_-_N2"/>
      <sheetName val="AK_ZO2"/>
      <sheetName val="AK_NO2"/>
      <sheetName val="IK_ZO2"/>
      <sheetName val="IK_NO2"/>
      <sheetName val="izvanbil_2"/>
    </sheetNames>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p1_vrste"/>
      <sheetName val="sp1_rizici"/>
      <sheetName val="sp5"/>
      <sheetName val="sp7"/>
      <sheetName val="sp8"/>
      <sheetName val="sp81"/>
      <sheetName val="sp10"/>
      <sheetName val="sp13"/>
      <sheetName val="sp15"/>
      <sheetName val="sp16"/>
      <sheetName val="GS - Z"/>
      <sheetName val="GSDO"/>
      <sheetName val="POM"/>
      <sheetName val="GSP"/>
      <sheetName val="GSS"/>
      <sheetName val="ZO"/>
      <sheetName val="GS - N"/>
      <sheetName val="AK ZO"/>
      <sheetName val="AK NO"/>
      <sheetName val="IK ZO"/>
      <sheetName val="IK NO"/>
      <sheetName val="pu1"/>
      <sheetName val="pu2"/>
      <sheetName val="pu3"/>
      <sheetName val="pu1re"/>
      <sheetName val="kontrola"/>
      <sheetName val="analitika"/>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A20"/>
      <sheetName val="A21"/>
      <sheetName val="A22"/>
      <sheetName val="A23"/>
      <sheetName val="analitika pu3"/>
      <sheetName val="analitika pu1 re"/>
      <sheetName val="starosna_PO"/>
      <sheetName val="starosna_FI"/>
      <sheetName val="promjene_IV"/>
      <sheetName val="PiT_ulaganja"/>
      <sheetName val="realizirani"/>
      <sheetName val="nerealizirani"/>
      <sheetName val="IUMP"/>
      <sheetName val="obrazlozenja"/>
      <sheetName val="zilmer"/>
      <sheetName val="Sheet1"/>
      <sheetName val="GS_-_Z"/>
      <sheetName val="GS_-_N"/>
      <sheetName val="AK_ZO"/>
      <sheetName val="AK_NO"/>
      <sheetName val="IK_ZO"/>
      <sheetName val="IK_NO"/>
      <sheetName val="analitika_pu3"/>
      <sheetName val="analitika_pu1_re"/>
      <sheetName val="GS_-_Z3"/>
      <sheetName val="GS_-_N3"/>
      <sheetName val="AK_ZO3"/>
      <sheetName val="AK_NO3"/>
      <sheetName val="IK_ZO3"/>
      <sheetName val="IK_NO3"/>
      <sheetName val="analitika_pu33"/>
      <sheetName val="analitika_pu1_re3"/>
      <sheetName val="GS_-_Z1"/>
      <sheetName val="GS_-_N1"/>
      <sheetName val="AK_ZO1"/>
      <sheetName val="AK_NO1"/>
      <sheetName val="IK_ZO1"/>
      <sheetName val="IK_NO1"/>
      <sheetName val="analitika_pu31"/>
      <sheetName val="analitika_pu1_re1"/>
      <sheetName val="GS_-_Z2"/>
      <sheetName val="GS_-_N2"/>
      <sheetName val="AK_ZO2"/>
      <sheetName val="AK_NO2"/>
      <sheetName val="IK_ZO2"/>
      <sheetName val="IK_NO2"/>
      <sheetName val="analitika_pu32"/>
      <sheetName val="analitika_pu1_re2"/>
    </sheetNames>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 KUPCIMA"/>
      <sheetName val="PO MJ"/>
      <sheetName val="PO_KUPCIMA"/>
      <sheetName val="PO_MJ"/>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ktiva"/>
      <sheetName val="pasiva"/>
    </sheetNames>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version"/>
      <sheetName val="Rule"/>
      <sheetName val="Elim in IFRS"/>
      <sheetName val="ElimH in IFRS"/>
      <sheetName val="Multiplier in IFRS"/>
      <sheetName val="BACKUP"/>
      <sheetName val="Sheet2"/>
      <sheetName val="Sheet3"/>
    </sheetNames>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oj djelatnika u nekretninama"/>
      <sheetName val="Master CO"/>
      <sheetName val="Najamnine backup"/>
      <sheetName val="Najmovi"/>
      <sheetName val="UKUPNO stanje 31.12.18 (2)"/>
      <sheetName val="Ulaganja 31.12.2016"/>
      <sheetName val="Djelatnost 31.12.2016"/>
      <sheetName val="procjene ULAGANJA"/>
      <sheetName val="Procjene DJELATNOST"/>
      <sheetName val="Procjene ukupno sa detaljima"/>
      <sheetName val="SKD1-9 sve"/>
      <sheetName val="SAP-pregled svega"/>
      <sheetName val="Pivot 4-7"/>
      <sheetName val="Strane"/>
      <sheetName val="Strategija"/>
      <sheetName val="Analiza djelatnosti"/>
      <sheetName val="Analiza ulaganja"/>
      <sheetName val="NAJMOVI Maja"/>
      <sheetName val="ZAKUPI Maja"/>
      <sheetName val="Otkazi zakupa 2015"/>
      <sheetName val="Profitabilnost"/>
      <sheetName val="Prinosi 2015"/>
      <sheetName val="Zakupnine po podružnicama"/>
      <sheetName val="Najmoprimci"/>
      <sheetName val="Prihodi sve nek"/>
      <sheetName val="Troškovi sve nek"/>
      <sheetName val="Analiza sve"/>
      <sheetName val="POPUNJENOST 2017"/>
      <sheetName val="Djelatnost % najma Maja"/>
      <sheetName val="Zakupi"/>
      <sheetName val="Kiosci"/>
      <sheetName val="Djelatnici 1.9.2017"/>
      <sheetName val="Prof"/>
      <sheetName val="STP"/>
      <sheetName val="Strategija 2018"/>
      <sheetName val="Sheet1"/>
      <sheetName val="Svi najmovi 15-17"/>
      <sheetName val="20180430 MASTER (16.3) 30.04"/>
      <sheetName val="Broj_djelatnika_u_nekretninama"/>
      <sheetName val="Master_CO"/>
      <sheetName val="Najamnine_backup"/>
      <sheetName val="UKUPNO_stanje_31_12_18_(2)"/>
      <sheetName val="Ulaganja_31_12_2016"/>
      <sheetName val="Djelatnost_31_12_2016"/>
      <sheetName val="procjene_ULAGANJA"/>
      <sheetName val="Procjene_DJELATNOST"/>
      <sheetName val="Procjene_ukupno_sa_detaljima"/>
      <sheetName val="SKD1-9_sve"/>
      <sheetName val="SAP-pregled_svega"/>
      <sheetName val="Pivot_4-7"/>
      <sheetName val="Analiza_djelatnosti"/>
      <sheetName val="Analiza_ulaganja"/>
      <sheetName val="NAJMOVI_Maja"/>
      <sheetName val="ZAKUPI_Maja"/>
      <sheetName val="Otkazi_zakupa_2015"/>
      <sheetName val="Prinosi_2015"/>
      <sheetName val="Zakupnine_po_podružnicama"/>
      <sheetName val="Prihodi_sve_nek"/>
      <sheetName val="Troškovi_sve_nek"/>
      <sheetName val="Analiza_sve"/>
      <sheetName val="POPUNJENOST_2017"/>
      <sheetName val="Djelatnost_%_najma_Maja"/>
      <sheetName val="Djelatnici_1_9_2017"/>
      <sheetName val="Strategija_2018"/>
      <sheetName val="Svi_najmovi_15-17"/>
      <sheetName val="20180430_MASTER_(16_3)_30_04"/>
      <sheetName val="Broj_djelatnika_u_nekretninama4"/>
      <sheetName val="Master_CO4"/>
      <sheetName val="Najamnine_backup4"/>
      <sheetName val="UKUPNO_stanje_31_12_18_(2)4"/>
      <sheetName val="Ulaganja_31_12_20164"/>
      <sheetName val="Djelatnost_31_12_20164"/>
      <sheetName val="procjene_ULAGANJA4"/>
      <sheetName val="Procjene_DJELATNOST4"/>
      <sheetName val="Procjene_ukupno_sa_detaljima4"/>
      <sheetName val="SKD1-9_sve4"/>
      <sheetName val="SAP-pregled_svega4"/>
      <sheetName val="Pivot_4-74"/>
      <sheetName val="Analiza_djelatnosti4"/>
      <sheetName val="Analiza_ulaganja4"/>
      <sheetName val="NAJMOVI_Maja4"/>
      <sheetName val="ZAKUPI_Maja4"/>
      <sheetName val="Otkazi_zakupa_20154"/>
      <sheetName val="Prinosi_20154"/>
      <sheetName val="Zakupnine_po_podružnicama4"/>
      <sheetName val="Prihodi_sve_nek4"/>
      <sheetName val="Troškovi_sve_nek4"/>
      <sheetName val="Analiza_sve4"/>
      <sheetName val="POPUNJENOST_20174"/>
      <sheetName val="Djelatnost_%_najma_Maja4"/>
      <sheetName val="Djelatnici_1_9_20174"/>
      <sheetName val="Strategija_20184"/>
      <sheetName val="Svi_najmovi_15-174"/>
      <sheetName val="20180430_MASTER_(16_3)_30_044"/>
      <sheetName val="Broj_djelatnika_u_nekretninama1"/>
      <sheetName val="Master_CO1"/>
      <sheetName val="Najamnine_backup1"/>
      <sheetName val="UKUPNO_stanje_31_12_18_(2)1"/>
      <sheetName val="Ulaganja_31_12_20161"/>
      <sheetName val="Djelatnost_31_12_20161"/>
      <sheetName val="procjene_ULAGANJA1"/>
      <sheetName val="Procjene_DJELATNOST1"/>
      <sheetName val="Procjene_ukupno_sa_detaljima1"/>
      <sheetName val="SKD1-9_sve1"/>
      <sheetName val="SAP-pregled_svega1"/>
      <sheetName val="Pivot_4-71"/>
      <sheetName val="Analiza_djelatnosti1"/>
      <sheetName val="Analiza_ulaganja1"/>
      <sheetName val="NAJMOVI_Maja1"/>
      <sheetName val="ZAKUPI_Maja1"/>
      <sheetName val="Otkazi_zakupa_20151"/>
      <sheetName val="Prinosi_20151"/>
      <sheetName val="Zakupnine_po_podružnicama1"/>
      <sheetName val="Prihodi_sve_nek1"/>
      <sheetName val="Troškovi_sve_nek1"/>
      <sheetName val="Analiza_sve1"/>
      <sheetName val="POPUNJENOST_20171"/>
      <sheetName val="Djelatnost_%_najma_Maja1"/>
      <sheetName val="Djelatnici_1_9_20171"/>
      <sheetName val="Strategija_20181"/>
      <sheetName val="Svi_najmovi_15-171"/>
      <sheetName val="20180430_MASTER_(16_3)_30_041"/>
      <sheetName val="Broj_djelatnika_u_nekretninama2"/>
      <sheetName val="Master_CO2"/>
      <sheetName val="Najamnine_backup2"/>
      <sheetName val="UKUPNO_stanje_31_12_18_(2)2"/>
      <sheetName val="Ulaganja_31_12_20162"/>
      <sheetName val="Djelatnost_31_12_20162"/>
      <sheetName val="procjene_ULAGANJA2"/>
      <sheetName val="Procjene_DJELATNOST2"/>
      <sheetName val="Procjene_ukupno_sa_detaljima2"/>
      <sheetName val="SKD1-9_sve2"/>
      <sheetName val="SAP-pregled_svega2"/>
      <sheetName val="Pivot_4-72"/>
      <sheetName val="Analiza_djelatnosti2"/>
      <sheetName val="Analiza_ulaganja2"/>
      <sheetName val="NAJMOVI_Maja2"/>
      <sheetName val="ZAKUPI_Maja2"/>
      <sheetName val="Otkazi_zakupa_20152"/>
      <sheetName val="Prinosi_20152"/>
      <sheetName val="Zakupnine_po_podružnicama2"/>
      <sheetName val="Prihodi_sve_nek2"/>
      <sheetName val="Troškovi_sve_nek2"/>
      <sheetName val="Analiza_sve2"/>
      <sheetName val="POPUNJENOST_20172"/>
      <sheetName val="Djelatnost_%_najma_Maja2"/>
      <sheetName val="Djelatnici_1_9_20172"/>
      <sheetName val="Strategija_20182"/>
      <sheetName val="Svi_najmovi_15-172"/>
      <sheetName val="20180430_MASTER_(16_3)_30_042"/>
      <sheetName val="Broj_djelatnika_u_nekretninama3"/>
      <sheetName val="Master_CO3"/>
      <sheetName val="Najamnine_backup3"/>
      <sheetName val="UKUPNO_stanje_31_12_18_(2)3"/>
      <sheetName val="Ulaganja_31_12_20163"/>
      <sheetName val="Djelatnost_31_12_20163"/>
      <sheetName val="procjene_ULAGANJA3"/>
      <sheetName val="Procjene_DJELATNOST3"/>
      <sheetName val="Procjene_ukupno_sa_detaljima3"/>
      <sheetName val="SKD1-9_sve3"/>
      <sheetName val="SAP-pregled_svega3"/>
      <sheetName val="Pivot_4-73"/>
      <sheetName val="Analiza_djelatnosti3"/>
      <sheetName val="Analiza_ulaganja3"/>
      <sheetName val="NAJMOVI_Maja3"/>
      <sheetName val="ZAKUPI_Maja3"/>
      <sheetName val="Otkazi_zakupa_20153"/>
      <sheetName val="Prinosi_20153"/>
      <sheetName val="Zakupnine_po_podružnicama3"/>
      <sheetName val="Prihodi_sve_nek3"/>
      <sheetName val="Troškovi_sve_nek3"/>
      <sheetName val="Analiza_sve3"/>
      <sheetName val="POPUNJENOST_20173"/>
      <sheetName val="Djelatnost_%_najma_Maja3"/>
      <sheetName val="Djelatnici_1_9_20173"/>
      <sheetName val="Strategija_20183"/>
      <sheetName val="Svi_najmovi_15-173"/>
      <sheetName val="20180430_MASTER_(16_3)_30_043"/>
      <sheetName val="Broj_djelatnika_u_nekretninama5"/>
      <sheetName val="Master_CO5"/>
      <sheetName val="Najamnine_backup5"/>
      <sheetName val="UKUPNO_stanje_31_12_18_(2)5"/>
      <sheetName val="Ulaganja_31_12_20165"/>
      <sheetName val="Djelatnost_31_12_20165"/>
      <sheetName val="procjene_ULAGANJA5"/>
      <sheetName val="Procjene_DJELATNOST5"/>
      <sheetName val="Procjene_ukupno_sa_detaljima5"/>
      <sheetName val="SKD1-9_sve5"/>
      <sheetName val="SAP-pregled_svega5"/>
      <sheetName val="Pivot_4-75"/>
      <sheetName val="Analiza_djelatnosti5"/>
      <sheetName val="Analiza_ulaganja5"/>
      <sheetName val="NAJMOVI_Maja5"/>
      <sheetName val="ZAKUPI_Maja5"/>
      <sheetName val="Otkazi_zakupa_20155"/>
      <sheetName val="Prinosi_20155"/>
      <sheetName val="Zakupnine_po_podružnicama5"/>
      <sheetName val="Prihodi_sve_nek5"/>
      <sheetName val="Troškovi_sve_nek5"/>
      <sheetName val="Analiza_sve5"/>
      <sheetName val="POPUNJENOST_20175"/>
      <sheetName val="Djelatnost_%_najma_Maja5"/>
      <sheetName val="Djelatnici_1_9_20175"/>
      <sheetName val="Strategija_20185"/>
      <sheetName val="Svi_najmovi_15-175"/>
      <sheetName val="20180430_MASTER_(16_3)_30_045"/>
    </sheetNames>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Rekapitulacija I"/>
      <sheetName val="Rekapitulacija"/>
      <sheetName val="Rekapitulacija_po_društvima"/>
      <sheetName val="Adris"/>
      <sheetName val="TDR"/>
      <sheetName val="Istragrafika"/>
      <sheetName val="Abilia"/>
      <sheetName val="TDZ"/>
      <sheetName val="Adista"/>
      <sheetName val="HD"/>
      <sheetName val="AG_Imo"/>
      <sheetName val="Emil_kalkulacije"/>
      <sheetName val="TDR_Imo"/>
      <sheetName val="TDR_MOpr"/>
      <sheetName val="Aktivirano_M_OTDR"/>
      <sheetName val="ZTDR"/>
      <sheetName val="TDRZalhbezkr"/>
      <sheetName val="ZIG"/>
      <sheetName val="IGZalhbezkr"/>
      <sheetName val="Pregled odšteta po društvima "/>
      <sheetName val="Carine_Nalog"/>
      <sheetName val="fv 2009_kupci_TDZ"/>
      <sheetName val="fv 2009_kupci_TDR"/>
      <sheetName val="DSO"/>
      <sheetName val="izvješće"/>
      <sheetName val="kupci"/>
      <sheetName val="sažetak_kupci"/>
      <sheetName val="fv 2008_SS"/>
      <sheetName val="SS_AG"/>
      <sheetName val="SS_TDR"/>
      <sheetName val="SS_IG"/>
      <sheetName val="SS_TDZ"/>
    </sheetNames>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AK ZO"/>
      <sheetName val="AK NO"/>
      <sheetName val="IK ZO"/>
      <sheetName val="IK NO"/>
      <sheetName val="GS - Z"/>
      <sheetName val="GSDO"/>
      <sheetName val="POM"/>
      <sheetName val="GSP"/>
      <sheetName val="GSS"/>
      <sheetName val="ZO"/>
      <sheetName val="GS - N"/>
      <sheetName val="RDG_obvezna"/>
      <sheetName val="RDG_vrste"/>
      <sheetName val="RDG_vrste_ZO"/>
      <sheetName val="starosna struktura"/>
      <sheetName val="sp1_vrste"/>
      <sheetName val="sp1_rizici"/>
      <sheetName val="sp2"/>
      <sheetName val="sp3"/>
      <sheetName val="sp4"/>
      <sheetName val="sp5"/>
      <sheetName val="sp6"/>
      <sheetName val="sp7"/>
      <sheetName val="sp8"/>
      <sheetName val="sp81"/>
      <sheetName val="sp9"/>
      <sheetName val="sp10"/>
      <sheetName val="sp11"/>
      <sheetName val="sp12"/>
      <sheetName val="sp13"/>
      <sheetName val="sp14"/>
      <sheetName val="sp15"/>
      <sheetName val="sp16"/>
      <sheetName val="sp17"/>
      <sheetName val="sp18"/>
      <sheetName val="sp191"/>
      <sheetName val="sp192"/>
      <sheetName val="sp201"/>
      <sheetName val="sp202"/>
      <sheetName val="sp211"/>
      <sheetName val="sp212"/>
      <sheetName val="sp221"/>
      <sheetName val="sp222"/>
      <sheetName val="sp23"/>
      <sheetName val="sp24"/>
      <sheetName val="sp251_01"/>
      <sheetName val="sp252_01"/>
      <sheetName val="sp251_1001"/>
      <sheetName val="sp252_1001"/>
      <sheetName val="sp251"/>
      <sheetName val="sp252"/>
      <sheetName val="pu1"/>
      <sheetName val="pu2"/>
      <sheetName val="pu3"/>
      <sheetName val="analitika pu1"/>
      <sheetName val="analitika pu2"/>
      <sheetName val="analitika pu3"/>
      <sheetName val="likv"/>
      <sheetName val="FI ZO"/>
      <sheetName val="FI NO"/>
      <sheetName val="IUMP"/>
      <sheetName val="obrazlozenja"/>
      <sheetName val="Constants"/>
      <sheetName val="AK_ZO"/>
      <sheetName val="AK_NO"/>
      <sheetName val="IK_ZO"/>
      <sheetName val="IK_NO"/>
      <sheetName val="GS_-_Z"/>
      <sheetName val="GS_-_N"/>
      <sheetName val="starosna_struktura"/>
      <sheetName val="analitika_pu1"/>
      <sheetName val="analitika_pu2"/>
      <sheetName val="analitika_pu3"/>
      <sheetName val="FI_ZO"/>
      <sheetName val="FI_NO"/>
      <sheetName val="AK_ZO1"/>
      <sheetName val="AK_NO1"/>
      <sheetName val="IK_ZO1"/>
      <sheetName val="IK_NO1"/>
      <sheetName val="GS_-_Z1"/>
      <sheetName val="GS_-_N1"/>
      <sheetName val="starosna_struktura1"/>
      <sheetName val="analitika_pu11"/>
      <sheetName val="analitika_pu21"/>
      <sheetName val="analitika_pu31"/>
      <sheetName val="FI_ZO1"/>
      <sheetName val="FI_NO1"/>
      <sheetName val="AK_ZO2"/>
      <sheetName val="AK_NO2"/>
      <sheetName val="IK_ZO2"/>
      <sheetName val="IK_NO2"/>
      <sheetName val="GS_-_Z2"/>
      <sheetName val="GS_-_N2"/>
      <sheetName val="starosna_struktura2"/>
      <sheetName val="analitika_pu12"/>
      <sheetName val="analitika_pu22"/>
      <sheetName val="analitika_pu32"/>
      <sheetName val="FI_ZO2"/>
      <sheetName val="FI_NO2"/>
      <sheetName val="AK_ZO3"/>
      <sheetName val="AK_NO3"/>
      <sheetName val="IK_ZO3"/>
      <sheetName val="IK_NO3"/>
      <sheetName val="GS_-_Z3"/>
      <sheetName val="GS_-_N3"/>
      <sheetName val="starosna_struktura3"/>
      <sheetName val="analitika_pu13"/>
      <sheetName val="analitika_pu23"/>
      <sheetName val="analitika_pu33"/>
      <sheetName val="FI_ZO3"/>
      <sheetName val="FI_NO3"/>
      <sheetName val="AK_ZO4"/>
      <sheetName val="AK_NO4"/>
      <sheetName val="IK_ZO4"/>
      <sheetName val="IK_NO4"/>
      <sheetName val="GS_-_Z4"/>
      <sheetName val="GS_-_N4"/>
      <sheetName val="starosna_struktura4"/>
      <sheetName val="analitika_pu14"/>
      <sheetName val="analitika_pu24"/>
      <sheetName val="analitika_pu34"/>
      <sheetName val="FI_ZO4"/>
      <sheetName val="FI_NO4"/>
      <sheetName val="AK_ZO5"/>
      <sheetName val="AK_NO5"/>
      <sheetName val="IK_ZO5"/>
      <sheetName val="IK_NO5"/>
      <sheetName val="GS_-_Z5"/>
      <sheetName val="GS_-_N5"/>
      <sheetName val="starosna_struktura5"/>
      <sheetName val="analitika_pu15"/>
      <sheetName val="analitika_pu25"/>
      <sheetName val="analitika_pu35"/>
      <sheetName val="FI_ZO5"/>
      <sheetName val="FI_NO5"/>
      <sheetName val="AK_ZO8"/>
      <sheetName val="AK_NO8"/>
      <sheetName val="IK_ZO8"/>
      <sheetName val="IK_NO8"/>
      <sheetName val="GS_-_Z8"/>
      <sheetName val="GS_-_N8"/>
      <sheetName val="starosna_struktura8"/>
      <sheetName val="analitika_pu18"/>
      <sheetName val="analitika_pu28"/>
      <sheetName val="analitika_pu38"/>
      <sheetName val="FI_ZO8"/>
      <sheetName val="FI_NO8"/>
      <sheetName val="AK_ZO6"/>
      <sheetName val="AK_NO6"/>
      <sheetName val="IK_ZO6"/>
      <sheetName val="IK_NO6"/>
      <sheetName val="GS_-_Z6"/>
      <sheetName val="GS_-_N6"/>
      <sheetName val="starosna_struktura6"/>
      <sheetName val="analitika_pu16"/>
      <sheetName val="analitika_pu26"/>
      <sheetName val="analitika_pu36"/>
      <sheetName val="FI_ZO6"/>
      <sheetName val="FI_NO6"/>
      <sheetName val="AK_ZO7"/>
      <sheetName val="AK_NO7"/>
      <sheetName val="IK_ZO7"/>
      <sheetName val="IK_NO7"/>
      <sheetName val="GS_-_Z7"/>
      <sheetName val="GS_-_N7"/>
      <sheetName val="starosna_struktura7"/>
      <sheetName val="analitika_pu17"/>
      <sheetName val="analitika_pu27"/>
      <sheetName val="analitika_pu37"/>
      <sheetName val="FI_ZO7"/>
      <sheetName val="FI_NO7"/>
      <sheetName val="AK_ZO9"/>
      <sheetName val="AK_NO9"/>
      <sheetName val="IK_ZO9"/>
      <sheetName val="IK_NO9"/>
      <sheetName val="GS_-_Z9"/>
      <sheetName val="GS_-_N9"/>
      <sheetName val="starosna_struktura9"/>
      <sheetName val="analitika_pu19"/>
      <sheetName val="analitika_pu29"/>
      <sheetName val="analitika_pu39"/>
      <sheetName val="FI_ZO9"/>
      <sheetName val="FI_NO9"/>
      <sheetName val="AK_ZO12"/>
      <sheetName val="AK_NO12"/>
      <sheetName val="IK_ZO12"/>
      <sheetName val="IK_NO12"/>
      <sheetName val="GS_-_Z12"/>
      <sheetName val="GS_-_N12"/>
      <sheetName val="starosna_struktura12"/>
      <sheetName val="analitika_pu112"/>
      <sheetName val="analitika_pu212"/>
      <sheetName val="analitika_pu312"/>
      <sheetName val="FI_ZO12"/>
      <sheetName val="FI_NO12"/>
      <sheetName val="AK_ZO10"/>
      <sheetName val="AK_NO10"/>
      <sheetName val="IK_ZO10"/>
      <sheetName val="IK_NO10"/>
      <sheetName val="GS_-_Z10"/>
      <sheetName val="GS_-_N10"/>
      <sheetName val="starosna_struktura10"/>
      <sheetName val="analitika_pu110"/>
      <sheetName val="analitika_pu210"/>
      <sheetName val="analitika_pu310"/>
      <sheetName val="FI_ZO10"/>
      <sheetName val="FI_NO10"/>
      <sheetName val="AK_ZO11"/>
      <sheetName val="AK_NO11"/>
      <sheetName val="IK_ZO11"/>
      <sheetName val="IK_NO11"/>
      <sheetName val="GS_-_Z11"/>
      <sheetName val="GS_-_N11"/>
      <sheetName val="starosna_struktura11"/>
      <sheetName val="analitika_pu111"/>
      <sheetName val="analitika_pu211"/>
      <sheetName val="analitika_pu311"/>
      <sheetName val="FI_ZO11"/>
      <sheetName val="FI_NO11"/>
      <sheetName val="AK_ZO13"/>
      <sheetName val="AK_NO13"/>
      <sheetName val="IK_ZO13"/>
      <sheetName val="IK_NO13"/>
      <sheetName val="GS_-_Z13"/>
      <sheetName val="GS_-_N13"/>
      <sheetName val="starosna_struktura13"/>
      <sheetName val="analitika_pu113"/>
      <sheetName val="analitika_pu213"/>
      <sheetName val="analitika_pu313"/>
      <sheetName val="FI_ZO13"/>
      <sheetName val="FI_NO13"/>
      <sheetName val="AK_ZO14"/>
      <sheetName val="AK_NO14"/>
      <sheetName val="IK_ZO14"/>
      <sheetName val="IK_NO14"/>
      <sheetName val="GS_-_Z14"/>
      <sheetName val="GS_-_N14"/>
      <sheetName val="starosna_struktura14"/>
      <sheetName val="analitika_pu114"/>
      <sheetName val="analitika_pu214"/>
      <sheetName val="analitika_pu314"/>
      <sheetName val="FI_ZO14"/>
      <sheetName val="FI_NO14"/>
      <sheetName val="AK_ZO15"/>
      <sheetName val="AK_NO15"/>
      <sheetName val="IK_ZO15"/>
      <sheetName val="IK_NO15"/>
      <sheetName val="GS_-_Z15"/>
      <sheetName val="GS_-_N15"/>
      <sheetName val="starosna_struktura15"/>
      <sheetName val="analitika_pu115"/>
      <sheetName val="analitika_pu215"/>
      <sheetName val="analitika_pu315"/>
      <sheetName val="FI_ZO15"/>
      <sheetName val="FI_NO15"/>
      <sheetName val="AK_ZO16"/>
      <sheetName val="AK_NO16"/>
      <sheetName val="IK_ZO16"/>
      <sheetName val="IK_NO16"/>
      <sheetName val="GS_-_Z16"/>
      <sheetName val="GS_-_N16"/>
      <sheetName val="starosna_struktura16"/>
      <sheetName val="analitika_pu116"/>
      <sheetName val="analitika_pu216"/>
      <sheetName val="analitika_pu316"/>
      <sheetName val="FI_ZO16"/>
      <sheetName val="FI_NO16"/>
      <sheetName val="AK_ZO20"/>
      <sheetName val="AK_NO20"/>
      <sheetName val="IK_ZO20"/>
      <sheetName val="IK_NO20"/>
      <sheetName val="GS_-_Z20"/>
      <sheetName val="GS_-_N20"/>
      <sheetName val="starosna_struktura20"/>
      <sheetName val="analitika_pu120"/>
      <sheetName val="analitika_pu220"/>
      <sheetName val="analitika_pu320"/>
      <sheetName val="FI_ZO20"/>
      <sheetName val="FI_NO20"/>
      <sheetName val="AK_ZO17"/>
      <sheetName val="AK_NO17"/>
      <sheetName val="IK_ZO17"/>
      <sheetName val="IK_NO17"/>
      <sheetName val="GS_-_Z17"/>
      <sheetName val="GS_-_N17"/>
      <sheetName val="starosna_struktura17"/>
      <sheetName val="analitika_pu117"/>
      <sheetName val="analitika_pu217"/>
      <sheetName val="analitika_pu317"/>
      <sheetName val="FI_ZO17"/>
      <sheetName val="FI_NO17"/>
      <sheetName val="AK_ZO18"/>
      <sheetName val="AK_NO18"/>
      <sheetName val="IK_ZO18"/>
      <sheetName val="IK_NO18"/>
      <sheetName val="GS_-_Z18"/>
      <sheetName val="GS_-_N18"/>
      <sheetName val="starosna_struktura18"/>
      <sheetName val="analitika_pu118"/>
      <sheetName val="analitika_pu218"/>
      <sheetName val="analitika_pu318"/>
      <sheetName val="FI_ZO18"/>
      <sheetName val="FI_NO18"/>
      <sheetName val="AK_ZO19"/>
      <sheetName val="AK_NO19"/>
      <sheetName val="IK_ZO19"/>
      <sheetName val="IK_NO19"/>
      <sheetName val="GS_-_Z19"/>
      <sheetName val="GS_-_N19"/>
      <sheetName val="starosna_struktura19"/>
      <sheetName val="analitika_pu119"/>
      <sheetName val="analitika_pu219"/>
      <sheetName val="analitika_pu319"/>
      <sheetName val="FI_ZO19"/>
      <sheetName val="FI_NO19"/>
      <sheetName val="AK_ZO21"/>
      <sheetName val="AK_NO21"/>
      <sheetName val="IK_ZO21"/>
      <sheetName val="IK_NO21"/>
      <sheetName val="GS_-_Z21"/>
      <sheetName val="GS_-_N21"/>
      <sheetName val="starosna_struktura21"/>
      <sheetName val="analitika_pu121"/>
      <sheetName val="analitika_pu221"/>
      <sheetName val="analitika_pu321"/>
      <sheetName val="FI_ZO21"/>
      <sheetName val="FI_NO21"/>
      <sheetName val="AK_ZO22"/>
      <sheetName val="AK_NO22"/>
      <sheetName val="IK_ZO22"/>
      <sheetName val="IK_NO22"/>
      <sheetName val="GS_-_Z22"/>
      <sheetName val="GS_-_N22"/>
      <sheetName val="starosna_struktura22"/>
      <sheetName val="analitika_pu122"/>
      <sheetName val="analitika_pu222"/>
      <sheetName val="analitika_pu322"/>
      <sheetName val="FI_ZO22"/>
      <sheetName val="FI_NO22"/>
    </sheetNames>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TEH_obvezna"/>
      <sheetName val="TEH_vrste"/>
      <sheetName val="TEH_vrste_ZO"/>
      <sheetName val="AKTIVA"/>
      <sheetName val="PASIVA"/>
      <sheetName val="starosna struktura"/>
      <sheetName val="sp1_vrste"/>
      <sheetName val="sp1_rizici"/>
      <sheetName val="sp2"/>
      <sheetName val="sp3"/>
      <sheetName val="sp4"/>
      <sheetName val="sp5"/>
      <sheetName val="sp6"/>
      <sheetName val="sp7"/>
      <sheetName val="sp8"/>
      <sheetName val="sp81"/>
      <sheetName val="sp9"/>
      <sheetName val="sp10"/>
      <sheetName val="sp11"/>
      <sheetName val="sp12"/>
      <sheetName val="sp13"/>
      <sheetName val="sp14"/>
      <sheetName val="sp15"/>
      <sheetName val="sp16"/>
      <sheetName val="sp17"/>
      <sheetName val="sp18"/>
      <sheetName val="sp191"/>
      <sheetName val="sp192"/>
      <sheetName val="sp201"/>
      <sheetName val="sp202"/>
      <sheetName val="sp211"/>
      <sheetName val="sp212"/>
      <sheetName val="sp221"/>
      <sheetName val="sp222"/>
      <sheetName val="sp23"/>
      <sheetName val="sp24"/>
      <sheetName val="sp251_01"/>
      <sheetName val="sp252_01"/>
      <sheetName val="sp251_1001"/>
      <sheetName val="sp252_1001"/>
      <sheetName val="sp251"/>
      <sheetName val="sp252"/>
      <sheetName val="GS - Z"/>
      <sheetName val="GSDO"/>
      <sheetName val="POM"/>
      <sheetName val="GSP"/>
      <sheetName val="GSS"/>
      <sheetName val="ZO"/>
      <sheetName val="GS - N"/>
      <sheetName val="AK ZO"/>
      <sheetName val="AK NO"/>
      <sheetName val="IK ZO"/>
      <sheetName val="IK NO"/>
      <sheetName val="pu1"/>
      <sheetName val="pu2"/>
      <sheetName val="pu3"/>
      <sheetName val="analitika pu1"/>
      <sheetName val="analitika pu2"/>
      <sheetName val="analitika pu3"/>
      <sheetName val="likv"/>
      <sheetName val="starosna_struktura2"/>
      <sheetName val="GS_-_Z2"/>
      <sheetName val="GS_-_N2"/>
      <sheetName val="AK_ZO2"/>
      <sheetName val="AK_NO2"/>
      <sheetName val="IK_ZO2"/>
      <sheetName val="IK_NO2"/>
      <sheetName val="analitika_pu12"/>
      <sheetName val="analitika_pu22"/>
      <sheetName val="analitika_pu32"/>
      <sheetName val="starosna_struktura"/>
      <sheetName val="GS_-_Z"/>
      <sheetName val="GS_-_N"/>
      <sheetName val="AK_ZO"/>
      <sheetName val="AK_NO"/>
      <sheetName val="IK_ZO"/>
      <sheetName val="IK_NO"/>
      <sheetName val="analitika_pu1"/>
      <sheetName val="analitika_pu2"/>
      <sheetName val="analitika_pu3"/>
      <sheetName val="starosna_struktura1"/>
      <sheetName val="GS_-_Z1"/>
      <sheetName val="GS_-_N1"/>
      <sheetName val="AK_ZO1"/>
      <sheetName val="AK_NO1"/>
      <sheetName val="IK_ZO1"/>
      <sheetName val="IK_NO1"/>
      <sheetName val="analitika_pu11"/>
      <sheetName val="analitika_pu21"/>
      <sheetName val="analitika_pu31"/>
      <sheetName val="starosna_struktura3"/>
      <sheetName val="GS_-_Z3"/>
      <sheetName val="GS_-_N3"/>
      <sheetName val="AK_ZO3"/>
      <sheetName val="AK_NO3"/>
      <sheetName val="IK_ZO3"/>
      <sheetName val="IK_NO3"/>
      <sheetName val="analitika_pu13"/>
      <sheetName val="analitika_pu23"/>
      <sheetName val="analitika_pu33"/>
      <sheetName val="starosna_struktura4"/>
      <sheetName val="GS_-_Z4"/>
      <sheetName val="GS_-_N4"/>
      <sheetName val="AK_ZO4"/>
      <sheetName val="AK_NO4"/>
      <sheetName val="IK_ZO4"/>
      <sheetName val="IK_NO4"/>
      <sheetName val="analitika_pu14"/>
      <sheetName val="analitika_pu24"/>
      <sheetName val="analitika_pu34"/>
      <sheetName val="starosna_struktura5"/>
      <sheetName val="GS_-_Z5"/>
      <sheetName val="GS_-_N5"/>
      <sheetName val="AK_ZO5"/>
      <sheetName val="AK_NO5"/>
      <sheetName val="IK_ZO5"/>
      <sheetName val="IK_NO5"/>
      <sheetName val="analitika_pu15"/>
      <sheetName val="analitika_pu25"/>
      <sheetName val="analitika_pu35"/>
      <sheetName val="starosna_struktura6"/>
      <sheetName val="GS_-_Z6"/>
      <sheetName val="GS_-_N6"/>
      <sheetName val="AK_ZO6"/>
      <sheetName val="AK_NO6"/>
      <sheetName val="IK_ZO6"/>
      <sheetName val="IK_NO6"/>
      <sheetName val="analitika_pu16"/>
      <sheetName val="analitika_pu26"/>
      <sheetName val="analitika_pu36"/>
      <sheetName val="starosna_struktura7"/>
      <sheetName val="GS_-_Z7"/>
      <sheetName val="GS_-_N7"/>
      <sheetName val="AK_ZO7"/>
      <sheetName val="AK_NO7"/>
      <sheetName val="IK_ZO7"/>
      <sheetName val="IK_NO7"/>
      <sheetName val="analitika_pu17"/>
      <sheetName val="analitika_pu27"/>
      <sheetName val="analitika_pu37"/>
      <sheetName val="starosna_struktura8"/>
      <sheetName val="GS_-_Z8"/>
      <sheetName val="GS_-_N8"/>
      <sheetName val="AK_ZO8"/>
      <sheetName val="AK_NO8"/>
      <sheetName val="IK_ZO8"/>
      <sheetName val="IK_NO8"/>
      <sheetName val="analitika_pu18"/>
      <sheetName val="analitika_pu28"/>
      <sheetName val="analitika_pu38"/>
      <sheetName val="starosna_struktura9"/>
      <sheetName val="GS_-_Z9"/>
      <sheetName val="GS_-_N9"/>
      <sheetName val="AK_ZO9"/>
      <sheetName val="AK_NO9"/>
      <sheetName val="IK_ZO9"/>
      <sheetName val="IK_NO9"/>
      <sheetName val="analitika_pu19"/>
      <sheetName val="analitika_pu29"/>
      <sheetName val="analitika_pu39"/>
      <sheetName val="starosna_struktura13"/>
      <sheetName val="GS_-_Z13"/>
      <sheetName val="GS_-_N13"/>
      <sheetName val="AK_ZO13"/>
      <sheetName val="AK_NO13"/>
      <sheetName val="IK_ZO13"/>
      <sheetName val="IK_NO13"/>
      <sheetName val="analitika_pu113"/>
      <sheetName val="analitika_pu213"/>
      <sheetName val="analitika_pu313"/>
      <sheetName val="starosna_struktura10"/>
      <sheetName val="GS_-_Z10"/>
      <sheetName val="GS_-_N10"/>
      <sheetName val="AK_ZO10"/>
      <sheetName val="AK_NO10"/>
      <sheetName val="IK_ZO10"/>
      <sheetName val="IK_NO10"/>
      <sheetName val="analitika_pu110"/>
      <sheetName val="analitika_pu210"/>
      <sheetName val="analitika_pu310"/>
      <sheetName val="starosna_struktura11"/>
      <sheetName val="GS_-_Z11"/>
      <sheetName val="GS_-_N11"/>
      <sheetName val="AK_ZO11"/>
      <sheetName val="AK_NO11"/>
      <sheetName val="IK_ZO11"/>
      <sheetName val="IK_NO11"/>
      <sheetName val="analitika_pu111"/>
      <sheetName val="analitika_pu211"/>
      <sheetName val="analitika_pu311"/>
      <sheetName val="starosna_struktura12"/>
      <sheetName val="GS_-_Z12"/>
      <sheetName val="GS_-_N12"/>
      <sheetName val="AK_ZO12"/>
      <sheetName val="AK_NO12"/>
      <sheetName val="IK_ZO12"/>
      <sheetName val="IK_NO12"/>
      <sheetName val="analitika_pu112"/>
      <sheetName val="analitika_pu212"/>
      <sheetName val="analitika_pu312"/>
      <sheetName val="starosna_struktura14"/>
      <sheetName val="GS_-_Z14"/>
      <sheetName val="GS_-_N14"/>
      <sheetName val="AK_ZO14"/>
      <sheetName val="AK_NO14"/>
      <sheetName val="IK_ZO14"/>
      <sheetName val="IK_NO14"/>
      <sheetName val="analitika_pu114"/>
      <sheetName val="analitika_pu214"/>
      <sheetName val="analitika_pu314"/>
      <sheetName val="starosna_struktura15"/>
      <sheetName val="GS_-_Z15"/>
      <sheetName val="GS_-_N15"/>
      <sheetName val="AK_ZO15"/>
      <sheetName val="AK_NO15"/>
      <sheetName val="IK_ZO15"/>
      <sheetName val="IK_NO15"/>
      <sheetName val="analitika_pu115"/>
      <sheetName val="analitika_pu215"/>
      <sheetName val="analitika_pu315"/>
    </sheetNames>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 "/>
      <sheetName val="Referentna stranica"/>
      <sheetName val="Tečaj"/>
      <sheetName val="CSV BrutoBilanca 31.3.2016"/>
      <sheetName val="CSV Medjukompanijski 31.3.2016"/>
      <sheetName val="CSV Kretanja 31.3.2016"/>
      <sheetName val="BILANCA 31.3.2016"/>
      <sheetName val="RDG 31.3.2016"/>
      <sheetName val="KAPITAL 31.3.2016"/>
      <sheetName val="NOVČANI TIJEK-HANFA"/>
      <sheetName val="POMOĆNA kapital i MI"/>
      <sheetName val="Podjela FI"/>
      <sheetName val="Podjela TP"/>
      <sheetName val="MRS 40_amortizacija"/>
      <sheetName val="CSV BrutoBilanca 31.3.2016-LOK"/>
      <sheetName val="BILANCA 31.3.2016-LOK"/>
      <sheetName val="RDG 31.3.2016-LOK "/>
      <sheetName val="BILANCA 31.3.2016 RAZLIKA"/>
      <sheetName val="RDG 31.3.2016 RAZLIKA"/>
      <sheetName val="CSV BrutoBilanca 31.12.2015"/>
      <sheetName val="CSV Medjukompanijski 31.12.2015"/>
      <sheetName val="CSV Kretanja 31.12.2015"/>
      <sheetName val="BILANCA 31.12.2015"/>
      <sheetName val="RDG 31.12.2015 "/>
      <sheetName val="KAPITAL 31.12.2015"/>
      <sheetName val="CSV BrutoBilanca 31.12.15. -LOK"/>
      <sheetName val="BILANCA 31.12.2015.-LOK"/>
      <sheetName val="RDG 31.12.2015.-LOK"/>
      <sheetName val="BILANCA 31.12.2015. RAZLIKA"/>
      <sheetName val="RDG 31.12.2015. RAZLIKA"/>
      <sheetName val="Šifrarnik povezanih društava"/>
      <sheetName val="Šifrarnik ADRIS partnera "/>
      <sheetName val="Šifrarnik Segmenata"/>
      <sheetName val="Mapping"/>
      <sheetName val="Lokalni kontni plan"/>
      <sheetName val="Mapping na Adris konta"/>
    </sheetNames>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em"/>
      <sheetName val="Oblik"/>
      <sheetName val="Oplik"/>
      <sheetName val="OSlik"/>
      <sheetName val="Inlik"/>
      <sheetName val="Lizlik"/>
      <sheetName val="GO_Zlik"/>
      <sheetName val="Troskovi likvidacije"/>
      <sheetName val="O-zlik"/>
      <sheetName val="Blik"/>
      <sheetName val="Plasmani"/>
      <sheetName val="SS"/>
      <sheetName val="Krediti"/>
      <sheetName val="OOS"/>
      <sheetName val="PBU"/>
      <sheetName val="PBS"/>
      <sheetName val="Racio"/>
      <sheetName val="DNT"/>
      <sheetName val="DNTdolegore"/>
      <sheetName val="DS"/>
      <sheetName val="PVK"/>
      <sheetName val="PVKGor"/>
      <sheetName val="PVKDonje"/>
      <sheetName val="BPPZbad"/>
      <sheetName val="BPPZoos"/>
      <sheetName val="AB"/>
      <sheetName val="Dug kred"/>
      <sheetName val="Krat kr"/>
      <sheetName val="Zal"/>
      <sheetName val="KU"/>
      <sheetName val="KU (2)"/>
      <sheetName val="DO"/>
      <sheetName val="FP-1"/>
      <sheetName val="FP-2"/>
      <sheetName val="FP-2 (2)"/>
      <sheetName val="FP-3"/>
      <sheetName val="FP-4"/>
      <sheetName val="FP-5"/>
      <sheetName val="Pr"/>
      <sheetName val="Troskovi_likvidacije"/>
      <sheetName val="Dug_kred"/>
      <sheetName val="Krat_kr"/>
      <sheetName val="KU_(2)"/>
      <sheetName val="FP-2_(2)"/>
      <sheetName val="Troskovi_likvidacije1"/>
      <sheetName val="Dug_kred1"/>
      <sheetName val="Krat_kr1"/>
      <sheetName val="KU_(2)1"/>
      <sheetName val="FP-2_(2)1"/>
      <sheetName val="Troskovi_likvidacije2"/>
      <sheetName val="Dug_kred2"/>
      <sheetName val="Krat_kr2"/>
      <sheetName val="KU_(2)2"/>
      <sheetName val="FP-2_(2)2"/>
      <sheetName val="Troskovi_likvidacije3"/>
      <sheetName val="Dug_kred3"/>
      <sheetName val="Krat_kr3"/>
      <sheetName val="KU_(2)3"/>
      <sheetName val="FP-2_(2)3"/>
      <sheetName val="Troskovi_likvidacije4"/>
      <sheetName val="Dug_kred4"/>
      <sheetName val="Krat_kr4"/>
      <sheetName val="KU_(2)4"/>
      <sheetName val="FP-2_(2)4"/>
      <sheetName val="Troskovi_likvidacije5"/>
      <sheetName val="Dug_kred5"/>
      <sheetName val="Krat_kr5"/>
      <sheetName val="KU_(2)5"/>
      <sheetName val="FP-2_(2)5"/>
      <sheetName val="Troskovi_likvidacije6"/>
      <sheetName val="Dug_kred6"/>
      <sheetName val="Krat_kr6"/>
      <sheetName val="KU_(2)6"/>
      <sheetName val="FP-2_(2)6"/>
      <sheetName val="Troskovi_likvidacije7"/>
      <sheetName val="Dug_kred7"/>
      <sheetName val="Krat_kr7"/>
      <sheetName val="KU_(2)7"/>
      <sheetName val="FP-2_(2)7"/>
    </sheetNames>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dna v.2000-2001"/>
      <sheetName val="2000"/>
      <sheetName val="2001"/>
      <sheetName val="2002"/>
      <sheetName val="radna v.I-IV 2002"/>
      <sheetName val="pomoc Thomy AWT 2002"/>
      <sheetName val="sales summary report"/>
      <sheetName val="radna v.+SBN"/>
      <sheetName val="PROCJENA+stari Thomy cjenik"/>
      <sheetName val="asortiman+ORDER FORM"/>
      <sheetName val="PROCJENA+NOVI THOMY CJENIK"/>
      <sheetName val="PROCJENA za print"/>
      <sheetName val="usporedba cijena"/>
      <sheetName val="čokolade impulsi"/>
      <sheetName val="radna v_2000_2001"/>
      <sheetName val="radna_v_2000-2001"/>
      <sheetName val="radna_v_I-IV_2002"/>
      <sheetName val="pomoc_Thomy_AWT_2002"/>
      <sheetName val="sales_summary_report"/>
      <sheetName val="radna_v_+SBN"/>
      <sheetName val="PROCJENA+stari_Thomy_cjenik"/>
      <sheetName val="asortiman+ORDER_FORM"/>
      <sheetName val="PROCJENA+NOVI_THOMY_CJENIK"/>
      <sheetName val="PROCJENA_za_print"/>
      <sheetName val="usporedba_cijena"/>
      <sheetName val="čokolade_impulsi"/>
      <sheetName val="radna_v_2000_2001"/>
      <sheetName val="radna_v_2000-20013"/>
      <sheetName val="radna_v_I-IV_20023"/>
      <sheetName val="pomoc_Thomy_AWT_20023"/>
      <sheetName val="sales_summary_report3"/>
      <sheetName val="radna_v_+SBN3"/>
      <sheetName val="PROCJENA+stari_Thomy_cjenik3"/>
      <sheetName val="asortiman+ORDER_FORM3"/>
      <sheetName val="PROCJENA+NOVI_THOMY_CJENIK3"/>
      <sheetName val="PROCJENA_za_print3"/>
      <sheetName val="usporedba_cijena3"/>
      <sheetName val="čokolade_impulsi3"/>
      <sheetName val="radna_v_2000_20013"/>
      <sheetName val="radna_v_2000-20011"/>
      <sheetName val="radna_v_I-IV_20021"/>
      <sheetName val="pomoc_Thomy_AWT_20021"/>
      <sheetName val="sales_summary_report1"/>
      <sheetName val="radna_v_+SBN1"/>
      <sheetName val="PROCJENA+stari_Thomy_cjenik1"/>
      <sheetName val="asortiman+ORDER_FORM1"/>
      <sheetName val="PROCJENA+NOVI_THOMY_CJENIK1"/>
      <sheetName val="PROCJENA_za_print1"/>
      <sheetName val="usporedba_cijena1"/>
      <sheetName val="čokolade_impulsi1"/>
      <sheetName val="radna_v_2000_20011"/>
      <sheetName val="radna_v_2000-20012"/>
      <sheetName val="radna_v_I-IV_20022"/>
      <sheetName val="pomoc_Thomy_AWT_20022"/>
      <sheetName val="sales_summary_report2"/>
      <sheetName val="radna_v_+SBN2"/>
      <sheetName val="PROCJENA+stari_Thomy_cjenik2"/>
      <sheetName val="asortiman+ORDER_FORM2"/>
      <sheetName val="PROCJENA+NOVI_THOMY_CJENIK2"/>
      <sheetName val="PROCJENA_za_print2"/>
      <sheetName val="usporedba_cijena2"/>
      <sheetName val="čokolade_impulsi2"/>
      <sheetName val="radna_v_2000_20012"/>
      <sheetName val="radna_v_2000-20014"/>
      <sheetName val="radna_v_I-IV_20024"/>
      <sheetName val="pomoc_Thomy_AWT_20024"/>
      <sheetName val="sales_summary_report4"/>
      <sheetName val="radna_v_+SBN4"/>
      <sheetName val="PROCJENA+stari_Thomy_cjenik4"/>
      <sheetName val="asortiman+ORDER_FORM4"/>
      <sheetName val="PROCJENA+NOVI_THOMY_CJENIK4"/>
      <sheetName val="PROCJENA_za_print4"/>
      <sheetName val="usporedba_cijena4"/>
      <sheetName val="čokolade_impulsi4"/>
      <sheetName val="radna_v_2000_20014"/>
      <sheetName val="radna_v_2000-20017"/>
      <sheetName val="radna_v_I-IV_20027"/>
      <sheetName val="pomoc_Thomy_AWT_20027"/>
      <sheetName val="sales_summary_report7"/>
      <sheetName val="radna_v_+SBN7"/>
      <sheetName val="PROCJENA+stari_Thomy_cjenik7"/>
      <sheetName val="asortiman+ORDER_FORM7"/>
      <sheetName val="PROCJENA+NOVI_THOMY_CJENIK7"/>
      <sheetName val="PROCJENA_za_print7"/>
      <sheetName val="usporedba_cijena7"/>
      <sheetName val="čokolade_impulsi7"/>
      <sheetName val="radna_v_2000_20017"/>
      <sheetName val="radna_v_2000-20015"/>
      <sheetName val="radna_v_I-IV_20025"/>
      <sheetName val="pomoc_Thomy_AWT_20025"/>
      <sheetName val="sales_summary_report5"/>
      <sheetName val="radna_v_+SBN5"/>
      <sheetName val="PROCJENA+stari_Thomy_cjenik5"/>
      <sheetName val="asortiman+ORDER_FORM5"/>
      <sheetName val="PROCJENA+NOVI_THOMY_CJENIK5"/>
      <sheetName val="PROCJENA_za_print5"/>
      <sheetName val="usporedba_cijena5"/>
      <sheetName val="čokolade_impulsi5"/>
      <sheetName val="radna_v_2000_20015"/>
      <sheetName val="radna_v_2000-20016"/>
      <sheetName val="radna_v_I-IV_20026"/>
      <sheetName val="pomoc_Thomy_AWT_20026"/>
      <sheetName val="sales_summary_report6"/>
      <sheetName val="radna_v_+SBN6"/>
      <sheetName val="PROCJENA+stari_Thomy_cjenik6"/>
      <sheetName val="asortiman+ORDER_FORM6"/>
      <sheetName val="PROCJENA+NOVI_THOMY_CJENIK6"/>
      <sheetName val="PROCJENA_za_print6"/>
      <sheetName val="usporedba_cijena6"/>
      <sheetName val="čokolade_impulsi6"/>
      <sheetName val="radna_v_2000_20016"/>
      <sheetName val="radna_v_2000-20018"/>
      <sheetName val="radna_v_I-IV_20028"/>
      <sheetName val="pomoc_Thomy_AWT_20028"/>
      <sheetName val="sales_summary_report8"/>
      <sheetName val="radna_v_+SBN8"/>
      <sheetName val="PROCJENA+stari_Thomy_cjenik8"/>
      <sheetName val="asortiman+ORDER_FORM8"/>
      <sheetName val="PROCJENA+NOVI_THOMY_CJENIK8"/>
      <sheetName val="PROCJENA_za_print8"/>
      <sheetName val="usporedba_cijena8"/>
      <sheetName val="čokolade_impulsi8"/>
      <sheetName val="radna_v_2000_20018"/>
      <sheetName val="radna_v_2000-20019"/>
      <sheetName val="radna_v_I-IV_20029"/>
      <sheetName val="pomoc_Thomy_AWT_20029"/>
      <sheetName val="sales_summary_report9"/>
      <sheetName val="radna_v_+SBN9"/>
      <sheetName val="PROCJENA+stari_Thomy_cjenik9"/>
      <sheetName val="asortiman+ORDER_FORM9"/>
      <sheetName val="PROCJENA+NOVI_THOMY_CJENIK9"/>
      <sheetName val="PROCJENA_za_print9"/>
      <sheetName val="usporedba_cijena9"/>
      <sheetName val="čokolade_impulsi9"/>
      <sheetName val="radna_v_2000_20019"/>
      <sheetName val="radna_v_2000-200110"/>
      <sheetName val="radna_v_I-IV_200210"/>
      <sheetName val="pomoc_Thomy_AWT_200210"/>
      <sheetName val="sales_summary_report10"/>
      <sheetName val="radna_v_+SBN10"/>
      <sheetName val="PROCJENA+stari_Thomy_cjenik10"/>
      <sheetName val="asortiman+ORDER_FORM10"/>
      <sheetName val="PROCJENA+NOVI_THOMY_CJENIK10"/>
      <sheetName val="PROCJENA_za_print10"/>
      <sheetName val="usporedba_cijena10"/>
      <sheetName val="čokolade_impulsi10"/>
      <sheetName val="radna_v_2000_200110"/>
      <sheetName val="radna_v_2000-200111"/>
      <sheetName val="radna_v_I-IV_200211"/>
      <sheetName val="pomoc_Thomy_AWT_200211"/>
      <sheetName val="sales_summary_report11"/>
      <sheetName val="radna_v_+SBN11"/>
      <sheetName val="PROCJENA+stari_Thomy_cjenik11"/>
      <sheetName val="asortiman+ORDER_FORM11"/>
      <sheetName val="PROCJENA+NOVI_THOMY_CJENIK11"/>
      <sheetName val="PROCJENA_za_print11"/>
      <sheetName val="usporedba_cijena11"/>
      <sheetName val="čokolade_impulsi11"/>
      <sheetName val="radna_v_2000_200111"/>
      <sheetName val="radna_v_2000-200115"/>
      <sheetName val="radna_v_I-IV_200215"/>
      <sheetName val="pomoc_Thomy_AWT_200215"/>
      <sheetName val="sales_summary_report15"/>
      <sheetName val="radna_v_+SBN15"/>
      <sheetName val="PROCJENA+stari_Thomy_cjenik15"/>
      <sheetName val="asortiman+ORDER_FORM15"/>
      <sheetName val="PROCJENA+NOVI_THOMY_CJENIK15"/>
      <sheetName val="PROCJENA_za_print15"/>
      <sheetName val="usporedba_cijena15"/>
      <sheetName val="čokolade_impulsi15"/>
      <sheetName val="radna_v_2000_200115"/>
      <sheetName val="radna_v_2000-200112"/>
      <sheetName val="radna_v_I-IV_200212"/>
      <sheetName val="pomoc_Thomy_AWT_200212"/>
      <sheetName val="sales_summary_report12"/>
      <sheetName val="radna_v_+SBN12"/>
      <sheetName val="PROCJENA+stari_Thomy_cjenik12"/>
      <sheetName val="asortiman+ORDER_FORM12"/>
      <sheetName val="PROCJENA+NOVI_THOMY_CJENIK12"/>
      <sheetName val="PROCJENA_za_print12"/>
      <sheetName val="usporedba_cijena12"/>
      <sheetName val="čokolade_impulsi12"/>
      <sheetName val="radna_v_2000_200112"/>
      <sheetName val="radna_v_2000-200113"/>
      <sheetName val="radna_v_I-IV_200213"/>
      <sheetName val="pomoc_Thomy_AWT_200213"/>
      <sheetName val="sales_summary_report13"/>
      <sheetName val="radna_v_+SBN13"/>
      <sheetName val="PROCJENA+stari_Thomy_cjenik13"/>
      <sheetName val="asortiman+ORDER_FORM13"/>
      <sheetName val="PROCJENA+NOVI_THOMY_CJENIK13"/>
      <sheetName val="PROCJENA_za_print13"/>
      <sheetName val="usporedba_cijena13"/>
      <sheetName val="čokolade_impulsi13"/>
      <sheetName val="radna_v_2000_200113"/>
      <sheetName val="radna_v_2000-200114"/>
      <sheetName val="radna_v_I-IV_200214"/>
      <sheetName val="pomoc_Thomy_AWT_200214"/>
      <sheetName val="sales_summary_report14"/>
      <sheetName val="radna_v_+SBN14"/>
      <sheetName val="PROCJENA+stari_Thomy_cjenik14"/>
      <sheetName val="asortiman+ORDER_FORM14"/>
      <sheetName val="PROCJENA+NOVI_THOMY_CJENIK14"/>
      <sheetName val="PROCJENA_za_print14"/>
      <sheetName val="usporedba_cijena14"/>
      <sheetName val="čokolade_impulsi14"/>
      <sheetName val="radna_v_2000_200114"/>
      <sheetName val="radna_v_2000-200116"/>
      <sheetName val="radna_v_I-IV_200216"/>
      <sheetName val="pomoc_Thomy_AWT_200216"/>
      <sheetName val="sales_summary_report16"/>
      <sheetName val="radna_v_+SBN16"/>
      <sheetName val="PROCJENA+stari_Thomy_cjenik16"/>
      <sheetName val="asortiman+ORDER_FORM16"/>
      <sheetName val="PROCJENA+NOVI_THOMY_CJENIK16"/>
      <sheetName val="PROCJENA_za_print16"/>
      <sheetName val="usporedba_cijena16"/>
      <sheetName val="čokolade_impulsi16"/>
      <sheetName val="radna_v_2000_200116"/>
      <sheetName val="radna_v_2000-200117"/>
      <sheetName val="radna_v_I-IV_200217"/>
      <sheetName val="pomoc_Thomy_AWT_200217"/>
      <sheetName val="sales_summary_report17"/>
      <sheetName val="radna_v_+SBN17"/>
      <sheetName val="PROCJENA+stari_Thomy_cjenik17"/>
      <sheetName val="asortiman+ORDER_FORM17"/>
      <sheetName val="PROCJENA+NOVI_THOMY_CJENIK17"/>
      <sheetName val="PROCJENA_za_print17"/>
      <sheetName val="usporedba_cijena17"/>
      <sheetName val="čokolade_impulsi17"/>
      <sheetName val="radna_v_2000_200117"/>
    </sheetNames>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tarosna struktura"/>
      <sheetName val="sp1_vrste"/>
      <sheetName val="sp1_rizici"/>
      <sheetName val="sp7"/>
      <sheetName val="sp8"/>
      <sheetName val="sp81"/>
      <sheetName val="sp10"/>
      <sheetName val="sp13"/>
      <sheetName val="GS - Z"/>
      <sheetName val="GSDO"/>
      <sheetName val="POM"/>
      <sheetName val="GSP"/>
      <sheetName val="GSS"/>
      <sheetName val="ZO"/>
      <sheetName val="GS - N"/>
      <sheetName val="AK ZO"/>
      <sheetName val="AK NO"/>
      <sheetName val="IK ZO"/>
      <sheetName val="IK NO"/>
      <sheetName val="pu1"/>
      <sheetName val="pu2"/>
      <sheetName val="pu3"/>
      <sheetName val="analitika pu1"/>
      <sheetName val="analitika pu2"/>
      <sheetName val="analitika pu3"/>
      <sheetName val="FI ZO"/>
      <sheetName val="FI NO"/>
      <sheetName val="IUMP"/>
      <sheetName val="obrazlozenja"/>
      <sheetName val="starosna_struktura"/>
      <sheetName val="GS_-_Z"/>
      <sheetName val="GS_-_N"/>
      <sheetName val="AK_ZO"/>
      <sheetName val="AK_NO"/>
      <sheetName val="IK_ZO"/>
      <sheetName val="IK_NO"/>
      <sheetName val="analitika_pu1"/>
      <sheetName val="analitika_pu2"/>
      <sheetName val="analitika_pu3"/>
      <sheetName val="FI_ZO"/>
      <sheetName val="FI_NO"/>
      <sheetName val="starosna_struktura1"/>
      <sheetName val="GS_-_Z1"/>
      <sheetName val="GS_-_N1"/>
      <sheetName val="AK_ZO1"/>
      <sheetName val="AK_NO1"/>
      <sheetName val="IK_ZO1"/>
      <sheetName val="IK_NO1"/>
      <sheetName val="analitika_pu11"/>
      <sheetName val="analitika_pu21"/>
      <sheetName val="analitika_pu31"/>
      <sheetName val="FI_ZO1"/>
      <sheetName val="FI_NO1"/>
      <sheetName val="starosna_struktura2"/>
      <sheetName val="GS_-_Z2"/>
      <sheetName val="GS_-_N2"/>
      <sheetName val="AK_ZO2"/>
      <sheetName val="AK_NO2"/>
      <sheetName val="IK_ZO2"/>
      <sheetName val="IK_NO2"/>
      <sheetName val="analitika_pu12"/>
      <sheetName val="analitika_pu22"/>
      <sheetName val="analitika_pu32"/>
      <sheetName val="FI_ZO2"/>
      <sheetName val="FI_NO2"/>
      <sheetName val="starosna_struktura3"/>
      <sheetName val="GS_-_Z3"/>
      <sheetName val="GS_-_N3"/>
      <sheetName val="AK_ZO3"/>
      <sheetName val="AK_NO3"/>
      <sheetName val="IK_ZO3"/>
      <sheetName val="IK_NO3"/>
      <sheetName val="analitika_pu13"/>
      <sheetName val="analitika_pu23"/>
      <sheetName val="analitika_pu33"/>
      <sheetName val="FI_ZO3"/>
      <sheetName val="FI_NO3"/>
      <sheetName val="starosna_struktura4"/>
      <sheetName val="GS_-_Z4"/>
      <sheetName val="GS_-_N4"/>
      <sheetName val="AK_ZO4"/>
      <sheetName val="AK_NO4"/>
      <sheetName val="IK_ZO4"/>
      <sheetName val="IK_NO4"/>
      <sheetName val="analitika_pu14"/>
      <sheetName val="analitika_pu24"/>
      <sheetName val="analitika_pu34"/>
      <sheetName val="FI_ZO4"/>
      <sheetName val="FI_NO4"/>
      <sheetName val="starosna_struktura5"/>
      <sheetName val="GS_-_Z5"/>
      <sheetName val="GS_-_N5"/>
      <sheetName val="AK_ZO5"/>
      <sheetName val="AK_NO5"/>
      <sheetName val="IK_ZO5"/>
      <sheetName val="IK_NO5"/>
      <sheetName val="analitika_pu15"/>
      <sheetName val="analitika_pu25"/>
      <sheetName val="analitika_pu35"/>
      <sheetName val="FI_ZO5"/>
      <sheetName val="FI_NO5"/>
      <sheetName val="starosna_struktura6"/>
      <sheetName val="GS_-_Z6"/>
      <sheetName val="GS_-_N6"/>
      <sheetName val="AK_ZO6"/>
      <sheetName val="AK_NO6"/>
      <sheetName val="IK_ZO6"/>
      <sheetName val="IK_NO6"/>
      <sheetName val="analitika_pu16"/>
      <sheetName val="analitika_pu26"/>
      <sheetName val="analitika_pu36"/>
      <sheetName val="FI_ZO6"/>
      <sheetName val="FI_NO6"/>
      <sheetName val="starosna_struktura7"/>
      <sheetName val="GS_-_Z7"/>
      <sheetName val="GS_-_N7"/>
      <sheetName val="AK_ZO7"/>
      <sheetName val="AK_NO7"/>
      <sheetName val="IK_ZO7"/>
      <sheetName val="IK_NO7"/>
      <sheetName val="analitika_pu17"/>
      <sheetName val="analitika_pu27"/>
      <sheetName val="analitika_pu37"/>
      <sheetName val="FI_ZO7"/>
      <sheetName val="FI_NO7"/>
    </sheetNames>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ute za korištenje"/>
      <sheetName val="Legenda i zaduženja"/>
      <sheetName val="Raspraviti i zadaci"/>
      <sheetName val="BAZA RDG 31122014 i 2013"/>
      <sheetName val="SVEOBUHVATNA DOBIT MSFI (2)"/>
      <sheetName val="IZVJEŠTAJ O FIN POLO MSFI (2)"/>
      <sheetName val="KRETANJA KAPIT I REZ MSFI 2"/>
      <sheetName val="Kretane kapitala_Ante"/>
      <sheetName val="SEGM-SVEOBUHVATNA DOBIT MSF (2"/>
      <sheetName val="SEGM-IZVJEŠTAJ O FIN POLO M (2"/>
      <sheetName val="PrepSVEOBUHVATNA DOBIT MSFI (3)"/>
      <sheetName val="Prepravak I O FIN POLO MSFI (3)"/>
      <sheetName val="Premija MSFI (2)"/>
      <sheetName val="Analiza po vrstama MSFI (2)"/>
      <sheetName val="Financijski prih. MSFI (2)"/>
      <sheetName val="Ostali poslovni prihodi MSF (2"/>
      <sheetName val="Nastale štete i udioRE MSFI (2"/>
      <sheetName val="Likvidirane štete  MSFI 2"/>
      <sheetName val="Troškovi pribave MSFI (2)"/>
      <sheetName val="Provizija MSFI 2"/>
      <sheetName val="Ostali troškovi pribave  MSFI 2"/>
      <sheetName val="Administrativni troškovi MS (2"/>
      <sheetName val="Amortizacija MSFI 2"/>
      <sheetName val="Plaće porezi i dop. MSFI 2"/>
      <sheetName val="Ostali troškovi uprave MSFI 2"/>
      <sheetName val="Ostali poslovni rashodi MSF (2"/>
      <sheetName val="Financijski rashodi MSFI (2)"/>
      <sheetName val="Porez na dobit MSFI (2)"/>
      <sheetName val="Nematerijalna imovina MSFI (2)"/>
      <sheetName val="Nekretnine i oprema  MSFI (2)"/>
      <sheetName val="Ulaganja u nekretnine MSFI (2)"/>
      <sheetName val="Ulaganja u pridružena MSFI (2)"/>
      <sheetName val="Finanacijska ulaganja MSFI (2)"/>
      <sheetName val="Kretanje umanjenja AFS¸MSFI (2)"/>
      <sheetName val="Fin. ulag.-kred. rizik MSFI (2"/>
      <sheetName val="Fin. ulag. - kred. rizik2013(2"/>
      <sheetName val="AFS 2013 MSFI (2)"/>
      <sheetName val="AFS  2014 MSFI(2)"/>
      <sheetName val="Zajmovi 2013. MSFI (2)"/>
      <sheetName val="Zajmovi 2014. MSFI (2)"/>
      <sheetName val="Kretanje umanj zajmov MSFI (2)"/>
      <sheetName val="Dep. i zajam dan dosp. MSFI2"/>
      <sheetName val="Analiza p.. kam. stop 2013MSFI2"/>
      <sheetName val="Analiza p.. kam. stop 2014MSFI2"/>
      <sheetName val="Valutni rizik MSFI2"/>
      <sheetName val="kamatni rizik MSFI2 (2)"/>
      <sheetName val="Cjenovni rizik MSFI2"/>
      <sheetName val="Izloženost kreditnom rizikMSFI2"/>
      <sheetName val="Kreditni rejting MSFI 2"/>
      <sheetName val="Ulag. amor. tr.-fer (2013 MSFI2"/>
      <sheetName val="Ulag. po amor. tr.-fer 2014MSF2"/>
      <sheetName val="Hijerarhija FV 2014 MSFI(2)"/>
      <sheetName val="Hijerarhija FV 2013 MSFI (2)"/>
      <sheetName val="Udio reo u teh prič. MSFI (2)"/>
      <sheetName val="Odgođena porezna imovina MS (2"/>
      <sheetName val="Potr. od ug. osig. i ost. p (2"/>
      <sheetName val="Analiza potraživanja MSFI 2"/>
      <sheetName val="Dospjela, neumanjena pot MSFI2"/>
      <sheetName val="Kretanje umanjenja potraž MSFI2"/>
      <sheetName val="Novac i novč ekv MSFI (2)"/>
      <sheetName val="UpisKapit MSFI (2)"/>
      <sheetName val="Rezerva fer vrijednosti MSFI (2"/>
      <sheetName val="Kretanje Rev. Rez. ZIG (2)"/>
      <sheetName val="Kretanje Rev. Rez. FI (2)"/>
      <sheetName val="Rezerve MSFI (2)"/>
      <sheetName val="Tehničke pričuve MSFI (2)"/>
      <sheetName val="Rezerviranja MSFI (2)"/>
      <sheetName val="Odgođena porezna obveza MSF (2"/>
      <sheetName val="Financijske obveze MSFI (2)"/>
      <sheetName val="Obveze iz ug o osig. MSFI (2)"/>
      <sheetName val="IK MSFI 2"/>
      <sheetName val="PU1 i PU2 MSFI (2)"/>
      <sheetName val="Zajmovi 2"/>
      <sheetName val="Dep. i zajam dan dosp. (2)"/>
      <sheetName val="Analiza potraživanja (2)"/>
      <sheetName val="Kreditna kvaliteta potraživ (2"/>
      <sheetName val="Dospjela, neumanjena potraž (2"/>
      <sheetName val="Kretanje umanjenja potraživ (2"/>
      <sheetName val="Raščlamba MPOŽ-a po GKS (2)"/>
      <sheetName val="Ročna uskl imovine i o MSFI 2"/>
      <sheetName val="Valutna uskl imovine i o MSFI 2"/>
      <sheetName val="RU_bilanca 2014 MSFI2"/>
      <sheetName val="RU_bilanca 2013 MSFI 2"/>
      <sheetName val="Ulaganja ročnost 2014 MSFI(2)"/>
      <sheetName val="Ulaganja ročnost 2013 MSFI (2)"/>
      <sheetName val="VU_bilanca 2014 MSFI 2"/>
      <sheetName val="Ulag. - valuta (2013) MSFI 2"/>
      <sheetName val="Ulag. - valuta 2014. MSFI (2)"/>
      <sheetName val="VU_bilanca 2013 MSFI 2"/>
      <sheetName val="VU 1 MSFI (2)"/>
      <sheetName val="VU MSFI 2"/>
      <sheetName val="RU 1 MSFI(2)"/>
      <sheetName val="RU MSFI (2)"/>
      <sheetName val="SVEOBUHVATNA DOBIT MSFI"/>
      <sheetName val="IZVJEŠTAJ O FIN POLO MSFI"/>
      <sheetName val="SEGM-SVEOBUHVATNA DOBIT MSFI"/>
      <sheetName val="SEGM-IZVJEŠTAJ O FIN POLO MSFI"/>
      <sheetName val="Premija MSFI"/>
      <sheetName val="Financijski prih. MSFI"/>
      <sheetName val="Ostali poslovni prihodi MSFI"/>
      <sheetName val="Nastale štete i udioRE MSFI"/>
      <sheetName val="Troškovi pribave MSFI"/>
      <sheetName val="Administrativni troškovi MSFI"/>
      <sheetName val="Ostali poslovni rashodi MSFI "/>
      <sheetName val="Financijski rashodi MSFI"/>
      <sheetName val="Nematerijalna imovina MSFI"/>
      <sheetName val="Nekretnine i oprema  MSFI"/>
      <sheetName val="Ulaganja u nekretnine MSFI"/>
      <sheetName val="Ulaganja u pridružena MSFI"/>
      <sheetName val="Finanacijska ulaganja MSFI"/>
      <sheetName val="Udio reo u teh prič. MSFI"/>
      <sheetName val="Odgođena porezna imovina MSFI"/>
      <sheetName val="Potr. od ug. osig. i ost. pMSFI"/>
      <sheetName val="Novac i novč ekv MSFI"/>
      <sheetName val="UpisKapit MSFI"/>
      <sheetName val="Rezerva fer vrijednosti MSFI ."/>
      <sheetName val="Rezerve MSFI"/>
      <sheetName val="Tehničke pričuve MSFI"/>
      <sheetName val="Rezerviranja MSFI"/>
      <sheetName val="Odgođena porezna obveza MSFI"/>
      <sheetName val="Financijske obveze MSFI"/>
      <sheetName val="Obveze iz ug o osig. MSFI"/>
      <sheetName val="Referentna stranica"/>
      <sheetName val="BILANCA 2014 ukupno "/>
      <sheetName val="BILANCA 2014 zo"/>
      <sheetName val="BILANCA 2014 no"/>
      <sheetName val="RDG 2014ukupno"/>
      <sheetName val="RDG 2014 no"/>
      <sheetName val="RDG 2014 zo"/>
      <sheetName val="RDG 2013"/>
      <sheetName val="AKTIVA2013"/>
      <sheetName val="PASIVA2013"/>
      <sheetName val="Prihodi od kamata "/>
      <sheetName val="Neto pozitivne teč. razlike"/>
      <sheetName val="Ostali prihodi od ulag. "/>
      <sheetName val="Ost.osig. tehnički prih."/>
      <sheetName val="a) Ostali prihodi - osig. 2013"/>
      <sheetName val="a) Ostali prihodi - osig. 2014"/>
      <sheetName val="b) Ostali prihodi - neos. "/>
      <sheetName val="Likvidirane štete "/>
      <sheetName val="Provizija"/>
      <sheetName val="Ostali troškovi pribave "/>
      <sheetName val="Amortizacija"/>
      <sheetName val="Plaće porezi i dop. (2013)"/>
      <sheetName val="Plaće porezi i dop."/>
      <sheetName val="Ostali troškovi uprave 2013"/>
      <sheetName val="Ostali troškovi uprave 2014 "/>
      <sheetName val="Umanjenje vrijed. ulag. 2013"/>
      <sheetName val="Umanjenje vrijed. ulag. 2014"/>
      <sheetName val="Gubici ostv. pri real. ulag. "/>
      <sheetName val="Neto negativne teč. razlike"/>
      <sheetName val="Ostali troškovi ulaganja  2013"/>
      <sheetName val="Ostali troškovi ulaganja "/>
      <sheetName val="Ostali osig.teh.troškovi "/>
      <sheetName val="a) Ost.troš.,vrijed.uskl."/>
      <sheetName val="b) Ostali troškovi"/>
      <sheetName val="Porez na dobit"/>
      <sheetName val="Ost. nemat. imovina "/>
      <sheetName val="Zemlj. i građ.obj.za provođ."/>
      <sheetName val="Oprema"/>
      <sheetName val="Ost. mat. imovina"/>
      <sheetName val="Ulaganja u zemlj. i građ. 2013"/>
      <sheetName val="Ulaganja u zemlj. i građ.2014"/>
      <sheetName val="Zaposleni"/>
      <sheetName val="Tečaj"/>
      <sheetName val="RDG odnosi s članicama grupe"/>
      <sheetName val="AKTIVA odnosi s članicama grupe"/>
      <sheetName val="PASIVA odnosi s članicam grupe "/>
      <sheetName val="Kapital "/>
      <sheetName val="tijek_novca"/>
      <sheetName val="TEH_vrste"/>
      <sheetName val="TEH_VRSTE zo"/>
      <sheetName val="IK ZO"/>
      <sheetName val="IK NO"/>
      <sheetName val="GS-Z"/>
      <sheetName val="GS-N"/>
      <sheetName val="Dionice i udjeli u pridruž.2013"/>
      <sheetName val="Dionice i udjeli u pridruž.2014"/>
      <sheetName val="Sudjelovanje u zajed. ulag.2013"/>
      <sheetName val="Sudjelovanje u zajedn. ulag."/>
      <sheetName val="Ulag. do dospijeća"/>
      <sheetName val="Kretanje umanjenja HTM"/>
      <sheetName val="Ulag. amor. tr.-fer (2013)"/>
      <sheetName val="Ulag. po amor. tr.-fer 2014"/>
      <sheetName val="Ulag. rasp. za prod. 2013"/>
      <sheetName val="Ulag. rasp. za prod. 2014"/>
      <sheetName val="Kretanje umanjenja AFS"/>
      <sheetName val="Ulag. po fer vrijed. 2013 "/>
      <sheetName val="Ulag. po fer. vrijed. 2014"/>
      <sheetName val="Hijerarhija FV 2013"/>
      <sheetName val="Hijerarhija FV 2014"/>
      <sheetName val="Fin. ulag. - kred. rizik 2013."/>
      <sheetName val="Fin. ulag. - kred. rizik 2014"/>
      <sheetName val="Kred. kval. fin. instrumenata"/>
      <sheetName val="Depoziti 2013."/>
      <sheetName val="Depoziti 2014."/>
      <sheetName val="Kretanje umanjenja depozita "/>
      <sheetName val="Zajmovi 2013."/>
      <sheetName val="Zajmovi 2014."/>
      <sheetName val="Kretanje umanjenja zajmova"/>
      <sheetName val="Dep. i zajam dan dosp."/>
      <sheetName val="Udio reo u teh prič. 2013."/>
      <sheetName val="Udio reo u teh prič. 2014"/>
      <sheetName val="Odgođena porezna imovina"/>
      <sheetName val="Potraživanja od ugov. osig. "/>
      <sheetName val="Potraž.iz posl.reo i suo 2013."/>
      <sheetName val="Potraž.iz posl.reo i suo "/>
      <sheetName val="Potraž.iz drugih posl.osig.2013"/>
      <sheetName val="Potraž.iz drugih posl.osig."/>
      <sheetName val="Potraž. za prin. na ulag."/>
      <sheetName val="ostala potraživanja 2013."/>
      <sheetName val="ostala potraživanja 2014."/>
      <sheetName val="Analiza potraživanja MSFI 2 (2"/>
      <sheetName val="Dospjela, neumanjena pot MS (2"/>
      <sheetName val="Kretanje umanjenja potraž M (2"/>
      <sheetName val="Kreditna kvaliteta potraživanja"/>
      <sheetName val="sredstva na poslovnom računu"/>
      <sheetName val="ostalo "/>
      <sheetName val="UpisKapit"/>
      <sheetName val="Kretanje Rev. Rez. ZIG"/>
      <sheetName val="Kretanje Rev. Rez. FI"/>
      <sheetName val="Kretanje zadržane dobiti"/>
      <sheetName val="Kretanje prič. prij. premija"/>
      <sheetName val="pričuve za štete bruto"/>
      <sheetName val="Kretanje prič. za RBNS"/>
      <sheetName val="Kretanje prič. za IBNR"/>
      <sheetName val="Analiza kretanja (RBNS I IBNR)"/>
      <sheetName val="Ročnost bruto tehničkih pričuva"/>
      <sheetName val="Kretanje MPOŽ"/>
      <sheetName val="prič.za mirovine i sl. obveze"/>
      <sheetName val="Kret. prič. za mir."/>
      <sheetName val="ostale pričuve"/>
      <sheetName val="Odgođena porezna obveza"/>
      <sheetName val="Obveze po zajmovima"/>
      <sheetName val="obv.iz neposr.posl.osig."/>
      <sheetName val="obv.iz posl.su i reosig."/>
      <sheetName val="ostale obveze "/>
      <sheetName val="Odg.pl.troš. i pr.bud.razd 2013"/>
      <sheetName val="Odg. pl.troš. i pr.bud.razd"/>
      <sheetName val="Izvanb. eviden."/>
      <sheetName val="Ulaganja - ročnost 2013."/>
      <sheetName val="Ulaganja - ročnost 2014."/>
      <sheetName val="Ulag. - valuta (2013)"/>
      <sheetName val="Ulag. - valuta 2014."/>
      <sheetName val="Analiza promj. kam. stopa(2013)"/>
      <sheetName val="Analiza promj. kam. stopa(2014)"/>
      <sheetName val="RU 1"/>
      <sheetName val="RU 2"/>
      <sheetName val="VU 1"/>
      <sheetName val="VU 2"/>
      <sheetName val="Prinos na MPOŽ"/>
      <sheetName val="Raščlamba MPOŽ-a po GKS"/>
      <sheetName val="Kvota šteta i troškova"/>
      <sheetName val="kv. šteta,troškova i komb_vrste"/>
      <sheetName val="Analiza po vrstama"/>
      <sheetName val="Troškovi pribave_vrste"/>
      <sheetName val="Troškovi uprave_vrste"/>
      <sheetName val="Kretanje UL"/>
      <sheetName val="sporovi"/>
      <sheetName val="preuzete obveze"/>
      <sheetName val="Ulaganja - ročnost  2"/>
      <sheetName val="Ulag. - valuta 2 "/>
      <sheetName val="Sheet9"/>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p1_vrste"/>
      <sheetName val="sp1_rizici"/>
      <sheetName val="sp5"/>
      <sheetName val="sp7"/>
      <sheetName val="sp8"/>
      <sheetName val="sp81"/>
      <sheetName val="sp10"/>
      <sheetName val="sp13"/>
      <sheetName val="sp15"/>
      <sheetName val="sp16"/>
      <sheetName val="GS - Z"/>
      <sheetName val="GSDO"/>
      <sheetName val="POM"/>
      <sheetName val="GSP"/>
      <sheetName val="GSS"/>
      <sheetName val="ZO"/>
      <sheetName val="GS - N"/>
      <sheetName val="AK ZO"/>
      <sheetName val="AK NO"/>
      <sheetName val="IK ZO"/>
      <sheetName val="IK NO"/>
      <sheetName val="pu1"/>
      <sheetName val="pu2"/>
      <sheetName val="pu3"/>
      <sheetName val="pu1re"/>
      <sheetName val="kontrola"/>
      <sheetName val="analitika"/>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A20"/>
      <sheetName val="A21"/>
      <sheetName val="A22"/>
      <sheetName val="A23"/>
      <sheetName val="analitika pu3"/>
      <sheetName val="analitika pu1 re"/>
      <sheetName val="starosna_PO"/>
      <sheetName val="starosna_FI"/>
      <sheetName val="promjene_IV"/>
      <sheetName val="PiT_ulaganja"/>
      <sheetName val="realizirani"/>
      <sheetName val="nerealizirani"/>
      <sheetName val="IUMP"/>
      <sheetName val="obrazlozenja"/>
      <sheetName val="zilmer"/>
      <sheetName val="Liste"/>
      <sheetName val="Šifarnici"/>
      <sheetName val="IFRS 9-šifarnik"/>
      <sheetName val="Šifarnik"/>
      <sheetName val="GS_-_Z"/>
      <sheetName val="GS_-_N"/>
      <sheetName val="AK_ZO"/>
      <sheetName val="AK_NO"/>
      <sheetName val="IK_ZO"/>
      <sheetName val="IK_NO"/>
      <sheetName val="analitika_pu3"/>
      <sheetName val="analitika_pu1_re"/>
      <sheetName val="IFRS 9 šifarnik"/>
      <sheetName val="IFRS_9-šifarnik"/>
      <sheetName val="GS_-_Z3"/>
      <sheetName val="GS_-_N3"/>
      <sheetName val="AK_ZO3"/>
      <sheetName val="AK_NO3"/>
      <sheetName val="IK_ZO3"/>
      <sheetName val="IK_NO3"/>
      <sheetName val="analitika_pu33"/>
      <sheetName val="analitika_pu1_re3"/>
      <sheetName val="IFRS_9-šifarnik3"/>
      <sheetName val="GS_-_Z1"/>
      <sheetName val="GS_-_N1"/>
      <sheetName val="AK_ZO1"/>
      <sheetName val="AK_NO1"/>
      <sheetName val="IK_ZO1"/>
      <sheetName val="IK_NO1"/>
      <sheetName val="analitika_pu31"/>
      <sheetName val="analitika_pu1_re1"/>
      <sheetName val="IFRS_9-šifarnik1"/>
      <sheetName val="GS_-_Z2"/>
      <sheetName val="GS_-_N2"/>
      <sheetName val="AK_ZO2"/>
      <sheetName val="AK_NO2"/>
      <sheetName val="IK_ZO2"/>
      <sheetName val="IK_NO2"/>
      <sheetName val="analitika_pu32"/>
      <sheetName val="analitika_pu1_re2"/>
      <sheetName val="IFRS_9-šifarnik2"/>
    </sheetNames>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ktiva"/>
      <sheetName val="pasiva"/>
    </sheetNames>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p1_vrste"/>
      <sheetName val="sp1_rizici"/>
      <sheetName val="sp5"/>
      <sheetName val="sp7"/>
      <sheetName val="sp8"/>
      <sheetName val="sp81"/>
      <sheetName val="sp10"/>
      <sheetName val="sp13"/>
      <sheetName val="sp15"/>
      <sheetName val="sp16"/>
      <sheetName val="GS - Z"/>
      <sheetName val="GSDO"/>
      <sheetName val="POM"/>
      <sheetName val="GSP"/>
      <sheetName val="GSS"/>
      <sheetName val="ZO"/>
      <sheetName val="GS - N"/>
      <sheetName val="AK ZO"/>
      <sheetName val="AK NO"/>
      <sheetName val="IK ZO"/>
      <sheetName val="IK NO"/>
      <sheetName val="pu1"/>
      <sheetName val="pu2"/>
      <sheetName val="pu3"/>
      <sheetName val="pu1re"/>
      <sheetName val="analitika"/>
      <sheetName val="kontrola"/>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A20"/>
      <sheetName val="A21"/>
      <sheetName val="A22"/>
      <sheetName val="A23"/>
      <sheetName val="analitika pu3"/>
      <sheetName val="analitika pu1 re"/>
      <sheetName val="starosna_PO"/>
      <sheetName val="starosna_FI"/>
      <sheetName val="promjene_IV"/>
      <sheetName val="PiT_ulaganja"/>
      <sheetName val="realizirani"/>
      <sheetName val="nerealizirani"/>
      <sheetName val="IUMP"/>
      <sheetName val="obrazlozenja"/>
      <sheetName val="Control"/>
    </sheetNames>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S.01.01.01.01"/>
      <sheetName val="S.01.01 - Instructions "/>
      <sheetName val="S.01.02.01.01"/>
      <sheetName val="S.01.02 - Istructions"/>
      <sheetName val="S.01.03.01.01"/>
      <sheetName val="S.01.03.01.02"/>
      <sheetName val="S.02.01.01.01"/>
      <sheetName val="S.02.01 - Instructions"/>
      <sheetName val="S.02.02.01.01"/>
      <sheetName val="S.02.02.01.02"/>
      <sheetName val="S.02.02 - Instructions"/>
      <sheetName val="S.03.01.01.01"/>
      <sheetName val="S.03.01.01.02"/>
      <sheetName val="S.03.01 Instructions"/>
      <sheetName val="S.03.02.01.01"/>
      <sheetName val="S.03.03.01.01"/>
      <sheetName val="S.04.01.01.01"/>
      <sheetName val="S.04.01.01.02"/>
      <sheetName val="S.04.01.01.03"/>
      <sheetName val="S.04.01 - Instructions"/>
      <sheetName val="S.04.02.01.01"/>
      <sheetName val="S.04.02.01.02"/>
      <sheetName val="S.04.02 - Instructions"/>
      <sheetName val="S.05.01.01.01"/>
      <sheetName val="S.05.01.01.02"/>
      <sheetName val="S.05.01 - Instructions"/>
      <sheetName val="S.05.02.01.01"/>
      <sheetName val="S.05.02.01.02"/>
      <sheetName val="S.05.02.01.03"/>
      <sheetName val="S.05.02.01.04"/>
      <sheetName val="S.05.02.01.05"/>
      <sheetName val="S.05.02.01.06"/>
      <sheetName val="S.05.02 - Instructions"/>
      <sheetName val="S.06.01.01.01"/>
      <sheetName val="S.06.01 - Instructions"/>
      <sheetName val="S.06.02.01.01"/>
      <sheetName val="S.06.02.01.02"/>
      <sheetName val="S.06.02 - Instructions"/>
      <sheetName val="S.06.03.01.01"/>
      <sheetName val="S.06.03 - Instructions"/>
      <sheetName val="S.07.01.01.01"/>
      <sheetName val="S.08.01.01.01"/>
      <sheetName val="S.08.01.01.02"/>
      <sheetName val="S.08.02.01.01"/>
      <sheetName val="S.08.02.01.02"/>
      <sheetName val="S.09.01.01.01"/>
      <sheetName val="S.09.01 - Instructions"/>
      <sheetName val="S.10.01.01.01"/>
      <sheetName val="S.11.01.01.01"/>
      <sheetName val="S.11.01.01.02"/>
      <sheetName val="S.11.01 - Instructions"/>
      <sheetName val="S.12.01.01.01"/>
      <sheetName val="S.12.01 - Instructions"/>
      <sheetName val="S.12.02.01.01"/>
      <sheetName val="S.12.02.01.02"/>
      <sheetName val="S.12.02 - Instructions"/>
      <sheetName val="S.13.01.01.01"/>
      <sheetName val="S.13.01 - Instructions"/>
      <sheetName val="S.14.01.01.01"/>
      <sheetName val="S.14.01.01.02"/>
      <sheetName val="S.14.01.01.03"/>
      <sheetName val="S.14.01.01.04"/>
      <sheetName val="S.14.01 - Instructions"/>
      <sheetName val="S.15.01.01.01"/>
      <sheetName val="S.15.02.01.01"/>
      <sheetName val="S.16.01.01.01"/>
      <sheetName val="S.16.01.01.02"/>
      <sheetName val="S.16.01 - Instructions"/>
      <sheetName val="S.17.01.01.01"/>
      <sheetName val="S.17.01 - Instructions"/>
      <sheetName val="S.17.02.01.01"/>
      <sheetName val="S.17.02.01.02"/>
      <sheetName val="S.17.02 - Instructions"/>
      <sheetName val="S.18.01.01.01"/>
      <sheetName val="S.18.01 - Instructions"/>
      <sheetName val="S.19.01.01.01"/>
      <sheetName val="S.19.01.01.02"/>
      <sheetName val="S.19.01.01.03"/>
      <sheetName val="S.19.01.01.04"/>
      <sheetName val="S.19.01.01.05"/>
      <sheetName val="S.19.01.01.06"/>
      <sheetName val="S.19.01.01.07"/>
      <sheetName val="S.19.01.01.08"/>
      <sheetName val="S.19.01.01.09"/>
      <sheetName val="S.19.01.01.10"/>
      <sheetName val="S.19.01.01.11"/>
      <sheetName val="S.19.01.01.12"/>
      <sheetName val="S.19.01.01.13"/>
      <sheetName val="S.19.01.01.14"/>
      <sheetName val="S.19.01.01.15"/>
      <sheetName val="S.19.01.01.16"/>
      <sheetName val="S.19.01.01.17"/>
      <sheetName val="S.19.01.01.18"/>
      <sheetName val="S.19.01.01.19"/>
      <sheetName val="S.19.01.01.20"/>
      <sheetName val="S.19.01.01.21"/>
      <sheetName val="S.19.01 - Instructions"/>
      <sheetName val="S.20.01.01.01"/>
      <sheetName val="S.20.01 - Instructions"/>
      <sheetName val="S.21.01.01.01"/>
      <sheetName val="S.21.01 - Instructions"/>
      <sheetName val="S.21.02.01.01"/>
      <sheetName val="S.21.02 - Instructions"/>
      <sheetName val="S.21.03.01.01"/>
      <sheetName val="S.21.03 - Instructions"/>
      <sheetName val="S.22.01.01.01"/>
      <sheetName val="S.22.04.01.01"/>
      <sheetName val="S.22.04.01.02"/>
      <sheetName val="S.22.05.01.01"/>
      <sheetName val="S.22.06.01.01"/>
      <sheetName val="S.22.06.01.02"/>
      <sheetName val="S.22.06.01.03"/>
      <sheetName val="S.22.06.01.04"/>
      <sheetName val="S.23.01.01.01"/>
      <sheetName val="S.23.01.01.02"/>
      <sheetName val="S.23.01 - Instructions"/>
      <sheetName val="S.23.02.01.01"/>
      <sheetName val="S.23.02.01.02"/>
      <sheetName val="S.23.02.01.03"/>
      <sheetName val="S.23.02.01.04"/>
      <sheetName val="S.23.02 - Instructions"/>
      <sheetName val="S.23.03.01.01"/>
      <sheetName val="S.23.03.01.02"/>
      <sheetName val="S.23.03.01.03"/>
      <sheetName val="S.23.03.01.04"/>
      <sheetName val="S.23.03.01.05"/>
      <sheetName val="S.23.03.01.06"/>
      <sheetName val="S.23.03.01.07"/>
      <sheetName val="S.23.03.01.08"/>
      <sheetName val="S.23.03 - Instructions"/>
      <sheetName val="S.23.04.01.01"/>
      <sheetName val="S.23.04.01.02"/>
      <sheetName val="S.23.04.01.03"/>
      <sheetName val="S.23.04.01.04"/>
      <sheetName val="S.23.04.01.05"/>
      <sheetName val="S.23.04.01.06"/>
      <sheetName val="S.23.04.01.07"/>
      <sheetName val="S.23.04.01.09"/>
      <sheetName val="S.23.04 - Instructions"/>
      <sheetName val="S.24.01.01.01"/>
      <sheetName val="S.24.01.01.02"/>
      <sheetName val="S.24.01.01.03"/>
      <sheetName val="S.24.01.01.04"/>
      <sheetName val="S.24.01.01.05"/>
      <sheetName val="S.24.01.01.06"/>
      <sheetName val="S.24.01.01.07"/>
      <sheetName val="S.24.01.01.08"/>
      <sheetName val="S.24.01.01.09"/>
      <sheetName val="S.24.01.01.10"/>
      <sheetName val="S.24.01.01.11"/>
      <sheetName val="S.24.01 - Instructions"/>
      <sheetName val="S.25.01.01.01"/>
      <sheetName val="S.25.01.01.02"/>
      <sheetName val="S.25.01 - Instructions"/>
      <sheetName val="S.25.02.01.01"/>
      <sheetName val="S.25.02.01.02"/>
      <sheetName val="S.25.03.01.01"/>
      <sheetName val="S.25.03.01.02"/>
      <sheetName val="S.26.01.01.01"/>
      <sheetName val="S.26.01.01.02"/>
      <sheetName val="S.26.01.01.03"/>
      <sheetName val="S.26.01 - Instructions"/>
      <sheetName val="S.26.02.01.01"/>
      <sheetName val="S.26.02.01.02"/>
      <sheetName val="S.26.02.01.03"/>
      <sheetName val="S.26.02 - Instructions"/>
      <sheetName val="S.26.03.01.01"/>
      <sheetName val="S.26.03.01.02"/>
      <sheetName val="S.26.03.01.03"/>
      <sheetName val="S.26.03 - Instructions"/>
      <sheetName val="S.26.04.01.01"/>
      <sheetName val="S.26.04.01.02"/>
      <sheetName val="S.26.04.01.03"/>
      <sheetName val="S.26.04.01.04"/>
      <sheetName val="S.26.04.01.05"/>
      <sheetName val="S.26.04.01.06"/>
      <sheetName val="S.26.04.01.07"/>
      <sheetName val="S.26.04.01.08"/>
      <sheetName val="S.26.04.01.09"/>
      <sheetName val="S.26.04 - Instructions"/>
      <sheetName val="S.26.05.01.01"/>
      <sheetName val="S.26.05.01.02"/>
      <sheetName val="S.26.05.01.03"/>
      <sheetName val="S.26.05.01.04"/>
      <sheetName val="S.26.05.01.05"/>
      <sheetName val="S.26.05 - Instructions"/>
      <sheetName val="S.26.06.01.01"/>
      <sheetName val="S.26.06 - Instructions"/>
      <sheetName val="S.26.07.01.01"/>
      <sheetName val="S.26.07.01.02"/>
      <sheetName val="S.26.07.01.03"/>
      <sheetName val="S.26.07.01.04"/>
      <sheetName val="S.26.07 - Instructions"/>
      <sheetName val="S.27.01.01.01"/>
      <sheetName val="S.27.01.01.02"/>
      <sheetName val="S.27.01.01.03"/>
      <sheetName val="S.27.01.01.04"/>
      <sheetName val="S.27.01.01.05"/>
      <sheetName val="S.27.01.01.06"/>
      <sheetName val="S.27.01.01.07"/>
      <sheetName val="S.27.01.01.08"/>
      <sheetName val="S.27.01.01.09"/>
      <sheetName val="S.27.01.01.10"/>
      <sheetName val="S.27.01.01.11"/>
      <sheetName val="S.27.01.01.12"/>
      <sheetName val="S.27.01.01.13"/>
      <sheetName val="S.27.01.01.14"/>
      <sheetName val="S.27.01.01.15"/>
      <sheetName val="S.27.01.01.16"/>
      <sheetName val="S.27.01.01.17"/>
      <sheetName val="S.27.01.01.18"/>
      <sheetName val="S.27.01.01.19"/>
      <sheetName val="S.27.01.01.20"/>
      <sheetName val="S.27.01.01.21"/>
      <sheetName val="S.27.01.01.22"/>
      <sheetName val="S.27.01.01.23"/>
      <sheetName val="S.27.01.01.24"/>
      <sheetName val="S.27.01.01.25"/>
      <sheetName val="S.27.01.01.26"/>
      <sheetName val="S.27.01 - Instructions"/>
      <sheetName val="S.28.01.01.01"/>
      <sheetName val="S.28.01.01.02"/>
      <sheetName val="S.28.01.01.03"/>
      <sheetName val="S.28.01.01.04"/>
      <sheetName val="S.28.01.01.05"/>
      <sheetName val="S.28.02.01.01"/>
      <sheetName val="S.28.02.01.02"/>
      <sheetName val="S.28.02.01.03"/>
      <sheetName val="S.28.02.01.04"/>
      <sheetName val="S.28.02.01.05"/>
      <sheetName val="S.28.02.01.06"/>
      <sheetName val="S.28.02 - Instructions"/>
      <sheetName val="S.29.01.01.01"/>
      <sheetName val="S.29.01.01.02"/>
      <sheetName val="S.29.01 - Instructions"/>
      <sheetName val="S.29.02.01.01"/>
      <sheetName val="S.29.02 - Instructions"/>
      <sheetName val="S.29.03.01.01"/>
      <sheetName val="S.29.03.01.02"/>
      <sheetName val="S.29.03.01.03"/>
      <sheetName val="S.29.03.01.04"/>
      <sheetName val="S.29.03.01.05"/>
      <sheetName val="S.29.03.01.06"/>
      <sheetName val="S.29.03.01.07"/>
      <sheetName val="S.29.03 - Instructions"/>
      <sheetName val="S.29.04.01.01"/>
      <sheetName val="S.29.04.01.02"/>
      <sheetName val="S.29.04 - Instructions"/>
      <sheetName val="S.30.01.01.01"/>
      <sheetName val="S.30.01.01.02"/>
      <sheetName val="S.30.01 - Instructions"/>
      <sheetName val="S.30.02.01.01"/>
      <sheetName val="S.30.02.01.02"/>
      <sheetName val="S.30.02.01.03"/>
      <sheetName val="S.30.02.01.04"/>
      <sheetName val="S.30.02 - Instructions"/>
      <sheetName val="S.30.03.01.01"/>
      <sheetName val="S.30.03 - Intructions"/>
      <sheetName val="S.30.04.01.01"/>
      <sheetName val="S.30.04.01.02"/>
      <sheetName val="S.30.04.01.03"/>
      <sheetName val="S.30.04.01.04"/>
      <sheetName val="S.30.04 - Instructions"/>
      <sheetName val="S.31.01.01.01"/>
      <sheetName val="S.31.01.01.02"/>
      <sheetName val="S.31.01 - Instructions"/>
      <sheetName val="S.31.02.01.01"/>
      <sheetName val="S.31.02.01.02"/>
      <sheetName val="S.36.01.01.01"/>
      <sheetName val="S.36.02.01.01"/>
      <sheetName val="S.36.03.01.01"/>
      <sheetName val="S.36.04.01.01"/>
      <sheetName val="SR.01.01.01.01"/>
      <sheetName val="SR.02.01.01.01"/>
      <sheetName val="SR.12.01.01.01"/>
      <sheetName val="SR.17.01.01.01"/>
      <sheetName val="SR.22.02.01.01"/>
      <sheetName val="SR.22.03.01.01"/>
      <sheetName val="SR.25.01.01.01"/>
      <sheetName val="SR.25.01.01.02"/>
      <sheetName val="SR.25.02.01.01"/>
      <sheetName val="SR.25.02.01.02"/>
      <sheetName val="SR.25.03.01.01"/>
      <sheetName val="SR.25.03.01.02"/>
      <sheetName val="SR.26.01.01.01"/>
      <sheetName val="SR.26.01.01.02"/>
      <sheetName val="SR.26.01.01.03"/>
      <sheetName val="SR.26.02.01.01"/>
      <sheetName val="SR.26.02.01.02"/>
      <sheetName val="SR.26.03.01.01"/>
      <sheetName val="SR.26.03.01.02"/>
      <sheetName val="SR.26.03.01.03"/>
      <sheetName val="SR.26.04.01.01"/>
      <sheetName val="SR.26.04.01.02"/>
      <sheetName val="SR.26.04.01.03"/>
      <sheetName val="SR.26.04.01.04"/>
      <sheetName val="SR.26.04.01.05"/>
      <sheetName val="SR.26.04.01.06"/>
      <sheetName val="SR.26.04.01.07"/>
      <sheetName val="SR.26.04.01.08"/>
      <sheetName val="SR.26.04.01.09"/>
      <sheetName val="SR.26.05.01.01"/>
      <sheetName val="SR.26.05.01.02"/>
      <sheetName val="SR.26.05.01.03"/>
      <sheetName val="SR.26.05.01.04"/>
      <sheetName val="SR.26.05.01.05"/>
      <sheetName val="SR.26.06.01.01"/>
      <sheetName val="SR.26.07.01.01"/>
      <sheetName val="SR.26.07.01.02"/>
      <sheetName val="SR.26.07.01.03"/>
      <sheetName val="SR.26.07.01.04"/>
      <sheetName val="SR.27.01.01.01"/>
      <sheetName val="SR.27.01.01.02"/>
      <sheetName val="SR.27.01.01.03"/>
      <sheetName val="SR.27.01.01.04"/>
      <sheetName val="SR.27.01.01.05"/>
      <sheetName val="SR.27.01.01.06"/>
      <sheetName val="SR.27.01.01.07"/>
      <sheetName val="SR.27.01.01.08"/>
      <sheetName val="SR.27.01.01.09"/>
      <sheetName val="SR.27.01.01.10"/>
      <sheetName val="SR.27.01.01.11"/>
      <sheetName val="SR.27.01.01.12"/>
      <sheetName val="SR.27.01.01.13"/>
      <sheetName val="SR.27.01.01.14"/>
      <sheetName val="SR.27.01.01.15"/>
      <sheetName val="SR.27.01.01.16"/>
      <sheetName val="SR.27.01.01.17"/>
      <sheetName val="SR.27.01.01.18"/>
      <sheetName val="SR.27.01.01.19"/>
      <sheetName val="SR.27.01.01.20"/>
      <sheetName val="SR.27.01.01.21"/>
      <sheetName val="SR.27.01.01.22"/>
      <sheetName val="SR.27.01.01.23"/>
      <sheetName val="SR.27.01.01.24"/>
      <sheetName val="SR.27.01.01.25"/>
      <sheetName val="SR.27.01.01.26"/>
      <sheetName val="CRT_Filters"/>
      <sheetName val="Vrsta_imovine"/>
    </sheetNames>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rsta_imovine"/>
      <sheetName val="Info"/>
      <sheetName val="S.06.02.01- ULAGANJA"/>
      <sheetName val="S.06.02.01.01 - RIZICI"/>
      <sheetName val="S.06.02.01.02 - RIZICI"/>
      <sheetName val="CRT_Filters"/>
      <sheetName val="S.06.02 - Interne Upute"/>
      <sheetName val="S.06.02 - EIOPA Instructions"/>
      <sheetName val="Upute_popunjavanje po imovini"/>
      <sheetName val="CIC - Definitions"/>
      <sheetName val="CIC - Table"/>
      <sheetName val="Sheet1"/>
    </sheetNames>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Table of contents"/>
      <sheetName val="S.06.02-Ulagnja"/>
      <sheetName val="S.06.02 - Interne Upute"/>
      <sheetName val="S.06.02 - EIOPA Instructions"/>
      <sheetName val="S.06.02.01.01-Rizici"/>
      <sheetName val="S.06.02.01.02-Rizici"/>
      <sheetName val="S.06.03.01.01"/>
      <sheetName val="CRT_Filters"/>
      <sheetName val="Vrsta_imovine"/>
    </sheetNames>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dig_plan 2006"/>
      <sheetName val="parametar"/>
      <sheetName val="rdig_SAP"/>
      <sheetName val="rdig_cigaretni"/>
      <sheetName val="rdig_kons_SPJduhan"/>
      <sheetName val="SPJduhan_prez"/>
      <sheetName val="Zakonski_HD"/>
      <sheetName val="prez_HD"/>
      <sheetName val="prodaja "/>
      <sheetName val="bil_SAP"/>
      <sheetName val="bil stanja_aktiva"/>
      <sheetName val="bil stanja_pasiva"/>
      <sheetName val="bilanca"/>
      <sheetName val="novtok"/>
      <sheetName val="troškovi"/>
      <sheetName val="PREZ_Troškovi_sint"/>
      <sheetName val="pokazatelji"/>
      <sheetName val="HD_troškovi osoblja"/>
      <sheetName val="invest "/>
      <sheetName val="pitanja"/>
      <sheetName val="rdig_plan_2006"/>
      <sheetName val="prodaja_"/>
      <sheetName val="bil_stanja_aktiva"/>
      <sheetName val="bil_stanja_pasiva"/>
      <sheetName val="HD_troškovi_osoblja"/>
      <sheetName val="invest_"/>
      <sheetName val="rdig_plan_20063"/>
      <sheetName val="prodaja_3"/>
      <sheetName val="bil_stanja_aktiva3"/>
      <sheetName val="bil_stanja_pasiva3"/>
      <sheetName val="HD_troškovi_osoblja3"/>
      <sheetName val="invest_3"/>
      <sheetName val="rdig_plan_20061"/>
      <sheetName val="prodaja_1"/>
      <sheetName val="bil_stanja_aktiva1"/>
      <sheetName val="bil_stanja_pasiva1"/>
      <sheetName val="HD_troškovi_osoblja1"/>
      <sheetName val="invest_1"/>
      <sheetName val="rdig_plan_20062"/>
      <sheetName val="prodaja_2"/>
      <sheetName val="bil_stanja_aktiva2"/>
      <sheetName val="bil_stanja_pasiva2"/>
      <sheetName val="HD_troškovi_osoblja2"/>
      <sheetName val="invest_2"/>
      <sheetName val="rdig_plan_20064"/>
      <sheetName val="prodaja_4"/>
      <sheetName val="bil_stanja_aktiva4"/>
      <sheetName val="bil_stanja_pasiva4"/>
      <sheetName val="HD_troškovi_osoblja4"/>
      <sheetName val="invest_4"/>
      <sheetName val="rdig_plan_20067"/>
      <sheetName val="prodaja_7"/>
      <sheetName val="bil_stanja_aktiva7"/>
      <sheetName val="bil_stanja_pasiva7"/>
      <sheetName val="HD_troškovi_osoblja7"/>
      <sheetName val="invest_7"/>
      <sheetName val="rdig_plan_20065"/>
      <sheetName val="prodaja_5"/>
      <sheetName val="bil_stanja_aktiva5"/>
      <sheetName val="bil_stanja_pasiva5"/>
      <sheetName val="HD_troškovi_osoblja5"/>
      <sheetName val="invest_5"/>
      <sheetName val="rdig_plan_20066"/>
      <sheetName val="prodaja_6"/>
      <sheetName val="bil_stanja_aktiva6"/>
      <sheetName val="bil_stanja_pasiva6"/>
      <sheetName val="HD_troškovi_osoblja6"/>
      <sheetName val="invest_6"/>
      <sheetName val="rdig_plan_20068"/>
      <sheetName val="prodaja_8"/>
      <sheetName val="bil_stanja_aktiva8"/>
      <sheetName val="bil_stanja_pasiva8"/>
      <sheetName val="HD_troškovi_osoblja8"/>
      <sheetName val="invest_8"/>
      <sheetName val="rdig_plan_20069"/>
      <sheetName val="prodaja_9"/>
      <sheetName val="bil_stanja_aktiva9"/>
      <sheetName val="bil_stanja_pasiva9"/>
      <sheetName val="HD_troškovi_osoblja9"/>
      <sheetName val="invest_9"/>
      <sheetName val="rdig_plan_200610"/>
      <sheetName val="prodaja_10"/>
      <sheetName val="bil_stanja_aktiva10"/>
      <sheetName val="bil_stanja_pasiva10"/>
      <sheetName val="HD_troškovi_osoblja10"/>
      <sheetName val="invest_10"/>
      <sheetName val="rdig_plan_200611"/>
      <sheetName val="prodaja_11"/>
      <sheetName val="bil_stanja_aktiva11"/>
      <sheetName val="bil_stanja_pasiva11"/>
      <sheetName val="HD_troškovi_osoblja11"/>
      <sheetName val="invest_11"/>
      <sheetName val="rdig_plan_200615"/>
      <sheetName val="prodaja_15"/>
      <sheetName val="bil_stanja_aktiva15"/>
      <sheetName val="bil_stanja_pasiva15"/>
      <sheetName val="HD_troškovi_osoblja15"/>
      <sheetName val="invest_15"/>
      <sheetName val="rdig_plan_200612"/>
      <sheetName val="prodaja_12"/>
      <sheetName val="bil_stanja_aktiva12"/>
      <sheetName val="bil_stanja_pasiva12"/>
      <sheetName val="HD_troškovi_osoblja12"/>
      <sheetName val="invest_12"/>
      <sheetName val="rdig_plan_200613"/>
      <sheetName val="prodaja_13"/>
      <sheetName val="bil_stanja_aktiva13"/>
      <sheetName val="bil_stanja_pasiva13"/>
      <sheetName val="HD_troškovi_osoblja13"/>
      <sheetName val="invest_13"/>
      <sheetName val="rdig_plan_200614"/>
      <sheetName val="prodaja_14"/>
      <sheetName val="bil_stanja_aktiva14"/>
      <sheetName val="bil_stanja_pasiva14"/>
      <sheetName val="HD_troškovi_osoblja14"/>
      <sheetName val="invest_14"/>
      <sheetName val="rdig_plan_200616"/>
      <sheetName val="prodaja_16"/>
      <sheetName val="bil_stanja_aktiva16"/>
      <sheetName val="bil_stanja_pasiva16"/>
      <sheetName val="HD_troškovi_osoblja16"/>
      <sheetName val="invest_16"/>
      <sheetName val="rdig_plan_200617"/>
      <sheetName val="prodaja_17"/>
      <sheetName val="bil_stanja_aktiva17"/>
      <sheetName val="bil_stanja_pasiva17"/>
      <sheetName val="HD_troškovi_osoblja17"/>
      <sheetName val="invest_17"/>
    </sheetNames>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p1_vrste"/>
      <sheetName val="sp1_rizici"/>
      <sheetName val="sp5"/>
      <sheetName val="sp7"/>
      <sheetName val="sp8"/>
      <sheetName val="sp81"/>
      <sheetName val="sp10"/>
      <sheetName val="sp13"/>
      <sheetName val="sp15"/>
      <sheetName val="sp16"/>
      <sheetName val="GS - Z"/>
      <sheetName val="GSDO"/>
      <sheetName val="POM"/>
      <sheetName val="GSP"/>
      <sheetName val="GSS"/>
      <sheetName val="ZO"/>
      <sheetName val="GS - N"/>
      <sheetName val="AK ZO"/>
      <sheetName val="AK NO"/>
      <sheetName val="IK ZO"/>
      <sheetName val="IK NO"/>
      <sheetName val="analitika"/>
      <sheetName val="pu1"/>
      <sheetName val="pu2"/>
      <sheetName val="pu3"/>
      <sheetName val="pu1re"/>
      <sheetName val="A1"/>
      <sheetName val="A2"/>
      <sheetName val="A3"/>
      <sheetName val="A4"/>
      <sheetName val="A5"/>
      <sheetName val="A6"/>
      <sheetName val="A7"/>
      <sheetName val="A8"/>
      <sheetName val="A9"/>
      <sheetName val="A10"/>
      <sheetName val="A11"/>
      <sheetName val="A12"/>
      <sheetName val="A13"/>
      <sheetName val="A14"/>
      <sheetName val="A15"/>
      <sheetName val="starosna_PO"/>
      <sheetName val="starosna_FI"/>
      <sheetName val="promjene_IV"/>
      <sheetName val="PiT_ulaganja"/>
      <sheetName val="realizirani"/>
      <sheetName val="nerealizirani"/>
      <sheetName val="IUMP"/>
      <sheetName val="obrazlozenja"/>
      <sheetName val="Liste"/>
      <sheetName val="zilmer"/>
      <sheetName val="obrazlozenjaIOA"/>
      <sheetName val="sifrarnici"/>
      <sheetName val="Sheet1"/>
    </sheetNames>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ment"/>
      <sheetName val="INV"/>
      <sheetName val="EM_INV"/>
      <sheetName val="DIV"/>
      <sheetName val="GOODWILL"/>
      <sheetName val="IC IS"/>
      <sheetName val="IC BS"/>
      <sheetName val="Conversion"/>
      <sheetName val="Methods &amp; Multipliers"/>
      <sheetName val="Sheet1"/>
      <sheetName val="Sheet2"/>
      <sheetName val="Sheet3"/>
    </sheetNames>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ktiva"/>
      <sheetName val="pasiva"/>
    </sheetNames>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p1_vrste"/>
      <sheetName val="sp1_rizici"/>
      <sheetName val="sp5"/>
      <sheetName val="sp7"/>
      <sheetName val="sp8"/>
      <sheetName val="sp81"/>
      <sheetName val="sp10"/>
      <sheetName val="sp13"/>
      <sheetName val="sp15"/>
      <sheetName val="sp16"/>
      <sheetName val="GS - Z"/>
      <sheetName val="GSDO"/>
      <sheetName val="POM"/>
      <sheetName val="GSP"/>
      <sheetName val="GSS"/>
      <sheetName val="ZO"/>
      <sheetName val="GS - N"/>
      <sheetName val="AK ZO"/>
      <sheetName val="AK NO"/>
      <sheetName val="IK ZO"/>
      <sheetName val="IK NO"/>
      <sheetName val="pu1"/>
      <sheetName val="pu2"/>
      <sheetName val="pu3"/>
      <sheetName val="pu1re"/>
      <sheetName val="kontrola"/>
      <sheetName val="analitika"/>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A20"/>
      <sheetName val="A21"/>
      <sheetName val="A22"/>
      <sheetName val="A23"/>
      <sheetName val="analitika pu3"/>
      <sheetName val="analitika pu1 re"/>
      <sheetName val="starosna_PO"/>
      <sheetName val="starosna_FI"/>
      <sheetName val="promjene_IV"/>
      <sheetName val="PiT_ulaganja"/>
      <sheetName val="realizirani"/>
      <sheetName val="nerealizirani"/>
      <sheetName val="IUMP"/>
      <sheetName val="obrazlozenja"/>
      <sheetName val="Liste"/>
      <sheetName val="zilmer"/>
      <sheetName val="obrazlozenjaIOA"/>
      <sheetName val="GS_-_Z"/>
      <sheetName val="GS_-_N"/>
      <sheetName val="AK_ZO"/>
      <sheetName val="AK_NO"/>
      <sheetName val="IK_ZO"/>
      <sheetName val="IK_NO"/>
      <sheetName val="analitika_pu3"/>
      <sheetName val="analitika_pu1_re"/>
      <sheetName val="GS_-_Z1"/>
      <sheetName val="GS_-_N1"/>
      <sheetName val="AK_ZO1"/>
      <sheetName val="AK_NO1"/>
      <sheetName val="IK_ZO1"/>
      <sheetName val="IK_NO1"/>
      <sheetName val="analitika_pu31"/>
      <sheetName val="analitika_pu1_re1"/>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l97"/>
      <sheetName val="Aug97"/>
      <sheetName val="Sep97"/>
      <sheetName val="Oct97"/>
      <sheetName val="Nov97"/>
      <sheetName val="Dec97"/>
      <sheetName val="Jan98"/>
      <sheetName val="Feb98"/>
      <sheetName val="Mar98"/>
      <sheetName val="Apr98"/>
      <sheetName val="May98"/>
      <sheetName val="Jun98"/>
      <sheetName val="Jul98"/>
      <sheetName val="Aug98"/>
      <sheetName val="Sep98"/>
      <sheetName val="Oct98"/>
      <sheetName val="Nov98"/>
      <sheetName val="Dec98"/>
      <sheetName val="Jan99"/>
      <sheetName val="Feb99"/>
      <sheetName val="Mar99"/>
      <sheetName val="Apr99"/>
      <sheetName val="Maj99"/>
      <sheetName val="Jun99"/>
      <sheetName val="Jul99"/>
      <sheetName val="Aug99"/>
      <sheetName val="Sep99"/>
      <sheetName val="Oct99"/>
      <sheetName val="Nov99"/>
      <sheetName val="Dec99"/>
      <sheetName val="Jan00"/>
      <sheetName val="Feb00"/>
      <sheetName val="Mar00"/>
      <sheetName val="RDG NŽ"/>
      <sheetName val="RDG Ž"/>
      <sheetName val="RDG UK"/>
      <sheetName val="RDG_NŽ"/>
      <sheetName val="RDG_Ž"/>
      <sheetName val="RDG_UK"/>
      <sheetName val="Output izvještaj-&gt;"/>
      <sheetName val="RDG_NŽ1"/>
      <sheetName val="RDG_Ž1"/>
      <sheetName val="RDG_UK1"/>
      <sheetName val="Output_izvještaj-&gt;"/>
      <sheetName val="IFRS 9-šifarnik"/>
      <sheetName val="RDG_NŽ2"/>
      <sheetName val="RDG_Ž2"/>
      <sheetName val="RDG_UK2"/>
      <sheetName val="Output_izvještaj-&gt;1"/>
      <sheetName val="IFRS_9-šifarnik"/>
      <sheetName val="RDG_NŽ3"/>
      <sheetName val="RDG_Ž3"/>
      <sheetName val="RDG_UK3"/>
      <sheetName val="Output_izvještaj-&gt;2"/>
      <sheetName val="IFRS_9-šifarnik1"/>
      <sheetName val="RDG_NŽ4"/>
      <sheetName val="RDG_Ž4"/>
      <sheetName val="RDG_UK4"/>
      <sheetName val="Output_izvještaj-&gt;3"/>
      <sheetName val="IFRS_9-šifarnik2"/>
      <sheetName val="RDG_NŽ5"/>
      <sheetName val="RDG_Ž5"/>
      <sheetName val="RDG_UK5"/>
      <sheetName val="Output_izvještaj-&gt;4"/>
      <sheetName val="IFRS_9-šifarnik3"/>
      <sheetName val="RDG_NŽ6"/>
      <sheetName val="RDG_Ž6"/>
      <sheetName val="RDG_UK6"/>
      <sheetName val="Output_izvještaj-&gt;5"/>
      <sheetName val="IFRS_9-šifarnik4"/>
      <sheetName val="RDG_NŽ7"/>
      <sheetName val="RDG_Ž7"/>
      <sheetName val="RDG_UK7"/>
      <sheetName val="Output_izvještaj-&gt;6"/>
      <sheetName val="IFRS_9-šifarnik5"/>
      <sheetName val="RDG_NŽ8"/>
      <sheetName val="RDG_Ž8"/>
      <sheetName val="RDG_UK8"/>
      <sheetName val="Output_izvještaj-&gt;7"/>
      <sheetName val="IFRS_9-šifarnik6"/>
    </sheetNames>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p1_vrste"/>
      <sheetName val="sp1_rizici"/>
      <sheetName val="sp5"/>
      <sheetName val="sp7"/>
      <sheetName val="sp8"/>
      <sheetName val="sp81"/>
      <sheetName val="sp10"/>
      <sheetName val="sp13"/>
      <sheetName val="sp15"/>
      <sheetName val="sp16"/>
      <sheetName val="GS - Z"/>
      <sheetName val="GSDO"/>
      <sheetName val="POM"/>
      <sheetName val="GSP"/>
      <sheetName val="GSS"/>
      <sheetName val="ZO"/>
      <sheetName val="GS - N"/>
      <sheetName val="AK ZO"/>
      <sheetName val="AK NO"/>
      <sheetName val="IK ZO"/>
      <sheetName val="IK NO"/>
      <sheetName val="analitika"/>
      <sheetName val="pu1"/>
      <sheetName val="pu2"/>
      <sheetName val="pu3"/>
      <sheetName val="pu1re"/>
      <sheetName val="A1"/>
      <sheetName val="A2"/>
      <sheetName val="A3"/>
      <sheetName val="A4"/>
      <sheetName val="A5"/>
      <sheetName val="A6"/>
      <sheetName val="A7"/>
      <sheetName val="A8"/>
      <sheetName val="A9"/>
      <sheetName val="A10"/>
      <sheetName val="A11"/>
      <sheetName val="A12"/>
      <sheetName val="A13"/>
      <sheetName val="A14"/>
      <sheetName val="A15"/>
      <sheetName val="starosna_PO"/>
      <sheetName val="starosna_FI"/>
      <sheetName val="promjene_IV"/>
      <sheetName val="PiT_ulaganja"/>
      <sheetName val="realizirani"/>
      <sheetName val="nerealizirani"/>
      <sheetName val="IUMP"/>
      <sheetName val="Liste"/>
      <sheetName val="sifrarnici"/>
      <sheetName val="obrazlozenja"/>
      <sheetName val="zilmer"/>
      <sheetName val="obrazlozenjaIOA"/>
      <sheetName val="Sheet1"/>
      <sheetName val="Sheet2"/>
    </sheetNames>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1 (2)"/>
      <sheetName val="Sheet2"/>
      <sheetName val="Sheet3"/>
    </sheetNames>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4"/>
      <sheetName val="Sheet3"/>
      <sheetName val="MP"/>
      <sheetName val="MI"/>
      <sheetName val="Nalog tekuceg prometa-dopune"/>
      <sheetName val="Kopija TF-2013-tg"/>
      <sheetName val="Korekcija PS-a tg"/>
      <sheetName val="N-bazne godine-2012"/>
      <sheetName val="Kopija TF-bg-2012"/>
      <sheetName val="Konta za IObg"/>
      <sheetName val="Odnosi  sa PL"/>
      <sheetName val="Odnosi sa povezanim licima"/>
      <sheetName val="Konta za interne odnose"/>
      <sheetName val="TOS-2011-samo provera"/>
      <sheetName val="OS"/>
      <sheetName val="TOS2012-Unos"/>
      <sheetName val="Tab OBEZVREDJENJA OS 31-12-2012"/>
      <sheetName val="Efekti PVOS-01-01-2011"/>
      <sheetName val="Najvaznije investicije u toku"/>
      <sheetName val="IFRS 7"/>
      <sheetName val="IFRS 7-rocnost-unos"/>
      <sheetName val="IFRS 7-kam rizik-unos"/>
      <sheetName val="Sheet8"/>
      <sheetName val="Ino konta2013-za IFR7-unos"/>
      <sheetName val="IK-2012-za IFRS7-unos"/>
      <sheetName val="Veliki duznici i poverioci"/>
      <sheetName val="Bilans stanja-Delatnosti"/>
      <sheetName val="Bilans uspeha-Delatnosti"/>
      <sheetName val="Promet delatnosti"/>
      <sheetName val="Agencija-T1 i T2"/>
      <sheetName val="BS-Delatnosti"/>
      <sheetName val="BU-Delatnosti"/>
      <sheetName val="ML-Delatnosti"/>
      <sheetName val="ML-po delatnostima-Mica"/>
      <sheetName val="Obrazac OA"/>
      <sheetName val="Obrazac OK"/>
      <sheetName val="Obrazac PK"/>
      <sheetName val="Obrazac PB-1"/>
      <sheetName val="Sheet17"/>
      <sheetName val="Sheet18"/>
      <sheetName val="Sheet19"/>
      <sheetName val="Nase kontrole"/>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Poreska prijava-PDP"/>
      <sheetName val="Stampa bilansnih obrazaca"/>
      <sheetName val="RZZS-Kvartalni izvestaj"/>
      <sheetName val="APR-Kontrole"/>
      <sheetName val="BS"/>
      <sheetName val="BU"/>
      <sheetName val="ML"/>
      <sheetName val="BNT"/>
      <sheetName val="Kapital"/>
      <sheetName val="P na K"/>
      <sheetName val="PDV prijave za Aneks-unos"/>
      <sheetName val="Broj zaposlenih za Aneks-unos"/>
      <sheetName val="Statisticki aneks"/>
      <sheetName val="Sheet48"/>
      <sheetName val="Sheet49"/>
      <sheetName val="Pokaz kvaliteta poslov"/>
      <sheetName val="Sheet84"/>
      <sheetName val="Sheet85"/>
      <sheetName val="Sheet86"/>
      <sheetName val="Sheet87"/>
      <sheetName val="Sheet88"/>
      <sheetName val="Sheet89"/>
      <sheetName val="Sheet90"/>
      <sheetName val="Sheet91"/>
      <sheetName val="Sheet92"/>
      <sheetName val="Sheet93"/>
      <sheetName val="Sheet94"/>
      <sheetName val="Sheet95"/>
      <sheetName val="Sheet96"/>
      <sheetName val="Sheet97"/>
      <sheetName val="Sheet98"/>
      <sheetName val="Sheet99"/>
      <sheetName val="Sheet100"/>
      <sheetName val="Sheet101"/>
      <sheetName val="Sheet102"/>
      <sheetName val="Sheet103"/>
      <sheetName val="Sheet104"/>
      <sheetName val="Sifarnik tran.-Aut. nalozi"/>
      <sheetName val="Plan za ML"/>
      <sheetName val="KBG-Bilans uspeha"/>
      <sheetName val="Analiza konta"/>
      <sheetName val="Konsolidacija TG"/>
      <sheetName val="Napomene uz BU"/>
      <sheetName val="KPS-Bilans stanja"/>
      <sheetName val="Napomene uz BS"/>
      <sheetName val="Siftr BU BS 2008g"/>
      <sheetName val="Izvestajni PB-1-Bg"/>
      <sheetName val="Izvestajni PB-1-Tg"/>
      <sheetName val="MRS 12-DELOITTE"/>
      <sheetName val="Odl poreska sred-unos"/>
      <sheetName val="Odlozene poreske obaveze"/>
      <sheetName val="Sheet2"/>
      <sheetName val="Zutaci"/>
      <sheetName val="za BS 31-12-2012"/>
      <sheetName val="BTP"/>
      <sheetName val="BBB"/>
      <sheetName val="RK"/>
      <sheetName val="KP"/>
      <sheetName val="Sheet5"/>
      <sheetName val="Sheet6"/>
      <sheetName val="Sheet7"/>
      <sheetName val="Nalog_tekuceg_prometa-dopune"/>
      <sheetName val="Kopija_TF-2013-tg"/>
      <sheetName val="Korekcija_PS-a_tg"/>
      <sheetName val="N-bazne_godine-2012"/>
      <sheetName val="Kopija_TF-bg-2012"/>
      <sheetName val="Konta_za_IObg"/>
      <sheetName val="Odnosi__sa_PL"/>
      <sheetName val="Odnosi_sa_povezanim_licima"/>
      <sheetName val="Konta_za_interne_odnose"/>
      <sheetName val="TOS-2011-samo_provera"/>
      <sheetName val="Tab_OBEZVREDJENJA_OS_31-12-2012"/>
      <sheetName val="Efekti_PVOS-01-01-2011"/>
      <sheetName val="Najvaznije_investicije_u_toku"/>
      <sheetName val="IFRS_7"/>
      <sheetName val="IFRS_7-rocnost-unos"/>
      <sheetName val="IFRS_7-kam_rizik-unos"/>
      <sheetName val="Ino_konta2013-za_IFR7-unos"/>
      <sheetName val="IK-2012-za_IFRS7-unos"/>
      <sheetName val="Veliki_duznici_i_poverioci"/>
      <sheetName val="Bilans_stanja-Delatnosti"/>
      <sheetName val="Bilans_uspeha-Delatnosti"/>
      <sheetName val="Promet_delatnosti"/>
      <sheetName val="Agencija-T1_i_T2"/>
      <sheetName val="ML-po_delatnostima-Mica"/>
      <sheetName val="Obrazac_OA"/>
      <sheetName val="Obrazac_OK"/>
      <sheetName val="Obrazac_PK"/>
      <sheetName val="Obrazac_PB-1"/>
      <sheetName val="Nase_kontrole"/>
      <sheetName val="Poreska_prijava-PDP"/>
      <sheetName val="Stampa_bilansnih_obrazaca"/>
      <sheetName val="RZZS-Kvartalni_izvestaj"/>
      <sheetName val="P_na_K"/>
      <sheetName val="PDV_prijave_za_Aneks-unos"/>
      <sheetName val="Broj_zaposlenih_za_Aneks-unos"/>
      <sheetName val="Statisticki_aneks"/>
      <sheetName val="Pokaz_kvaliteta_poslov"/>
      <sheetName val="Sifarnik_tran_-Aut__nalozi"/>
      <sheetName val="Plan_za_ML"/>
      <sheetName val="KBG-Bilans_uspeha"/>
      <sheetName val="Analiza_konta"/>
      <sheetName val="Konsolidacija_TG"/>
      <sheetName val="Napomene_uz_BU"/>
      <sheetName val="KPS-Bilans_stanja"/>
      <sheetName val="Napomene_uz_BS"/>
      <sheetName val="Siftr_BU_BS_2008g"/>
      <sheetName val="Izvestajni_PB-1-Bg"/>
      <sheetName val="Izvestajni_PB-1-Tg"/>
      <sheetName val="MRS_12-DELOITTE"/>
      <sheetName val="Odl_poreska_sred-unos"/>
      <sheetName val="Odlozene_poreske_obaveze"/>
      <sheetName val="za_BS_31-12-2012"/>
    </sheetNames>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erentna stranica"/>
      <sheetName val="Zaposleni"/>
      <sheetName val="Tečaj"/>
      <sheetName val="RDG no u domaćoj valuti"/>
      <sheetName val="RDG no "/>
      <sheetName val="RDG zo u domaćoj valuti"/>
      <sheetName val="RDG zo "/>
      <sheetName val="RDG ukupno"/>
      <sheetName val="RDG ukupno u kunama"/>
      <sheetName val="RDG odnosi s članicama grupe"/>
      <sheetName val="RDG odnosi s članicama (KN)"/>
      <sheetName val="BILANCA no u domaćoj valuti"/>
      <sheetName val="BILANCA no "/>
      <sheetName val="BILANCA zo u domaćoj valuti"/>
      <sheetName val="BILANCA zo "/>
      <sheetName val="BILANCA ukupno u domaćoj valuti"/>
      <sheetName val="BILANCA ukupno "/>
      <sheetName val="AKTIVA odnosi s članicama grupe"/>
      <sheetName val="AKTIVA odnosi s članicama (KN)"/>
      <sheetName val="PASIVA odnosi s članicam grupe "/>
      <sheetName val="PASIVA odnosi s članicam (KN)"/>
      <sheetName val="Kapital "/>
      <sheetName val="Kapital - kn"/>
      <sheetName val="tijek_novca"/>
      <sheetName val="tijek_novca (KN)"/>
      <sheetName val="TEH_vrste"/>
      <sheetName val="TEH_vrste -kn"/>
      <sheetName val="TEH_VRSTE zo"/>
      <sheetName val="TEH_VRSTE zo- u kn"/>
      <sheetName val="IK ZO"/>
      <sheetName val="IK ZO-kn"/>
      <sheetName val="IK NO"/>
      <sheetName val="IK NO-kn"/>
      <sheetName val="GS-Z"/>
      <sheetName val="GS-N"/>
      <sheetName val="Prihodi od kamata "/>
      <sheetName val="Neto pozitivne teč. razlike"/>
      <sheetName val="Ostali prihodi od ulag. "/>
      <sheetName val="Ost.osig. tehnički prih."/>
      <sheetName val="a) Ostali prihodi - osiguranja "/>
      <sheetName val="b) Ostali prihodi - neos. "/>
      <sheetName val="Likvidirane štete "/>
      <sheetName val="Provizija"/>
      <sheetName val="Ostali troškovi pribave "/>
      <sheetName val="Amortizacija"/>
      <sheetName val="Plaće porezi i dop."/>
      <sheetName val="Ostali troškovi uprave "/>
      <sheetName val="Gubici ostv. pri real. ulag. "/>
      <sheetName val="Neto negativne teč. razlike"/>
      <sheetName val="Ostali troškovi ulaganja "/>
      <sheetName val="Ostali osig.teh.troškovi "/>
      <sheetName val="a) Ost.troš.,vrijed.uskl."/>
      <sheetName val="b) Ostali troškovi"/>
      <sheetName val="Porez na dobit"/>
      <sheetName val="Porez na dobit (kn)"/>
      <sheetName val="Ost. nemat. imovina"/>
      <sheetName val="Zemlj. i građ.obj.za provođ."/>
      <sheetName val="Zemlj. i građ.obj.za prov. (kn)"/>
      <sheetName val="Oprema"/>
      <sheetName val="Oprema (kn)"/>
      <sheetName val="Ost. mat. imovina"/>
      <sheetName val="Ulaganja - ročnost"/>
      <sheetName val="Ulaganja - roč. (kn)"/>
      <sheetName val="Ulag. - valuta"/>
      <sheetName val="Ulaganja - valuta (kn)"/>
      <sheetName val="Ulaganja u zemlj. i građ.obj."/>
      <sheetName val="Ulaganja u zemlj. i građ. (kn)"/>
      <sheetName val="Dionice u udjeli u pridruž. dr."/>
      <sheetName val="Sudjelovanje u zajedn. ulag."/>
      <sheetName val="Ulag. do dospijeća"/>
      <sheetName val="Ulag. rasp. za prod."/>
      <sheetName val="Ulag. po fer. vrij. kroz rdg"/>
      <sheetName val="Zajmovi"/>
      <sheetName val="Potraživanja od ugov. osig. "/>
      <sheetName val="Potraž.iz drugih posl.osig."/>
      <sheetName val="Potraž.iz posl.reo i suo"/>
      <sheetName val="Potraž. za prin. na ulag."/>
      <sheetName val="ostala potraživanja "/>
      <sheetName val="sredstva na poslovnom računu"/>
      <sheetName val="ostalo "/>
      <sheetName val="UpisKapit"/>
      <sheetName val="pričuve za štete bruto"/>
      <sheetName val="prič.za mirovine i sl. obveze"/>
      <sheetName val="Kret. prič. za mir."/>
      <sheetName val="ostale pričuve"/>
      <sheetName val="Obveze po zajmovima"/>
      <sheetName val="obv.iz neposr.posl.osig."/>
      <sheetName val="obv.iz posl.su i reosig."/>
      <sheetName val="ostale obveze "/>
      <sheetName val="Odg. pl.troš. i pr.bud.razd"/>
      <sheetName val="Izvanb. eviden."/>
    </sheetNames>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brary procedures"/>
      <sheetName val="issue list"/>
      <sheetName val="potencijalno "/>
      <sheetName val="sum - rep.letter 2015 (2)"/>
      <sheetName val="sum - rep.letter 2015"/>
      <sheetName val="ukupno potraživanja IC"/>
      <sheetName val="sum - rep.letter 2016"/>
      <sheetName val="SUM - Uncorrected"/>
      <sheetName val="SUM - Corrected"/>
      <sheetName val="SUM - Disclosures"/>
      <sheetName val="MAPP"/>
    </sheetNames>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
      <sheetName val="KONTROLNI sheet"/>
      <sheetName val="Referentna stranica"/>
      <sheetName val="Tečaj"/>
      <sheetName val="CSV BrutoBilanca-tekuće raz"/>
      <sheetName val="CSV Medjukompanijski-tekuće raz"/>
      <sheetName val="CSV Kretanja 31.12.2017."/>
      <sheetName val="BILANCA-tekuće raz"/>
      <sheetName val="ANALITIKA FI"/>
      <sheetName val="RDG-tekuće raz"/>
      <sheetName val="KAPITAL-tekuće raz"/>
      <sheetName val="POMOĆNA kapital i MI"/>
      <sheetName val="NOVČANI TIJEK-HANFA 31.03.2018."/>
      <sheetName val="Primici_Izdaci"/>
      <sheetName val="Sheet1"/>
      <sheetName val="Sheet5"/>
      <sheetName val="Podjela FI"/>
      <sheetName val="Sheet2"/>
      <sheetName val="Sheet3"/>
      <sheetName val="Sheet4"/>
      <sheetName val="Podjela TP"/>
      <sheetName val="MRS 16"/>
      <sheetName val="MRS 40_amortizacija"/>
      <sheetName val="MRS 40 iznos amort."/>
      <sheetName val="CSV BrutoBilanca-LOK-tekuće raz"/>
      <sheetName val="BILANCA-LOK-tekuće raz"/>
      <sheetName val="RDG-LOK-tekuće raz"/>
      <sheetName val="BILANCA-RAZLIKA-tekuće raz"/>
      <sheetName val="RDG-RAZLIKA-tekuće raz"/>
      <sheetName val="CSV BrutoBilanca 31.12.2017"/>
      <sheetName val="CSV Medjukompanijski 31.12."/>
      <sheetName val="BILANCA 31.12.2017"/>
      <sheetName val="RDG 31.12.2017."/>
      <sheetName val="KAPITAL 31.12.2017."/>
      <sheetName val="CSV BrutoBilanca 31.12.2017 "/>
      <sheetName val="BILANCA 31.12.2017.-LOK"/>
      <sheetName val="RDG 31.12.2017-LOK "/>
      <sheetName val="BILANCA 31.12.2017 RAZLIKA "/>
      <sheetName val="RDG 31.12.2017.RAZLIKA"/>
      <sheetName val="Šifrarnik povezanih društava"/>
      <sheetName val="Šifrarnik ADRIS partnera "/>
      <sheetName val="Šifrarnik Segmenata"/>
      <sheetName val="Mapping 2017"/>
      <sheetName val="Mapping 2018"/>
      <sheetName val="Lokalni kontni plan"/>
      <sheetName val="Mapping na Adris konta"/>
      <sheetName val="Kontakt osobe CO grupa"/>
      <sheetName val="Kontakt osobe Adris"/>
    </sheetNames>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erentna stranica"/>
      <sheetName val="Tečaj"/>
      <sheetName val="RDG no u domaćoj valuti"/>
      <sheetName val="RDG no "/>
      <sheetName val="RDG zo u domaćoj valuti"/>
      <sheetName val="RDG zo "/>
      <sheetName val="RDG ukupno"/>
      <sheetName val="RDG ukupno u kunama"/>
      <sheetName val="RDG odnosi s članicama grupe"/>
      <sheetName val="RDG odnosi s članicama (KN)"/>
      <sheetName val="BILANCA no u domaćoj valuti"/>
      <sheetName val="BILANCA no "/>
      <sheetName val="BILANCA zo u domaćoj valuti"/>
      <sheetName val="BILANCA zo "/>
      <sheetName val="BILANCA ukupno u domaćoj valuti"/>
      <sheetName val="BILANCA ukupno "/>
      <sheetName val="AKTIVA odnosi s članicama grupe"/>
      <sheetName val="AKTIVA odnosi s članicama (KN)"/>
      <sheetName val="PASIVA odnosi s članicam grupe "/>
      <sheetName val="PASIVA odnosi s članicam (KN)"/>
      <sheetName val="Kapital "/>
      <sheetName val="Kapital - kn"/>
      <sheetName val="tijek_novca"/>
      <sheetName val="tijek_novca (KN)"/>
      <sheetName val="TEH_vrste"/>
      <sheetName val="TEH_vrste -kn"/>
      <sheetName val="TEH_VRSTE žo"/>
      <sheetName val="TEH_VRSTE žo- u kn"/>
      <sheetName val="IK ŽO"/>
      <sheetName val="IK ŽO-kn"/>
      <sheetName val="IK NO"/>
      <sheetName val="IK NO-kn"/>
      <sheetName val="GS-Z"/>
      <sheetName val="GS-N"/>
      <sheetName val="Prihodi od kamata "/>
      <sheetName val="Neto pozitivne teč. raz. 2009."/>
      <sheetName val="Neto pozitivne teč. razlike"/>
      <sheetName val="Ostali prihodi od ulag. "/>
      <sheetName val="Ost.osig. tehnički prih."/>
      <sheetName val="a) Ostali prihodi - osig. 2009."/>
      <sheetName val="a) Ostali prihodi - osiguranja "/>
      <sheetName val="b) Ostali prihodi - neos. 2009."/>
      <sheetName val="b) Ostali prihodi - neos. "/>
      <sheetName val="Likvidirane štete "/>
      <sheetName val="Provizija 2009. "/>
      <sheetName val="Provizija"/>
      <sheetName val="Ostali troškovi pribave "/>
      <sheetName val="Amortizacija 2009."/>
      <sheetName val="Amortizacija"/>
      <sheetName val="Plaće porezi i dop."/>
      <sheetName val="Ostali troškovi uprave 2009."/>
      <sheetName val="Ostali troškovi uprave "/>
      <sheetName val="Gubici ostv. pri real. 2009."/>
      <sheetName val="Gubici ostv. pri real. ulag. "/>
      <sheetName val="Neto negativne teč. raz. 2009."/>
      <sheetName val="Neto negativne teč. razlike"/>
      <sheetName val="Ostali troškovi ulaganja "/>
      <sheetName val="Ostali osig.teh.trošk. 2009."/>
      <sheetName val="Ostali osig.teh.troškovi "/>
      <sheetName val="a) Ost.troš.,vrijed.uskl. 2009"/>
      <sheetName val="a) Ost.troš.,vrijed.uskl."/>
      <sheetName val="b) Ostali troškovi 2009."/>
      <sheetName val="b) Ostali troškovi"/>
      <sheetName val="Ost. nemat. imovina"/>
      <sheetName val="Zemlj. i građ.obj.za provođ."/>
      <sheetName val="Zemlj. i građ.obj.za prov. (kn)"/>
      <sheetName val="Oprema"/>
      <sheetName val="Oprema (kn)"/>
      <sheetName val="Ulaganja u zemlj. i građ.obj."/>
      <sheetName val="Ulaganja u zemlj. i građ. (kn)"/>
      <sheetName val="Dionice u udjeli u pridruž. dr."/>
      <sheetName val="Sudjel. u zajedn. ulag 2009."/>
      <sheetName val="Sudjelovanje u zajedn. ulag."/>
      <sheetName val="Ulag. do dospijeća 2009."/>
      <sheetName val="Ulag. do dospijeća"/>
      <sheetName val="Ulag. rasp. za prod. 2009."/>
      <sheetName val="Ulag. rasp. za prod."/>
      <sheetName val="Ulag. fer. vrij. kroz rdg 2009"/>
      <sheetName val="Ulag. po fer. vrij. kroz rdg"/>
      <sheetName val="Potraživanja od ugov. osig. "/>
      <sheetName val="Potraž.iz posl.reo i suo"/>
      <sheetName val="Pot.iz drugih posl.osig. 2009"/>
      <sheetName val="Potraž.iz drugih posl.osig."/>
      <sheetName val="Potraž. za prin. na ulag. 2009."/>
      <sheetName val="Potraž. za prin. na ulag."/>
      <sheetName val="ostala potraživanja "/>
      <sheetName val="sredstva na poslovnom računu"/>
      <sheetName val="ostalo "/>
      <sheetName val="UpisKapit"/>
      <sheetName val="pričuve za štete bruto"/>
      <sheetName val="prič.za mirovine i sl. obveze"/>
      <sheetName val="Kret. prič. za mir."/>
      <sheetName val="ostale pričuve"/>
      <sheetName val="Obveze po zajmovima"/>
      <sheetName val="obv.iz neposr.posl.osig. 2009."/>
      <sheetName val="obv.iz neposr.posl.osig."/>
      <sheetName val="obv.iz posl.su i reosig."/>
      <sheetName val="ostale obveze 2009."/>
      <sheetName val="ostale obveze "/>
      <sheetName val="Odg. pl.troš.i pr.bud.raz. 2009"/>
      <sheetName val="Odg. pl.troš. i pr.bud.razd"/>
      <sheetName val="Sheet1"/>
      <sheetName val="Referentna_stranica"/>
      <sheetName val="RDG_no_u_domaćoj_valuti"/>
      <sheetName val="RDG_no_"/>
      <sheetName val="RDG_zo_u_domaćoj_valuti"/>
      <sheetName val="RDG_zo_"/>
      <sheetName val="RDG_ukupno"/>
      <sheetName val="RDG_ukupno_u_kunama"/>
      <sheetName val="RDG_odnosi_s_članicama_grupe"/>
      <sheetName val="RDG_odnosi_s_članicama_(KN)"/>
      <sheetName val="BILANCA_no_u_domaćoj_valuti"/>
      <sheetName val="BILANCA_no_"/>
      <sheetName val="BILANCA_zo_u_domaćoj_valuti"/>
      <sheetName val="BILANCA_zo_"/>
      <sheetName val="BILANCA_ukupno_u_domaćoj_valuti"/>
      <sheetName val="BILANCA_ukupno_"/>
      <sheetName val="AKTIVA_odnosi_s_članicama_grupe"/>
      <sheetName val="AKTIVA_odnosi_s_članicama_(KN)"/>
      <sheetName val="PASIVA_odnosi_s_članicam_grupe_"/>
      <sheetName val="PASIVA_odnosi_s_članicam_(KN)"/>
      <sheetName val="Kapital_"/>
      <sheetName val="Kapital_-_kn"/>
      <sheetName val="tijek_novca_(KN)"/>
      <sheetName val="TEH_vrste_-kn"/>
      <sheetName val="TEH_VRSTE_žo"/>
      <sheetName val="TEH_VRSTE_žo-_u_kn"/>
      <sheetName val="IK_ŽO"/>
      <sheetName val="IK_ŽO-kn"/>
      <sheetName val="IK_NO"/>
      <sheetName val="IK_NO-kn"/>
      <sheetName val="Prihodi_od_kamata_"/>
      <sheetName val="Neto_pozitivne_teč__raz__2009_"/>
      <sheetName val="Neto_pozitivne_teč__razlike"/>
      <sheetName val="Ostali_prihodi_od_ulag__"/>
      <sheetName val="Ost_osig__tehnički_prih_"/>
      <sheetName val="a)_Ostali_prihodi_-_osig__2009_"/>
      <sheetName val="a)_Ostali_prihodi_-_osiguranja_"/>
      <sheetName val="b)_Ostali_prihodi_-_neos__2009_"/>
      <sheetName val="b)_Ostali_prihodi_-_neos__"/>
      <sheetName val="Likvidirane_štete_"/>
      <sheetName val="Provizija_2009__"/>
      <sheetName val="Ostali_troškovi_pribave_"/>
      <sheetName val="Amortizacija_2009_"/>
      <sheetName val="Plaće_porezi_i_dop_"/>
      <sheetName val="Ostali_troškovi_uprave_2009_"/>
      <sheetName val="Ostali_troškovi_uprave_"/>
      <sheetName val="Gubici_ostv__pri_real__2009_"/>
      <sheetName val="Gubici_ostv__pri_real__ulag__"/>
      <sheetName val="Neto_negativne_teč__raz__2009_"/>
      <sheetName val="Neto_negativne_teč__razlike"/>
      <sheetName val="Ostali_troškovi_ulaganja_"/>
      <sheetName val="Ostali_osig_teh_trošk__2009_"/>
      <sheetName val="Ostali_osig_teh_troškovi_"/>
      <sheetName val="a)_Ost_troš_,vrijed_uskl__2009"/>
      <sheetName val="a)_Ost_troš_,vrijed_uskl_"/>
      <sheetName val="b)_Ostali_troškovi_2009_"/>
      <sheetName val="b)_Ostali_troškovi"/>
      <sheetName val="Ost__nemat__imovina"/>
      <sheetName val="Zemlj__i_građ_obj_za_provođ_"/>
      <sheetName val="Zemlj__i_građ_obj_za_prov__(kn)"/>
      <sheetName val="Oprema_(kn)"/>
      <sheetName val="Ulaganja_u_zemlj__i_građ_obj_"/>
      <sheetName val="Ulaganja_u_zemlj__i_građ__(kn)"/>
      <sheetName val="Dionice_u_udjeli_u_pridruž__dr_"/>
      <sheetName val="Sudjel__u_zajedn__ulag_2009_"/>
      <sheetName val="Sudjelovanje_u_zajedn__ulag_"/>
      <sheetName val="Ulag__do_dospijeća_2009_"/>
      <sheetName val="Ulag__do_dospijeća"/>
      <sheetName val="Ulag__rasp__za_prod__2009_"/>
      <sheetName val="Ulag__rasp__za_prod_"/>
      <sheetName val="Ulag__fer__vrij__kroz_rdg_2009"/>
      <sheetName val="Ulag__po_fer__vrij__kroz_rdg"/>
      <sheetName val="Potraživanja_od_ugov__osig__"/>
      <sheetName val="Potraž_iz_posl_reo_i_suo"/>
      <sheetName val="Pot_iz_drugih_posl_osig__2009"/>
      <sheetName val="Potraž_iz_drugih_posl_osig_"/>
      <sheetName val="Potraž__za_prin__na_ulag__2009_"/>
      <sheetName val="Potraž__za_prin__na_ulag_"/>
      <sheetName val="ostala_potraživanja_"/>
      <sheetName val="sredstva_na_poslovnom_računu"/>
      <sheetName val="ostalo_"/>
      <sheetName val="pričuve_za_štete_bruto"/>
      <sheetName val="prič_za_mirovine_i_sl__obveze"/>
      <sheetName val="Kret__prič__za_mir_"/>
      <sheetName val="ostale_pričuve"/>
      <sheetName val="Obveze_po_zajmovima"/>
      <sheetName val="obv_iz_neposr_posl_osig__2009_"/>
      <sheetName val="obv_iz_neposr_posl_osig_"/>
      <sheetName val="obv_iz_posl_su_i_reosig_"/>
      <sheetName val="ostale_obveze_2009_"/>
      <sheetName val="ostale_obveze_"/>
      <sheetName val="Odg__pl_troš_i_pr_bud_raz__2009"/>
      <sheetName val="Odg__pl_troš__i_pr_bud_razd"/>
    </sheetNames>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erentna stranica"/>
      <sheetName val="Tečaj"/>
      <sheetName val="RDG no u domaćoj valuti"/>
      <sheetName val="RDG no "/>
      <sheetName val="RDG zo u domaćoj valuti"/>
      <sheetName val="RDG zo "/>
      <sheetName val="RDG ukupno"/>
      <sheetName val="RDG ukupno u kunama"/>
      <sheetName val="RDG odnosi s članicama grupe"/>
      <sheetName val="RDG odnosi s članicama (KN)"/>
      <sheetName val="BILANCA no u domaćoj valuti"/>
      <sheetName val="BILANCA no "/>
      <sheetName val="BILANCA zo u domaćoj valuti"/>
      <sheetName val="BILANCA zo "/>
      <sheetName val="BILANCA ukupno u domaćoj valuti"/>
      <sheetName val="BILANCA ukupno "/>
      <sheetName val="AKTIVA odnosi s članicama grupe"/>
      <sheetName val="AKTIVA odnosi s članicama (KN)"/>
      <sheetName val="PASIVA odnosi s članicam grupe "/>
      <sheetName val="PASIVA odnosi s članicam (KN)"/>
      <sheetName val="Kapital "/>
      <sheetName val="Kapital - kn"/>
      <sheetName val="tijek_novca"/>
      <sheetName val="tijek_novca (KN)"/>
      <sheetName val="TEH_vrste"/>
      <sheetName val="TEH_vrste -kn"/>
      <sheetName val="TEH_VRSTE žo"/>
      <sheetName val="TEH_VRSTE žo- u kn"/>
      <sheetName val="IK ŽO"/>
      <sheetName val="IK ŽO-kn"/>
      <sheetName val="IK NO"/>
      <sheetName val="IK NO-kn"/>
      <sheetName val="GS-Z"/>
      <sheetName val="GS-N"/>
    </sheetNames>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aposleni"/>
      <sheetName val="RDG neživot"/>
      <sheetName val="RDG život "/>
      <sheetName val="RDG - UKUPNO "/>
      <sheetName val="konsolidirani RDG"/>
      <sheetName val="Bilješke uz rdg"/>
      <sheetName val="Bilješke za izvješće - RDG"/>
      <sheetName val="Sveobuhvatna dobit"/>
      <sheetName val="AKTIVA neživot"/>
      <sheetName val="PASIVA neživot"/>
      <sheetName val="AKTIVA život "/>
      <sheetName val="PASIVA život "/>
      <sheetName val="AKTIVA UKUPNO"/>
      <sheetName val="PASIVA UKUPNO"/>
      <sheetName val="BILANCA konsolidirana"/>
      <sheetName val="BILANCA konsolidirana sa 2012"/>
      <sheetName val="Bilješke - bilanca"/>
      <sheetName val="Bilješke za izvješće - BILANCA"/>
      <sheetName val="tijek_novca"/>
      <sheetName val="Kapital"/>
      <sheetName val="Kapital - pomoćna"/>
      <sheetName val="Pokazatelji "/>
      <sheetName val="Pokazatelji metoda udjela 2013"/>
      <sheetName val="Pokazatelji - ENG"/>
      <sheetName val="KFP GRUPA "/>
      <sheetName val="SPECIFIČNI POKAZATELJI ZA OSIG."/>
      <sheetName val="pokazatelji profitabilnosti"/>
      <sheetName val="PASIVA UKUPNO (2)"/>
      <sheetName val="Sheet1"/>
      <sheetName val="Sheet2"/>
      <sheetName val="Tijek novca_KONSOLIDACIJA_1"/>
      <sheetName val="Sheet3"/>
    </sheetNames>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tarosna struktura"/>
      <sheetName val="sp1_vrste"/>
      <sheetName val="sp1_rizici"/>
      <sheetName val="sp7"/>
      <sheetName val="sp8"/>
      <sheetName val="sp81"/>
      <sheetName val="sp10"/>
      <sheetName val="sp13"/>
      <sheetName val="GS - Z"/>
      <sheetName val="GSDO"/>
      <sheetName val="POM"/>
      <sheetName val="GSP"/>
      <sheetName val="GSS"/>
      <sheetName val="ZO"/>
      <sheetName val="GS - N"/>
      <sheetName val="AK ZO"/>
      <sheetName val="AK NO"/>
      <sheetName val="IK ZO"/>
      <sheetName val="IK NO"/>
      <sheetName val="pu1"/>
      <sheetName val="pu2"/>
      <sheetName val="pu3"/>
      <sheetName val="likvid.štete1"/>
      <sheetName val="fakturirana "/>
      <sheetName val="Materijalni troškovi"/>
      <sheetName val="Motorna vozila"/>
      <sheetName val="Upravljanje osig. portfeljem"/>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erentna stranica"/>
      <sheetName val="RDG no "/>
      <sheetName val="RDG zo"/>
      <sheetName val="RDG ukupno"/>
      <sheetName val="RDG odnosi s članicama grupe"/>
      <sheetName val="BILANCA no"/>
      <sheetName val="BILANCA zo"/>
      <sheetName val="BILANCA ukupno"/>
      <sheetName val="AKTIVA odnosi s članicama grupe"/>
      <sheetName val="PASIVA odnosi s članicam grupe "/>
      <sheetName val="Kapital "/>
      <sheetName val="tijek_novca"/>
      <sheetName val="TEH_vrste"/>
      <sheetName val="TEH_VRSTE žo"/>
      <sheetName val="IK ŽO"/>
      <sheetName val="IK NO"/>
      <sheetName val="GS-Z"/>
      <sheetName val="GS-N"/>
      <sheetName val="Prihodi od kamata "/>
      <sheetName val="Neto pozitivne teč. raz. 2009."/>
      <sheetName val="Neto pozitivne teč. razlike"/>
      <sheetName val="Ostali prihodi od ulag. "/>
      <sheetName val="Ost.osig. tehnički prih."/>
      <sheetName val="a) Ostali prihodi - osig. 2009."/>
      <sheetName val="a) Ostali prihodi - osiguranja "/>
      <sheetName val="b) Ostali prihodi - neos. 2009."/>
      <sheetName val="b) Ostali prihodi - neos. "/>
      <sheetName val="Likvidirane štete "/>
      <sheetName val="Provizija 2009. "/>
      <sheetName val="Provizija"/>
      <sheetName val="Ostali troškovi pribave "/>
      <sheetName val="Amortizacija 2009."/>
      <sheetName val="Amortizacija"/>
      <sheetName val="Plaće porezi i dop."/>
      <sheetName val="Ostali troškovi uprave 2009."/>
      <sheetName val="Ostali troškovi uprave "/>
      <sheetName val="Gubici ostv. pri real. 2009."/>
      <sheetName val="Gubici ostv. pri real. ulag. "/>
      <sheetName val="Neto negativne teč. raz. 2009."/>
      <sheetName val="Neto negativne teč. razlike"/>
      <sheetName val="Ostali troškovi ulaganja "/>
      <sheetName val="Ostali osig.teh.trošk. 2009."/>
      <sheetName val="Ostali osig.teh.troškovi "/>
      <sheetName val="a)Ost.troš.,vrijed.uskl.2009 "/>
      <sheetName val="a) Ost.troš.,vrijed.uskl."/>
      <sheetName val="b) Ostali troškovi 2009."/>
      <sheetName val="b) Ostali troškovi"/>
      <sheetName val="Ost. nemat. imovina"/>
      <sheetName val="Zemlj. i građ.obj.za prov. "/>
      <sheetName val="Oprema "/>
      <sheetName val="Ulaganja u zemlj. i građ. "/>
      <sheetName val="Dionice u udjeli u pridruž. dr."/>
      <sheetName val="Sudjel. u zajedn. ulag 2009."/>
      <sheetName val="Sudjelovanje u zajedn. ulag."/>
      <sheetName val="Ulag. do dospijeća 2009."/>
      <sheetName val="Ulag. do dospijeća"/>
      <sheetName val="Ulag. rasp. za prod. 2009."/>
      <sheetName val="Ulag. rasp. za prod."/>
      <sheetName val="Ulag. fer. vrij. kroz rdg 2009"/>
      <sheetName val="Ulag. po fer. vrij. kroz rdg"/>
      <sheetName val="Potraživanja od ugov. osig. "/>
      <sheetName val="Potraž.iz posl.reo i suo"/>
      <sheetName val="Pot.iz drug posl.osig. 2009"/>
      <sheetName val="Potraž.iz drugih posl.osig."/>
      <sheetName val="Potraž. za prin. na ulag. 2009."/>
      <sheetName val="Potraž. za prin. na ulag."/>
      <sheetName val="ostala potraživanja "/>
      <sheetName val="sredstva na poslovnom računu"/>
      <sheetName val="ostalo "/>
      <sheetName val="UpisKapit"/>
      <sheetName val="pričuve za štete bruto"/>
      <sheetName val="prič.za mirovine i sl. obveze"/>
      <sheetName val="Kret. prič. za mir."/>
      <sheetName val="ostale pričuve"/>
      <sheetName val="Obveze po zajmovima"/>
      <sheetName val="obv.iz neposr.posl.osig. 2009."/>
      <sheetName val="obv.iz neposr.posl.osig."/>
      <sheetName val="obv.iz posl.su i reosig."/>
      <sheetName val="ostale obveze 2009."/>
      <sheetName val="ostale obveze "/>
      <sheetName val="Odg. pl.troš. i pr.bud.raz.2009"/>
      <sheetName val="Odg. pl.troš. i pr.bud.razd"/>
    </sheetNames>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tarosna struktura"/>
      <sheetName val="sp1_vrste"/>
      <sheetName val="sp1_rizici"/>
      <sheetName val="sp7"/>
      <sheetName val="sp8"/>
      <sheetName val="sp81"/>
      <sheetName val="sp10"/>
      <sheetName val="sp13"/>
      <sheetName val="GS - Z"/>
      <sheetName val="GSDO"/>
      <sheetName val="POM"/>
      <sheetName val="GSP"/>
      <sheetName val="GSS"/>
      <sheetName val="ZO"/>
      <sheetName val="GS - N"/>
      <sheetName val="AK ZO"/>
      <sheetName val="AK NO"/>
      <sheetName val="IK ZO"/>
      <sheetName val="IK NO"/>
      <sheetName val="pu1"/>
      <sheetName val="pu2"/>
      <sheetName val="pu3"/>
      <sheetName val="analitika pu1"/>
      <sheetName val="analitika pu2"/>
      <sheetName val="analitika pu3"/>
      <sheetName val="FI ZO"/>
      <sheetName val="FI NO"/>
      <sheetName val="IUMP"/>
      <sheetName val="obrazlozenja"/>
      <sheetName val="Total Records"/>
      <sheetName val="starosna_struktura"/>
      <sheetName val="GS_-_Z"/>
      <sheetName val="GS_-_N"/>
      <sheetName val="AK_ZO"/>
      <sheetName val="AK_NO"/>
      <sheetName val="IK_ZO"/>
      <sheetName val="IK_NO"/>
      <sheetName val="analitika_pu1"/>
      <sheetName val="analitika_pu2"/>
      <sheetName val="analitika_pu3"/>
      <sheetName val="FI_ZO"/>
      <sheetName val="FI_NO"/>
      <sheetName val="starosna_struktura1"/>
      <sheetName val="GS_-_Z1"/>
      <sheetName val="GS_-_N1"/>
      <sheetName val="AK_ZO1"/>
      <sheetName val="AK_NO1"/>
      <sheetName val="IK_ZO1"/>
      <sheetName val="IK_NO1"/>
      <sheetName val="analitika_pu11"/>
      <sheetName val="analitika_pu21"/>
      <sheetName val="analitika_pu31"/>
      <sheetName val="FI_ZO1"/>
      <sheetName val="FI_NO1"/>
      <sheetName val="starosna_struktura2"/>
      <sheetName val="GS_-_Z2"/>
      <sheetName val="GS_-_N2"/>
      <sheetName val="AK_ZO2"/>
      <sheetName val="AK_NO2"/>
      <sheetName val="IK_ZO2"/>
      <sheetName val="IK_NO2"/>
      <sheetName val="analitika_pu12"/>
      <sheetName val="analitika_pu22"/>
      <sheetName val="analitika_pu32"/>
      <sheetName val="FI_ZO2"/>
      <sheetName val="FI_NO2"/>
      <sheetName val="Total_Records"/>
      <sheetName val="starosna_struktura3"/>
      <sheetName val="GS_-_Z3"/>
      <sheetName val="GS_-_N3"/>
      <sheetName val="AK_ZO3"/>
      <sheetName val="AK_NO3"/>
      <sheetName val="IK_ZO3"/>
      <sheetName val="IK_NO3"/>
      <sheetName val="analitika_pu13"/>
      <sheetName val="analitika_pu23"/>
      <sheetName val="analitika_pu33"/>
      <sheetName val="FI_ZO3"/>
      <sheetName val="FI_NO3"/>
      <sheetName val="Total_Records1"/>
      <sheetName val="starosna_struktura4"/>
      <sheetName val="GS_-_Z4"/>
      <sheetName val="GS_-_N4"/>
      <sheetName val="AK_ZO4"/>
      <sheetName val="AK_NO4"/>
      <sheetName val="IK_ZO4"/>
      <sheetName val="IK_NO4"/>
      <sheetName val="analitika_pu14"/>
      <sheetName val="analitika_pu24"/>
      <sheetName val="analitika_pu34"/>
      <sheetName val="FI_ZO4"/>
      <sheetName val="FI_NO4"/>
      <sheetName val="Total_Records2"/>
    </sheetNames>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UTTO SATNICE '98."/>
      <sheetName val="BRUTTO SATNICE '98. (2)"/>
      <sheetName val="ULAZNI PODACI"/>
      <sheetName val="BETONARA Karlovac"/>
      <sheetName val="STPARK'98-1"/>
      <sheetName val="ISPIS-TRANSPORT"/>
      <sheetName val="KRUPNI INVENTAR Zagreb"/>
      <sheetName val="ARMIRA^NICA - Zagreb"/>
      <sheetName val="20 085, 20 093"/>
      <sheetName val="20105_98"/>
      <sheetName val="STPARK'98-4"/>
      <sheetName val="STPARK'98-5"/>
      <sheetName val="STPARK'98-6"/>
      <sheetName val="STPARK'98-7"/>
      <sheetName val="Dijagram vo`nje"/>
      <sheetName val="PROFILAKSA '98"/>
      <sheetName val="ELEKTRIKA I REMONT"/>
      <sheetName val=" MT Vodovod '98"/>
      <sheetName val="Proizvodnja {ljunka"/>
      <sheetName val="Spravljanje betona"/>
      <sheetName val="ISPIS CJENIKA '98"/>
      <sheetName val="Transport betona"/>
      <sheetName val="Proizvodnja kamena"/>
      <sheetName val="PREGLED CIJENA Betonara"/>
      <sheetName val="BRUTTO_SATNICE_'98_"/>
      <sheetName val="BRUTTO_SATNICE_'98__(2)"/>
      <sheetName val="ULAZNI_PODACI"/>
      <sheetName val="BETONARA_Karlovac"/>
      <sheetName val="KRUPNI_INVENTAR_Zagreb"/>
      <sheetName val="ARMIRA^NICA_-_Zagreb"/>
      <sheetName val="20_085,_20_093"/>
      <sheetName val="Dijagram_vo`nje"/>
      <sheetName val="PROFILAKSA_'98"/>
      <sheetName val="ELEKTRIKA_I_REMONT"/>
      <sheetName val="_MT_Vodovod_'98"/>
      <sheetName val="Proizvodnja_{ljunka"/>
      <sheetName val="Spravljanje_betona"/>
      <sheetName val="ISPIS_CJENIKA_'98"/>
      <sheetName val="Transport_betona"/>
      <sheetName val="Proizvodnja_kamena"/>
      <sheetName val="PREGLED_CIJENA_Betonara"/>
      <sheetName val="#REF"/>
      <sheetName val="PO_KUPCIMA"/>
      <sheetName val="U"/>
      <sheetName val="Parametri"/>
      <sheetName val="STPARK_98_7"/>
      <sheetName val="BRUTTO_SATNICE_'98_3"/>
      <sheetName val="BRUTTO_SATNICE_'98__(2)3"/>
      <sheetName val="ULAZNI_PODACI3"/>
      <sheetName val="BETONARA_Karlovac3"/>
      <sheetName val="KRUPNI_INVENTAR_Zagreb3"/>
      <sheetName val="ARMIRA^NICA_-_Zagreb3"/>
      <sheetName val="20_085,_20_0933"/>
      <sheetName val="Dijagram_vo`nje3"/>
      <sheetName val="PROFILAKSA_'983"/>
      <sheetName val="ELEKTRIKA_I_REMONT3"/>
      <sheetName val="_MT_Vodovod_'983"/>
      <sheetName val="Proizvodnja_{ljunka3"/>
      <sheetName val="Spravljanje_betona3"/>
      <sheetName val="ISPIS_CJENIKA_'983"/>
      <sheetName val="Transport_betona3"/>
      <sheetName val="Proizvodnja_kamena3"/>
      <sheetName val="PREGLED_CIJENA_Betonara3"/>
      <sheetName val="BRUTTO_SATNICE_'98_1"/>
      <sheetName val="BRUTTO_SATNICE_'98__(2)1"/>
      <sheetName val="ULAZNI_PODACI1"/>
      <sheetName val="BETONARA_Karlovac1"/>
      <sheetName val="KRUPNI_INVENTAR_Zagreb1"/>
      <sheetName val="ARMIRA^NICA_-_Zagreb1"/>
      <sheetName val="20_085,_20_0931"/>
      <sheetName val="Dijagram_vo`nje1"/>
      <sheetName val="PROFILAKSA_'981"/>
      <sheetName val="ELEKTRIKA_I_REMONT1"/>
      <sheetName val="_MT_Vodovod_'981"/>
      <sheetName val="Proizvodnja_{ljunka1"/>
      <sheetName val="Spravljanje_betona1"/>
      <sheetName val="ISPIS_CJENIKA_'981"/>
      <sheetName val="Transport_betona1"/>
      <sheetName val="Proizvodnja_kamena1"/>
      <sheetName val="PREGLED_CIJENA_Betonara1"/>
      <sheetName val="BRUTTO_SATNICE_'98_2"/>
      <sheetName val="BRUTTO_SATNICE_'98__(2)2"/>
      <sheetName val="ULAZNI_PODACI2"/>
      <sheetName val="BETONARA_Karlovac2"/>
      <sheetName val="KRUPNI_INVENTAR_Zagreb2"/>
      <sheetName val="ARMIRA^NICA_-_Zagreb2"/>
      <sheetName val="20_085,_20_0932"/>
      <sheetName val="Dijagram_vo`nje2"/>
      <sheetName val="PROFILAKSA_'982"/>
      <sheetName val="ELEKTRIKA_I_REMONT2"/>
      <sheetName val="_MT_Vodovod_'982"/>
      <sheetName val="Proizvodnja_{ljunka2"/>
      <sheetName val="Spravljanje_betona2"/>
      <sheetName val="ISPIS_CJENIKA_'982"/>
      <sheetName val="Transport_betona2"/>
      <sheetName val="Proizvodnja_kamena2"/>
      <sheetName val="PREGLED_CIJENA_Betonara2"/>
      <sheetName val="BRUTTO_SATNICE_'98_4"/>
      <sheetName val="BRUTTO_SATNICE_'98__(2)4"/>
      <sheetName val="ULAZNI_PODACI4"/>
      <sheetName val="BETONARA_Karlovac4"/>
      <sheetName val="KRUPNI_INVENTAR_Zagreb4"/>
      <sheetName val="ARMIRA^NICA_-_Zagreb4"/>
      <sheetName val="20_085,_20_0934"/>
      <sheetName val="Dijagram_vo`nje4"/>
      <sheetName val="PROFILAKSA_'984"/>
      <sheetName val="ELEKTRIKA_I_REMONT4"/>
      <sheetName val="_MT_Vodovod_'984"/>
      <sheetName val="Proizvodnja_{ljunka4"/>
      <sheetName val="Spravljanje_betona4"/>
      <sheetName val="ISPIS_CJENIKA_'984"/>
      <sheetName val="Transport_betona4"/>
      <sheetName val="Proizvodnja_kamena4"/>
      <sheetName val="PREGLED_CIJENA_Betonara4"/>
      <sheetName val="BRUTTO_SATNICE_'98_7"/>
      <sheetName val="BRUTTO_SATNICE_'98__(2)7"/>
      <sheetName val="ULAZNI_PODACI7"/>
      <sheetName val="BETONARA_Karlovac7"/>
      <sheetName val="KRUPNI_INVENTAR_Zagreb7"/>
      <sheetName val="ARMIRA^NICA_-_Zagreb7"/>
      <sheetName val="20_085,_20_0937"/>
      <sheetName val="Dijagram_vo`nje7"/>
      <sheetName val="PROFILAKSA_'987"/>
      <sheetName val="ELEKTRIKA_I_REMONT7"/>
      <sheetName val="_MT_Vodovod_'987"/>
      <sheetName val="Proizvodnja_{ljunka7"/>
      <sheetName val="Spravljanje_betona7"/>
      <sheetName val="ISPIS_CJENIKA_'987"/>
      <sheetName val="Transport_betona7"/>
      <sheetName val="Proizvodnja_kamena7"/>
      <sheetName val="PREGLED_CIJENA_Betonara7"/>
      <sheetName val="BRUTTO_SATNICE_'98_5"/>
      <sheetName val="BRUTTO_SATNICE_'98__(2)5"/>
      <sheetName val="ULAZNI_PODACI5"/>
      <sheetName val="BETONARA_Karlovac5"/>
      <sheetName val="KRUPNI_INVENTAR_Zagreb5"/>
      <sheetName val="ARMIRA^NICA_-_Zagreb5"/>
      <sheetName val="20_085,_20_0935"/>
      <sheetName val="Dijagram_vo`nje5"/>
      <sheetName val="PROFILAKSA_'985"/>
      <sheetName val="ELEKTRIKA_I_REMONT5"/>
      <sheetName val="_MT_Vodovod_'985"/>
      <sheetName val="Proizvodnja_{ljunka5"/>
      <sheetName val="Spravljanje_betona5"/>
      <sheetName val="ISPIS_CJENIKA_'985"/>
      <sheetName val="Transport_betona5"/>
      <sheetName val="Proizvodnja_kamena5"/>
      <sheetName val="PREGLED_CIJENA_Betonara5"/>
      <sheetName val="BRUTTO_SATNICE_'98_6"/>
      <sheetName val="BRUTTO_SATNICE_'98__(2)6"/>
      <sheetName val="ULAZNI_PODACI6"/>
      <sheetName val="BETONARA_Karlovac6"/>
      <sheetName val="KRUPNI_INVENTAR_Zagreb6"/>
      <sheetName val="ARMIRA^NICA_-_Zagreb6"/>
      <sheetName val="20_085,_20_0936"/>
      <sheetName val="Dijagram_vo`nje6"/>
      <sheetName val="PROFILAKSA_'986"/>
      <sheetName val="ELEKTRIKA_I_REMONT6"/>
      <sheetName val="_MT_Vodovod_'986"/>
      <sheetName val="Proizvodnja_{ljunka6"/>
      <sheetName val="Spravljanje_betona6"/>
      <sheetName val="ISPIS_CJENIKA_'986"/>
      <sheetName val="Transport_betona6"/>
      <sheetName val="Proizvodnja_kamena6"/>
      <sheetName val="PREGLED_CIJENA_Betonara6"/>
      <sheetName val="BRUTTO_SATNICE_'98_8"/>
      <sheetName val="BRUTTO_SATNICE_'98__(2)8"/>
      <sheetName val="ULAZNI_PODACI8"/>
      <sheetName val="BETONARA_Karlovac8"/>
      <sheetName val="KRUPNI_INVENTAR_Zagreb8"/>
      <sheetName val="ARMIRA^NICA_-_Zagreb8"/>
      <sheetName val="20_085,_20_0938"/>
      <sheetName val="Dijagram_vo`nje8"/>
      <sheetName val="PROFILAKSA_'988"/>
      <sheetName val="ELEKTRIKA_I_REMONT8"/>
      <sheetName val="_MT_Vodovod_'988"/>
      <sheetName val="Proizvodnja_{ljunka8"/>
      <sheetName val="Spravljanje_betona8"/>
      <sheetName val="ISPIS_CJENIKA_'988"/>
      <sheetName val="Transport_betona8"/>
      <sheetName val="Proizvodnja_kamena8"/>
      <sheetName val="PREGLED_CIJENA_Betonara8"/>
      <sheetName val="BRUTTO_SATNICE_'98_9"/>
      <sheetName val="BRUTTO_SATNICE_'98__(2)9"/>
      <sheetName val="ULAZNI_PODACI9"/>
      <sheetName val="BETONARA_Karlovac9"/>
      <sheetName val="KRUPNI_INVENTAR_Zagreb9"/>
      <sheetName val="ARMIRA^NICA_-_Zagreb9"/>
      <sheetName val="20_085,_20_0939"/>
      <sheetName val="Dijagram_vo`nje9"/>
      <sheetName val="PROFILAKSA_'989"/>
      <sheetName val="ELEKTRIKA_I_REMONT9"/>
      <sheetName val="_MT_Vodovod_'989"/>
      <sheetName val="Proizvodnja_{ljunka9"/>
      <sheetName val="Spravljanje_betona9"/>
      <sheetName val="ISPIS_CJENIKA_'989"/>
      <sheetName val="Transport_betona9"/>
      <sheetName val="Proizvodnja_kamena9"/>
      <sheetName val="PREGLED_CIJENA_Betonara9"/>
      <sheetName val="BRUTTO_SATNICE_'98_10"/>
      <sheetName val="BRUTTO_SATNICE_'98__(2)10"/>
      <sheetName val="ULAZNI_PODACI10"/>
      <sheetName val="BETONARA_Karlovac10"/>
      <sheetName val="KRUPNI_INVENTAR_Zagreb10"/>
      <sheetName val="ARMIRA^NICA_-_Zagreb10"/>
      <sheetName val="20_085,_20_09310"/>
      <sheetName val="Dijagram_vo`nje10"/>
      <sheetName val="PROFILAKSA_'9810"/>
      <sheetName val="ELEKTRIKA_I_REMONT10"/>
      <sheetName val="_MT_Vodovod_'9810"/>
      <sheetName val="Proizvodnja_{ljunka10"/>
      <sheetName val="Spravljanje_betona10"/>
      <sheetName val="ISPIS_CJENIKA_'9810"/>
      <sheetName val="Transport_betona10"/>
      <sheetName val="Proizvodnja_kamena10"/>
      <sheetName val="PREGLED_CIJENA_Betonara10"/>
      <sheetName val="BRUTTO_SATNICE_'98_11"/>
      <sheetName val="BRUTTO_SATNICE_'98__(2)11"/>
      <sheetName val="ULAZNI_PODACI11"/>
      <sheetName val="BETONARA_Karlovac11"/>
      <sheetName val="KRUPNI_INVENTAR_Zagreb11"/>
      <sheetName val="ARMIRA^NICA_-_Zagreb11"/>
      <sheetName val="20_085,_20_09311"/>
      <sheetName val="Dijagram_vo`nje11"/>
      <sheetName val="PROFILAKSA_'9811"/>
      <sheetName val="ELEKTRIKA_I_REMONT11"/>
      <sheetName val="_MT_Vodovod_'9811"/>
      <sheetName val="Proizvodnja_{ljunka11"/>
      <sheetName val="Spravljanje_betona11"/>
      <sheetName val="ISPIS_CJENIKA_'9811"/>
      <sheetName val="Transport_betona11"/>
      <sheetName val="Proizvodnja_kamena11"/>
      <sheetName val="PREGLED_CIJENA_Betonara11"/>
    </sheetNames>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jerarhija pribavljača"/>
      <sheetName val="Macro1"/>
      <sheetName val="Hijerarhija_pribavljača"/>
      <sheetName val="Hijerarhija_pribavljača1"/>
      <sheetName val="Hijerarhija_pribavljača2"/>
      <sheetName val="Hijerarhija_pribavljača3"/>
      <sheetName val="Hijerarhija_pribavljača4"/>
      <sheetName val="Hijerarhija_pribavljača5"/>
      <sheetName val="Hijerarhija_pribavljača6"/>
      <sheetName val="Hijerarhija_pribavljača10"/>
      <sheetName val="Hijerarhija_pribavljača7"/>
      <sheetName val="Hijerarhija_pribavljača8"/>
      <sheetName val="Hijerarhija_pribavljača9"/>
      <sheetName val="Hijerarhija_pribavljača11"/>
      <sheetName val="Hijerarhija_pribavljača12"/>
    </sheetNames>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RDG_obvezna"/>
      <sheetName val="RDG_vrste"/>
      <sheetName val="RDG_vrste_ZO"/>
      <sheetName val="AKTIVA"/>
      <sheetName val="PASIVA"/>
      <sheetName val="starosna struktura"/>
      <sheetName val="sp1_vrste"/>
      <sheetName val="sp1_rizici"/>
      <sheetName val="sp2"/>
      <sheetName val="sp3"/>
      <sheetName val="sp4"/>
      <sheetName val="sp5"/>
      <sheetName val="sp6"/>
      <sheetName val="sp7"/>
      <sheetName val="sp8"/>
      <sheetName val="sp81"/>
      <sheetName val="sp9"/>
      <sheetName val="sp10"/>
      <sheetName val="sp11"/>
      <sheetName val="sp12"/>
      <sheetName val="sp13"/>
      <sheetName val="sp14"/>
      <sheetName val="sp15"/>
      <sheetName val="sp16"/>
      <sheetName val="sp17"/>
      <sheetName val="sp18"/>
      <sheetName val="sp191"/>
      <sheetName val="sp192"/>
      <sheetName val="sp201"/>
      <sheetName val="sp202"/>
      <sheetName val="sp211"/>
      <sheetName val="sp212"/>
      <sheetName val="sp221"/>
      <sheetName val="sp222"/>
      <sheetName val="sp23"/>
      <sheetName val="sp24"/>
      <sheetName val="sp251_01"/>
      <sheetName val="sp252_01"/>
      <sheetName val="sp251_1001"/>
      <sheetName val="sp252_1001"/>
      <sheetName val="sp251_13"/>
      <sheetName val="sp252_13"/>
      <sheetName val="GS - Z"/>
      <sheetName val="GSDO"/>
      <sheetName val="POM"/>
      <sheetName val="GSP"/>
      <sheetName val="GSS"/>
      <sheetName val="ZO"/>
      <sheetName val="GS - N"/>
      <sheetName val="AK ZO"/>
      <sheetName val="AK NO"/>
      <sheetName val="IK ZO"/>
      <sheetName val="IK NO"/>
      <sheetName val="pu1"/>
      <sheetName val="pu2"/>
      <sheetName val="pu3"/>
      <sheetName val="analitika pu1"/>
      <sheetName val="analitika pu2_1"/>
      <sheetName val="analitika pu2_2 "/>
      <sheetName val="analitika pu2_3"/>
      <sheetName val="analitika pu2_4"/>
      <sheetName val="analitika pu2_5"/>
      <sheetName val="analitika pu3_1"/>
      <sheetName val="analitika pu3_2"/>
      <sheetName val="likv"/>
      <sheetName val="FI ZO"/>
      <sheetName val="FI NO"/>
      <sheetName val="IUMP"/>
      <sheetName val="obrazlozenja"/>
      <sheetName val="zilmer"/>
      <sheetName val="TABLICA"/>
      <sheetName val="ispis"/>
    </sheetNames>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P stan srp KM"/>
      <sheetName val="BOP stan bos KM "/>
      <sheetName val="BOP stan eng KM"/>
      <sheetName val="BOPForm"/>
      <sheetName val="Dnevnik revizija"/>
      <sheetName val="Iz i Uv robepril vr se kvartali"/>
      <sheetName val="1Izvoz robe"/>
      <sheetName val="2Uvoz robe"/>
      <sheetName val="3Prevoz putnika"/>
      <sheetName val="Avio prev. procj.2003"/>
      <sheetName val="4Putovanja"/>
      <sheetName val="52002 strana nocenja"/>
      <sheetName val="6Dnevne kupovine"/>
      <sheetName val="7Ostale usluge I dio"/>
      <sheetName val="8Ost usluge II dio"/>
      <sheetName val="9Medjunar org"/>
      <sheetName val="10Dohodak od invest"/>
      <sheetName val="11Zvanicni transferi"/>
      <sheetName val="12Privatni transferi"/>
      <sheetName val="13Doznake iz in."/>
      <sheetName val="14DSU FDI"/>
      <sheetName val="15Strana ak i pasiva i MMF zajm"/>
      <sheetName val="16Depoziti u stranoj val"/>
      <sheetName val="17Konverzija valuta"/>
      <sheetName val="18Finans nereg uvoza"/>
      <sheetName val="19Priliv strane got"/>
      <sheetName val="20Zajmovi vlade"/>
      <sheetName val="21Zajmovi nevlad sektora"/>
      <sheetName val="22Rezervna aktiva"/>
      <sheetName val="BOP_stan_srp_KM"/>
      <sheetName val="BOP_stan_bos_KM_"/>
      <sheetName val="BOP_stan_eng_KM"/>
      <sheetName val="Dnevnik_revizija"/>
      <sheetName val="Iz_i_Uv_robepril_vr_se_kvartali"/>
      <sheetName val="1Izvoz_robe"/>
      <sheetName val="2Uvoz_robe"/>
      <sheetName val="3Prevoz_putnika"/>
      <sheetName val="Avio_prev__procj_2003"/>
      <sheetName val="52002_strana_nocenja"/>
      <sheetName val="6Dnevne_kupovine"/>
      <sheetName val="7Ostale_usluge_I_dio"/>
      <sheetName val="8Ost_usluge_II_dio"/>
      <sheetName val="9Medjunar_org"/>
      <sheetName val="10Dohodak_od_invest"/>
      <sheetName val="11Zvanicni_transferi"/>
      <sheetName val="12Privatni_transferi"/>
      <sheetName val="13Doznake_iz_in_"/>
      <sheetName val="14DSU_FDI"/>
      <sheetName val="15Strana_ak_i_pasiva_i_MMF_zajm"/>
      <sheetName val="16Depoziti_u_stranoj_val"/>
      <sheetName val="17Konverzija_valuta"/>
      <sheetName val="18Finans_nereg_uvoza"/>
      <sheetName val="19Priliv_strane_got"/>
      <sheetName val="20Zajmovi_vlade"/>
      <sheetName val="21Zajmovi_nevlad_sektora"/>
      <sheetName val="22Rezervna_aktiva"/>
      <sheetName val="BOP_stan_srp_KM3"/>
      <sheetName val="BOP_stan_bos_KM_3"/>
      <sheetName val="BOP_stan_eng_KM3"/>
      <sheetName val="Dnevnik_revizija3"/>
      <sheetName val="Iz_i_Uv_robepril_vr_se_kvartal3"/>
      <sheetName val="1Izvoz_robe3"/>
      <sheetName val="2Uvoz_robe3"/>
      <sheetName val="3Prevoz_putnika3"/>
      <sheetName val="Avio_prev__procj_20033"/>
      <sheetName val="52002_strana_nocenja3"/>
      <sheetName val="6Dnevne_kupovine3"/>
      <sheetName val="7Ostale_usluge_I_dio3"/>
      <sheetName val="8Ost_usluge_II_dio3"/>
      <sheetName val="9Medjunar_org3"/>
      <sheetName val="10Dohodak_od_invest3"/>
      <sheetName val="11Zvanicni_transferi3"/>
      <sheetName val="12Privatni_transferi3"/>
      <sheetName val="13Doznake_iz_in_3"/>
      <sheetName val="14DSU_FDI3"/>
      <sheetName val="15Strana_ak_i_pasiva_i_MMF_zaj3"/>
      <sheetName val="16Depoziti_u_stranoj_val3"/>
      <sheetName val="17Konverzija_valuta3"/>
      <sheetName val="18Finans_nereg_uvoza3"/>
      <sheetName val="19Priliv_strane_got3"/>
      <sheetName val="20Zajmovi_vlade3"/>
      <sheetName val="21Zajmovi_nevlad_sektora3"/>
      <sheetName val="22Rezervna_aktiva3"/>
      <sheetName val="BOP_stan_srp_KM1"/>
      <sheetName val="BOP_stan_bos_KM_1"/>
      <sheetName val="BOP_stan_eng_KM1"/>
      <sheetName val="Dnevnik_revizija1"/>
      <sheetName val="Iz_i_Uv_robepril_vr_se_kvartal1"/>
      <sheetName val="1Izvoz_robe1"/>
      <sheetName val="2Uvoz_robe1"/>
      <sheetName val="3Prevoz_putnika1"/>
      <sheetName val="Avio_prev__procj_20031"/>
      <sheetName val="52002_strana_nocenja1"/>
      <sheetName val="6Dnevne_kupovine1"/>
      <sheetName val="7Ostale_usluge_I_dio1"/>
      <sheetName val="8Ost_usluge_II_dio1"/>
      <sheetName val="9Medjunar_org1"/>
      <sheetName val="10Dohodak_od_invest1"/>
      <sheetName val="11Zvanicni_transferi1"/>
      <sheetName val="12Privatni_transferi1"/>
      <sheetName val="13Doznake_iz_in_1"/>
      <sheetName val="14DSU_FDI1"/>
      <sheetName val="15Strana_ak_i_pasiva_i_MMF_zaj1"/>
      <sheetName val="16Depoziti_u_stranoj_val1"/>
      <sheetName val="17Konverzija_valuta1"/>
      <sheetName val="18Finans_nereg_uvoza1"/>
      <sheetName val="19Priliv_strane_got1"/>
      <sheetName val="20Zajmovi_vlade1"/>
      <sheetName val="21Zajmovi_nevlad_sektora1"/>
      <sheetName val="22Rezervna_aktiva1"/>
      <sheetName val="BOP_stan_srp_KM2"/>
      <sheetName val="BOP_stan_bos_KM_2"/>
      <sheetName val="BOP_stan_eng_KM2"/>
      <sheetName val="Dnevnik_revizija2"/>
      <sheetName val="Iz_i_Uv_robepril_vr_se_kvartal2"/>
      <sheetName val="1Izvoz_robe2"/>
      <sheetName val="2Uvoz_robe2"/>
      <sheetName val="3Prevoz_putnika2"/>
      <sheetName val="Avio_prev__procj_20032"/>
      <sheetName val="52002_strana_nocenja2"/>
      <sheetName val="6Dnevne_kupovine2"/>
      <sheetName val="7Ostale_usluge_I_dio2"/>
      <sheetName val="8Ost_usluge_II_dio2"/>
      <sheetName val="9Medjunar_org2"/>
      <sheetName val="10Dohodak_od_invest2"/>
      <sheetName val="11Zvanicni_transferi2"/>
      <sheetName val="12Privatni_transferi2"/>
      <sheetName val="13Doznake_iz_in_2"/>
      <sheetName val="14DSU_FDI2"/>
      <sheetName val="15Strana_ak_i_pasiva_i_MMF_zaj2"/>
      <sheetName val="16Depoziti_u_stranoj_val2"/>
      <sheetName val="17Konverzija_valuta2"/>
      <sheetName val="18Finans_nereg_uvoza2"/>
      <sheetName val="19Priliv_strane_got2"/>
      <sheetName val="20Zajmovi_vlade2"/>
      <sheetName val="21Zajmovi_nevlad_sektora2"/>
      <sheetName val="22Rezervna_aktiva2"/>
      <sheetName val="BOP_stan_srp_KM4"/>
      <sheetName val="BOP_stan_bos_KM_4"/>
      <sheetName val="BOP_stan_eng_KM4"/>
      <sheetName val="Dnevnik_revizija4"/>
      <sheetName val="Iz_i_Uv_robepril_vr_se_kvartal4"/>
      <sheetName val="1Izvoz_robe4"/>
      <sheetName val="2Uvoz_robe4"/>
      <sheetName val="3Prevoz_putnika4"/>
      <sheetName val="Avio_prev__procj_20034"/>
      <sheetName val="52002_strana_nocenja4"/>
      <sheetName val="6Dnevne_kupovine4"/>
      <sheetName val="7Ostale_usluge_I_dio4"/>
      <sheetName val="8Ost_usluge_II_dio4"/>
      <sheetName val="9Medjunar_org4"/>
      <sheetName val="10Dohodak_od_invest4"/>
      <sheetName val="11Zvanicni_transferi4"/>
      <sheetName val="12Privatni_transferi4"/>
      <sheetName val="13Doznake_iz_in_4"/>
      <sheetName val="14DSU_FDI4"/>
      <sheetName val="15Strana_ak_i_pasiva_i_MMF_zaj4"/>
      <sheetName val="16Depoziti_u_stranoj_val4"/>
      <sheetName val="17Konverzija_valuta4"/>
      <sheetName val="18Finans_nereg_uvoza4"/>
      <sheetName val="19Priliv_strane_got4"/>
      <sheetName val="20Zajmovi_vlade4"/>
      <sheetName val="21Zajmovi_nevlad_sektora4"/>
      <sheetName val="22Rezervna_aktiva4"/>
      <sheetName val="BOP_stan_srp_KM7"/>
      <sheetName val="BOP_stan_bos_KM_7"/>
      <sheetName val="BOP_stan_eng_KM7"/>
      <sheetName val="Dnevnik_revizija7"/>
      <sheetName val="Iz_i_Uv_robepril_vr_se_kvartal7"/>
      <sheetName val="1Izvoz_robe7"/>
      <sheetName val="2Uvoz_robe7"/>
      <sheetName val="3Prevoz_putnika7"/>
      <sheetName val="Avio_prev__procj_20037"/>
      <sheetName val="52002_strana_nocenja7"/>
      <sheetName val="6Dnevne_kupovine7"/>
      <sheetName val="7Ostale_usluge_I_dio7"/>
      <sheetName val="8Ost_usluge_II_dio7"/>
      <sheetName val="9Medjunar_org7"/>
      <sheetName val="10Dohodak_od_invest7"/>
      <sheetName val="11Zvanicni_transferi7"/>
      <sheetName val="12Privatni_transferi7"/>
      <sheetName val="13Doznake_iz_in_7"/>
      <sheetName val="14DSU_FDI7"/>
      <sheetName val="15Strana_ak_i_pasiva_i_MMF_zaj7"/>
      <sheetName val="16Depoziti_u_stranoj_val7"/>
      <sheetName val="17Konverzija_valuta7"/>
      <sheetName val="18Finans_nereg_uvoza7"/>
      <sheetName val="19Priliv_strane_got7"/>
      <sheetName val="20Zajmovi_vlade7"/>
      <sheetName val="21Zajmovi_nevlad_sektora7"/>
      <sheetName val="22Rezervna_aktiva7"/>
      <sheetName val="BOP_stan_srp_KM5"/>
      <sheetName val="BOP_stan_bos_KM_5"/>
      <sheetName val="BOP_stan_eng_KM5"/>
      <sheetName val="Dnevnik_revizija5"/>
      <sheetName val="Iz_i_Uv_robepril_vr_se_kvartal5"/>
      <sheetName val="1Izvoz_robe5"/>
      <sheetName val="2Uvoz_robe5"/>
      <sheetName val="3Prevoz_putnika5"/>
      <sheetName val="Avio_prev__procj_20035"/>
      <sheetName val="52002_strana_nocenja5"/>
      <sheetName val="6Dnevne_kupovine5"/>
      <sheetName val="7Ostale_usluge_I_dio5"/>
      <sheetName val="8Ost_usluge_II_dio5"/>
      <sheetName val="9Medjunar_org5"/>
      <sheetName val="10Dohodak_od_invest5"/>
      <sheetName val="11Zvanicni_transferi5"/>
      <sheetName val="12Privatni_transferi5"/>
      <sheetName val="13Doznake_iz_in_5"/>
      <sheetName val="14DSU_FDI5"/>
      <sheetName val="15Strana_ak_i_pasiva_i_MMF_zaj5"/>
      <sheetName val="16Depoziti_u_stranoj_val5"/>
      <sheetName val="17Konverzija_valuta5"/>
      <sheetName val="18Finans_nereg_uvoza5"/>
      <sheetName val="19Priliv_strane_got5"/>
      <sheetName val="20Zajmovi_vlade5"/>
      <sheetName val="21Zajmovi_nevlad_sektora5"/>
      <sheetName val="22Rezervna_aktiva5"/>
      <sheetName val="BOP_stan_srp_KM6"/>
      <sheetName val="BOP_stan_bos_KM_6"/>
      <sheetName val="BOP_stan_eng_KM6"/>
      <sheetName val="Dnevnik_revizija6"/>
      <sheetName val="Iz_i_Uv_robepril_vr_se_kvartal6"/>
      <sheetName val="1Izvoz_robe6"/>
      <sheetName val="2Uvoz_robe6"/>
      <sheetName val="3Prevoz_putnika6"/>
      <sheetName val="Avio_prev__procj_20036"/>
      <sheetName val="52002_strana_nocenja6"/>
      <sheetName val="6Dnevne_kupovine6"/>
      <sheetName val="7Ostale_usluge_I_dio6"/>
      <sheetName val="8Ost_usluge_II_dio6"/>
      <sheetName val="9Medjunar_org6"/>
      <sheetName val="10Dohodak_od_invest6"/>
      <sheetName val="11Zvanicni_transferi6"/>
      <sheetName val="12Privatni_transferi6"/>
      <sheetName val="13Doznake_iz_in_6"/>
      <sheetName val="14DSU_FDI6"/>
      <sheetName val="15Strana_ak_i_pasiva_i_MMF_zaj6"/>
      <sheetName val="16Depoziti_u_stranoj_val6"/>
      <sheetName val="17Konverzija_valuta6"/>
      <sheetName val="18Finans_nereg_uvoza6"/>
      <sheetName val="19Priliv_strane_got6"/>
      <sheetName val="20Zajmovi_vlade6"/>
      <sheetName val="21Zajmovi_nevlad_sektora6"/>
      <sheetName val="22Rezervna_aktiva6"/>
      <sheetName val="BOP_stan_srp_KM8"/>
      <sheetName val="BOP_stan_bos_KM_8"/>
      <sheetName val="BOP_stan_eng_KM8"/>
      <sheetName val="Dnevnik_revizija8"/>
      <sheetName val="Iz_i_Uv_robepril_vr_se_kvartal8"/>
      <sheetName val="1Izvoz_robe8"/>
      <sheetName val="2Uvoz_robe8"/>
      <sheetName val="3Prevoz_putnika8"/>
      <sheetName val="Avio_prev__procj_20038"/>
      <sheetName val="52002_strana_nocenja8"/>
      <sheetName val="6Dnevne_kupovine8"/>
      <sheetName val="7Ostale_usluge_I_dio8"/>
      <sheetName val="8Ost_usluge_II_dio8"/>
      <sheetName val="9Medjunar_org8"/>
      <sheetName val="10Dohodak_od_invest8"/>
      <sheetName val="11Zvanicni_transferi8"/>
      <sheetName val="12Privatni_transferi8"/>
      <sheetName val="13Doznake_iz_in_8"/>
      <sheetName val="14DSU_FDI8"/>
      <sheetName val="15Strana_ak_i_pasiva_i_MMF_zaj8"/>
      <sheetName val="16Depoziti_u_stranoj_val8"/>
      <sheetName val="17Konverzija_valuta8"/>
      <sheetName val="18Finans_nereg_uvoza8"/>
      <sheetName val="19Priliv_strane_got8"/>
      <sheetName val="20Zajmovi_vlade8"/>
      <sheetName val="21Zajmovi_nevlad_sektora8"/>
      <sheetName val="22Rezervna_aktiva8"/>
      <sheetName val="BOP_stan_srp_KM9"/>
      <sheetName val="BOP_stan_bos_KM_9"/>
      <sheetName val="BOP_stan_eng_KM9"/>
      <sheetName val="Dnevnik_revizija9"/>
      <sheetName val="Iz_i_Uv_robepril_vr_se_kvartal9"/>
      <sheetName val="1Izvoz_robe9"/>
      <sheetName val="2Uvoz_robe9"/>
      <sheetName val="3Prevoz_putnika9"/>
      <sheetName val="Avio_prev__procj_20039"/>
      <sheetName val="52002_strana_nocenja9"/>
      <sheetName val="6Dnevne_kupovine9"/>
      <sheetName val="7Ostale_usluge_I_dio9"/>
      <sheetName val="8Ost_usluge_II_dio9"/>
      <sheetName val="9Medjunar_org9"/>
      <sheetName val="10Dohodak_od_invest9"/>
      <sheetName val="11Zvanicni_transferi9"/>
      <sheetName val="12Privatni_transferi9"/>
      <sheetName val="13Doznake_iz_in_9"/>
      <sheetName val="14DSU_FDI9"/>
      <sheetName val="15Strana_ak_i_pasiva_i_MMF_zaj9"/>
      <sheetName val="16Depoziti_u_stranoj_val9"/>
      <sheetName val="17Konverzija_valuta9"/>
      <sheetName val="18Finans_nereg_uvoza9"/>
      <sheetName val="19Priliv_strane_got9"/>
      <sheetName val="20Zajmovi_vlade9"/>
      <sheetName val="21Zajmovi_nevlad_sektora9"/>
      <sheetName val="22Rezervna_aktiva9"/>
      <sheetName val="BOP_stan_srp_KM10"/>
      <sheetName val="BOP_stan_bos_KM_10"/>
      <sheetName val="BOP_stan_eng_KM10"/>
      <sheetName val="Dnevnik_revizija10"/>
      <sheetName val="Iz_i_Uv_robepril_vr_se_kvarta10"/>
      <sheetName val="1Izvoz_robe10"/>
      <sheetName val="2Uvoz_robe10"/>
      <sheetName val="3Prevoz_putnika10"/>
      <sheetName val="Avio_prev__procj_200310"/>
      <sheetName val="52002_strana_nocenja10"/>
      <sheetName val="6Dnevne_kupovine10"/>
      <sheetName val="7Ostale_usluge_I_dio10"/>
      <sheetName val="8Ost_usluge_II_dio10"/>
      <sheetName val="9Medjunar_org10"/>
      <sheetName val="10Dohodak_od_invest10"/>
      <sheetName val="11Zvanicni_transferi10"/>
      <sheetName val="12Privatni_transferi10"/>
      <sheetName val="13Doznake_iz_in_10"/>
      <sheetName val="14DSU_FDI10"/>
      <sheetName val="15Strana_ak_i_pasiva_i_MMF_za10"/>
      <sheetName val="16Depoziti_u_stranoj_val10"/>
      <sheetName val="17Konverzija_valuta10"/>
      <sheetName val="18Finans_nereg_uvoza10"/>
      <sheetName val="19Priliv_strane_got10"/>
      <sheetName val="20Zajmovi_vlade10"/>
      <sheetName val="21Zajmovi_nevlad_sektora10"/>
      <sheetName val="22Rezervna_aktiva10"/>
      <sheetName val="BOP_stan_srp_KM11"/>
      <sheetName val="BOP_stan_bos_KM_11"/>
      <sheetName val="BOP_stan_eng_KM11"/>
      <sheetName val="Dnevnik_revizija11"/>
      <sheetName val="Iz_i_Uv_robepril_vr_se_kvarta11"/>
      <sheetName val="1Izvoz_robe11"/>
      <sheetName val="2Uvoz_robe11"/>
      <sheetName val="3Prevoz_putnika11"/>
      <sheetName val="Avio_prev__procj_200311"/>
      <sheetName val="52002_strana_nocenja11"/>
      <sheetName val="6Dnevne_kupovine11"/>
      <sheetName val="7Ostale_usluge_I_dio11"/>
      <sheetName val="8Ost_usluge_II_dio11"/>
      <sheetName val="9Medjunar_org11"/>
      <sheetName val="10Dohodak_od_invest11"/>
      <sheetName val="11Zvanicni_transferi11"/>
      <sheetName val="12Privatni_transferi11"/>
      <sheetName val="13Doznake_iz_in_11"/>
      <sheetName val="14DSU_FDI11"/>
      <sheetName val="15Strana_ak_i_pasiva_i_MMF_za11"/>
      <sheetName val="16Depoziti_u_stranoj_val11"/>
      <sheetName val="17Konverzija_valuta11"/>
      <sheetName val="18Finans_nereg_uvoza11"/>
      <sheetName val="19Priliv_strane_got11"/>
      <sheetName val="20Zajmovi_vlade11"/>
      <sheetName val="21Zajmovi_nevlad_sektora11"/>
      <sheetName val="22Rezervna_aktiva11"/>
      <sheetName val="BOP_stan_srp_KM15"/>
      <sheetName val="BOP_stan_bos_KM_15"/>
      <sheetName val="BOP_stan_eng_KM15"/>
      <sheetName val="Dnevnik_revizija15"/>
      <sheetName val="Iz_i_Uv_robepril_vr_se_kvarta15"/>
      <sheetName val="1Izvoz_robe15"/>
      <sheetName val="2Uvoz_robe15"/>
      <sheetName val="3Prevoz_putnika15"/>
      <sheetName val="Avio_prev__procj_200315"/>
      <sheetName val="52002_strana_nocenja15"/>
      <sheetName val="6Dnevne_kupovine15"/>
      <sheetName val="7Ostale_usluge_I_dio15"/>
      <sheetName val="8Ost_usluge_II_dio15"/>
      <sheetName val="9Medjunar_org15"/>
      <sheetName val="10Dohodak_od_invest15"/>
      <sheetName val="11Zvanicni_transferi15"/>
      <sheetName val="12Privatni_transferi15"/>
      <sheetName val="13Doznake_iz_in_15"/>
      <sheetName val="14DSU_FDI15"/>
      <sheetName val="15Strana_ak_i_pasiva_i_MMF_za15"/>
      <sheetName val="16Depoziti_u_stranoj_val15"/>
      <sheetName val="17Konverzija_valuta15"/>
      <sheetName val="18Finans_nereg_uvoza15"/>
      <sheetName val="19Priliv_strane_got15"/>
      <sheetName val="20Zajmovi_vlade15"/>
      <sheetName val="21Zajmovi_nevlad_sektora15"/>
      <sheetName val="22Rezervna_aktiva15"/>
      <sheetName val="BOP_stan_srp_KM12"/>
      <sheetName val="BOP_stan_bos_KM_12"/>
      <sheetName val="BOP_stan_eng_KM12"/>
      <sheetName val="Dnevnik_revizija12"/>
      <sheetName val="Iz_i_Uv_robepril_vr_se_kvarta12"/>
      <sheetName val="1Izvoz_robe12"/>
      <sheetName val="2Uvoz_robe12"/>
      <sheetName val="3Prevoz_putnika12"/>
      <sheetName val="Avio_prev__procj_200312"/>
      <sheetName val="52002_strana_nocenja12"/>
      <sheetName val="6Dnevne_kupovine12"/>
      <sheetName val="7Ostale_usluge_I_dio12"/>
      <sheetName val="8Ost_usluge_II_dio12"/>
      <sheetName val="9Medjunar_org12"/>
      <sheetName val="10Dohodak_od_invest12"/>
      <sheetName val="11Zvanicni_transferi12"/>
      <sheetName val="12Privatni_transferi12"/>
      <sheetName val="13Doznake_iz_in_12"/>
      <sheetName val="14DSU_FDI12"/>
      <sheetName val="15Strana_ak_i_pasiva_i_MMF_za12"/>
      <sheetName val="16Depoziti_u_stranoj_val12"/>
      <sheetName val="17Konverzija_valuta12"/>
      <sheetName val="18Finans_nereg_uvoza12"/>
      <sheetName val="19Priliv_strane_got12"/>
      <sheetName val="20Zajmovi_vlade12"/>
      <sheetName val="21Zajmovi_nevlad_sektora12"/>
      <sheetName val="22Rezervna_aktiva12"/>
      <sheetName val="BOP_stan_srp_KM13"/>
      <sheetName val="BOP_stan_bos_KM_13"/>
      <sheetName val="BOP_stan_eng_KM13"/>
      <sheetName val="Dnevnik_revizija13"/>
      <sheetName val="Iz_i_Uv_robepril_vr_se_kvarta13"/>
      <sheetName val="1Izvoz_robe13"/>
      <sheetName val="2Uvoz_robe13"/>
      <sheetName val="3Prevoz_putnika13"/>
      <sheetName val="Avio_prev__procj_200313"/>
      <sheetName val="52002_strana_nocenja13"/>
      <sheetName val="6Dnevne_kupovine13"/>
      <sheetName val="7Ostale_usluge_I_dio13"/>
      <sheetName val="8Ost_usluge_II_dio13"/>
      <sheetName val="9Medjunar_org13"/>
      <sheetName val="10Dohodak_od_invest13"/>
      <sheetName val="11Zvanicni_transferi13"/>
      <sheetName val="12Privatni_transferi13"/>
      <sheetName val="13Doznake_iz_in_13"/>
      <sheetName val="14DSU_FDI13"/>
      <sheetName val="15Strana_ak_i_pasiva_i_MMF_za13"/>
      <sheetName val="16Depoziti_u_stranoj_val13"/>
      <sheetName val="17Konverzija_valuta13"/>
      <sheetName val="18Finans_nereg_uvoza13"/>
      <sheetName val="19Priliv_strane_got13"/>
      <sheetName val="20Zajmovi_vlade13"/>
      <sheetName val="21Zajmovi_nevlad_sektora13"/>
      <sheetName val="22Rezervna_aktiva13"/>
      <sheetName val="BOP_stan_srp_KM14"/>
      <sheetName val="BOP_stan_bos_KM_14"/>
      <sheetName val="BOP_stan_eng_KM14"/>
      <sheetName val="Dnevnik_revizija14"/>
      <sheetName val="Iz_i_Uv_robepril_vr_se_kvarta14"/>
      <sheetName val="1Izvoz_robe14"/>
      <sheetName val="2Uvoz_robe14"/>
      <sheetName val="3Prevoz_putnika14"/>
      <sheetName val="Avio_prev__procj_200314"/>
      <sheetName val="52002_strana_nocenja14"/>
      <sheetName val="6Dnevne_kupovine14"/>
      <sheetName val="7Ostale_usluge_I_dio14"/>
      <sheetName val="8Ost_usluge_II_dio14"/>
      <sheetName val="9Medjunar_org14"/>
      <sheetName val="10Dohodak_od_invest14"/>
      <sheetName val="11Zvanicni_transferi14"/>
      <sheetName val="12Privatni_transferi14"/>
      <sheetName val="13Doznake_iz_in_14"/>
      <sheetName val="14DSU_FDI14"/>
      <sheetName val="15Strana_ak_i_pasiva_i_MMF_za14"/>
      <sheetName val="16Depoziti_u_stranoj_val14"/>
      <sheetName val="17Konverzija_valuta14"/>
      <sheetName val="18Finans_nereg_uvoza14"/>
      <sheetName val="19Priliv_strane_got14"/>
      <sheetName val="20Zajmovi_vlade14"/>
      <sheetName val="21Zajmovi_nevlad_sektora14"/>
      <sheetName val="22Rezervna_aktiva14"/>
      <sheetName val="BOP_stan_srp_KM16"/>
      <sheetName val="BOP_stan_bos_KM_16"/>
      <sheetName val="BOP_stan_eng_KM16"/>
      <sheetName val="Dnevnik_revizija16"/>
      <sheetName val="Iz_i_Uv_robepril_vr_se_kvarta16"/>
      <sheetName val="1Izvoz_robe16"/>
      <sheetName val="2Uvoz_robe16"/>
      <sheetName val="3Prevoz_putnika16"/>
      <sheetName val="Avio_prev__procj_200316"/>
      <sheetName val="52002_strana_nocenja16"/>
      <sheetName val="6Dnevne_kupovine16"/>
      <sheetName val="7Ostale_usluge_I_dio16"/>
      <sheetName val="8Ost_usluge_II_dio16"/>
      <sheetName val="9Medjunar_org16"/>
      <sheetName val="10Dohodak_od_invest16"/>
      <sheetName val="11Zvanicni_transferi16"/>
      <sheetName val="12Privatni_transferi16"/>
      <sheetName val="13Doznake_iz_in_16"/>
      <sheetName val="14DSU_FDI16"/>
      <sheetName val="15Strana_ak_i_pasiva_i_MMF_za16"/>
      <sheetName val="16Depoziti_u_stranoj_val16"/>
      <sheetName val="17Konverzija_valuta16"/>
      <sheetName val="18Finans_nereg_uvoza16"/>
      <sheetName val="19Priliv_strane_got16"/>
      <sheetName val="20Zajmovi_vlade16"/>
      <sheetName val="21Zajmovi_nevlad_sektora16"/>
      <sheetName val="22Rezervna_aktiva16"/>
      <sheetName val="BOP_stan_srp_KM17"/>
      <sheetName val="BOP_stan_bos_KM_17"/>
      <sheetName val="BOP_stan_eng_KM17"/>
      <sheetName val="Dnevnik_revizija17"/>
      <sheetName val="Iz_i_Uv_robepril_vr_se_kvarta17"/>
      <sheetName val="1Izvoz_robe17"/>
      <sheetName val="2Uvoz_robe17"/>
      <sheetName val="3Prevoz_putnika17"/>
      <sheetName val="Avio_prev__procj_200317"/>
      <sheetName val="52002_strana_nocenja17"/>
      <sheetName val="6Dnevne_kupovine17"/>
      <sheetName val="7Ostale_usluge_I_dio17"/>
      <sheetName val="8Ost_usluge_II_dio17"/>
      <sheetName val="9Medjunar_org17"/>
      <sheetName val="10Dohodak_od_invest17"/>
      <sheetName val="11Zvanicni_transferi17"/>
      <sheetName val="12Privatni_transferi17"/>
      <sheetName val="13Doznake_iz_in_17"/>
      <sheetName val="14DSU_FDI17"/>
      <sheetName val="15Strana_ak_i_pasiva_i_MMF_za17"/>
      <sheetName val="16Depoziti_u_stranoj_val17"/>
      <sheetName val="17Konverzija_valuta17"/>
      <sheetName val="18Finans_nereg_uvoza17"/>
      <sheetName val="19Priliv_strane_got17"/>
      <sheetName val="20Zajmovi_vlade17"/>
      <sheetName val="21Zajmovi_nevlad_sektora17"/>
      <sheetName val="22Rezervna_aktiva17"/>
    </sheetNames>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ktiva"/>
      <sheetName val="pasiva"/>
      <sheetName val="2005"/>
    </sheetNames>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3"/>
      <sheetName val="Ukupno procjene ULAGANJA"/>
      <sheetName val="ULAGANJA za rač."/>
      <sheetName val="Rač."/>
      <sheetName val="Ukupno procjene DJELATNOST"/>
      <sheetName val="MAPA A10 (30.9.2015)"/>
      <sheetName val="Ukupno Grupa"/>
      <sheetName val="Kćeri 2015"/>
      <sheetName val="Lloyd - 2015 "/>
      <sheetName val="CZO - 2015"/>
      <sheetName val="BiH"/>
      <sheetName val="Master CO"/>
      <sheetName val="ZANE DESKTOP FINAL"/>
      <sheetName val="Primopredajni Perković"/>
      <sheetName val="Ulaganja 31.10.2016"/>
      <sheetName val="Djelatnost 31.10.2016"/>
      <sheetName val="ZANE DESKTOP "/>
      <sheetName val="ZANE DESKTOP1"/>
      <sheetName val="DESKTOP ZANE2"/>
      <sheetName val="ZANE DESKTOP3"/>
      <sheetName val="ZANE DESKTOP4"/>
      <sheetName val="Ukupno_procjene_ULAGANJA"/>
      <sheetName val="ULAGANJA_za_rač_"/>
      <sheetName val="Rač_"/>
      <sheetName val="Ukupno_procjene_DJELATNOST"/>
      <sheetName val="MAPA_A10_(30_9_2015)"/>
      <sheetName val="Ukupno_Grupa"/>
      <sheetName val="Kćeri_2015"/>
      <sheetName val="Lloyd_-_2015_"/>
      <sheetName val="CZO_-_2015"/>
      <sheetName val="Master_CO"/>
      <sheetName val="ZANE_DESKTOP_FINAL"/>
      <sheetName val="Primopredajni_Perković"/>
      <sheetName val="Ulaganja_31_10_2016"/>
      <sheetName val="Djelatnost_31_10_2016"/>
      <sheetName val="ZANE_DESKTOP_"/>
      <sheetName val="ZANE_DESKTOP1"/>
      <sheetName val="DESKTOP_ZANE2"/>
      <sheetName val="ZANE_DESKTOP3"/>
      <sheetName val="ZANE_DESKTOP4"/>
      <sheetName val="Ukupno_procjene_ULAGANJA1"/>
      <sheetName val="ULAGANJA_za_rač_1"/>
      <sheetName val="Rač_1"/>
      <sheetName val="Ukupno_procjene_DJELATNOST1"/>
      <sheetName val="MAPA_A10_(30_9_2015)1"/>
      <sheetName val="Ukupno_Grupa1"/>
      <sheetName val="Kćeri_20151"/>
      <sheetName val="Lloyd_-_2015_1"/>
      <sheetName val="CZO_-_20151"/>
      <sheetName val="Master_CO1"/>
      <sheetName val="ZANE_DESKTOP_FINAL1"/>
      <sheetName val="Primopredajni_Perković1"/>
      <sheetName val="Ulaganja_31_10_20161"/>
      <sheetName val="Djelatnost_31_10_20161"/>
      <sheetName val="ZANE_DESKTOP_1"/>
      <sheetName val="ZANE_DESKTOP11"/>
      <sheetName val="DESKTOP_ZANE21"/>
      <sheetName val="ZANE_DESKTOP31"/>
      <sheetName val="ZANE_DESKTOP41"/>
      <sheetName val="Ukupno_procjene_ULAGANJA5"/>
      <sheetName val="ULAGANJA_za_rač_5"/>
      <sheetName val="Rač_5"/>
      <sheetName val="Ukupno_procjene_DJELATNOST5"/>
      <sheetName val="MAPA_A10_(30_9_2015)5"/>
      <sheetName val="Ukupno_Grupa5"/>
      <sheetName val="Kćeri_20155"/>
      <sheetName val="Lloyd_-_2015_5"/>
      <sheetName val="CZO_-_20155"/>
      <sheetName val="Master_CO5"/>
      <sheetName val="ZANE_DESKTOP_FINAL5"/>
      <sheetName val="Primopredajni_Perković5"/>
      <sheetName val="Ulaganja_31_10_20165"/>
      <sheetName val="Djelatnost_31_10_20165"/>
      <sheetName val="ZANE_DESKTOP_5"/>
      <sheetName val="ZANE_DESKTOP15"/>
      <sheetName val="DESKTOP_ZANE25"/>
      <sheetName val="ZANE_DESKTOP35"/>
      <sheetName val="ZANE_DESKTOP45"/>
      <sheetName val="Ukupno_procjene_ULAGANJA2"/>
      <sheetName val="ULAGANJA_za_rač_2"/>
      <sheetName val="Rač_2"/>
      <sheetName val="Ukupno_procjene_DJELATNOST2"/>
      <sheetName val="MAPA_A10_(30_9_2015)2"/>
      <sheetName val="Ukupno_Grupa2"/>
      <sheetName val="Kćeri_20152"/>
      <sheetName val="Lloyd_-_2015_2"/>
      <sheetName val="CZO_-_20152"/>
      <sheetName val="Master_CO2"/>
      <sheetName val="ZANE_DESKTOP_FINAL2"/>
      <sheetName val="Primopredajni_Perković2"/>
      <sheetName val="Ulaganja_31_10_20162"/>
      <sheetName val="Djelatnost_31_10_20162"/>
      <sheetName val="ZANE_DESKTOP_2"/>
      <sheetName val="ZANE_DESKTOP12"/>
      <sheetName val="DESKTOP_ZANE22"/>
      <sheetName val="ZANE_DESKTOP32"/>
      <sheetName val="ZANE_DESKTOP42"/>
      <sheetName val="Ukupno_procjene_ULAGANJA3"/>
      <sheetName val="ULAGANJA_za_rač_3"/>
      <sheetName val="Rač_3"/>
      <sheetName val="Ukupno_procjene_DJELATNOST3"/>
      <sheetName val="MAPA_A10_(30_9_2015)3"/>
      <sheetName val="Ukupno_Grupa3"/>
      <sheetName val="Kćeri_20153"/>
      <sheetName val="Lloyd_-_2015_3"/>
      <sheetName val="CZO_-_20153"/>
      <sheetName val="Master_CO3"/>
      <sheetName val="ZANE_DESKTOP_FINAL3"/>
      <sheetName val="Primopredajni_Perković3"/>
      <sheetName val="Ulaganja_31_10_20163"/>
      <sheetName val="Djelatnost_31_10_20163"/>
      <sheetName val="ZANE_DESKTOP_3"/>
      <sheetName val="ZANE_DESKTOP13"/>
      <sheetName val="DESKTOP_ZANE23"/>
      <sheetName val="ZANE_DESKTOP33"/>
      <sheetName val="ZANE_DESKTOP43"/>
      <sheetName val="Ukupno_procjene_ULAGANJA4"/>
      <sheetName val="ULAGANJA_za_rač_4"/>
      <sheetName val="Rač_4"/>
      <sheetName val="Ukupno_procjene_DJELATNOST4"/>
      <sheetName val="MAPA_A10_(30_9_2015)4"/>
      <sheetName val="Ukupno_Grupa4"/>
      <sheetName val="Kćeri_20154"/>
      <sheetName val="Lloyd_-_2015_4"/>
      <sheetName val="CZO_-_20154"/>
      <sheetName val="Master_CO4"/>
      <sheetName val="ZANE_DESKTOP_FINAL4"/>
      <sheetName val="Primopredajni_Perković4"/>
      <sheetName val="Ulaganja_31_10_20164"/>
      <sheetName val="Djelatnost_31_10_20164"/>
      <sheetName val="ZANE_DESKTOP_4"/>
      <sheetName val="ZANE_DESKTOP14"/>
      <sheetName val="DESKTOP_ZANE24"/>
      <sheetName val="ZANE_DESKTOP34"/>
      <sheetName val="ZANE_DESKTOP44"/>
      <sheetName val="Ukupno_procjene_ULAGANJA6"/>
      <sheetName val="ULAGANJA_za_rač_6"/>
      <sheetName val="Rač_6"/>
      <sheetName val="Ukupno_procjene_DJELATNOST6"/>
      <sheetName val="MAPA_A10_(30_9_2015)6"/>
      <sheetName val="Ukupno_Grupa6"/>
      <sheetName val="Kćeri_20156"/>
      <sheetName val="Lloyd_-_2015_6"/>
      <sheetName val="CZO_-_20156"/>
      <sheetName val="Master_CO6"/>
      <sheetName val="ZANE_DESKTOP_FINAL6"/>
      <sheetName val="Primopredajni_Perković6"/>
      <sheetName val="Ulaganja_31_10_20166"/>
      <sheetName val="Djelatnost_31_10_20166"/>
      <sheetName val="ZANE_DESKTOP_6"/>
      <sheetName val="ZANE_DESKTOP16"/>
      <sheetName val="DESKTOP_ZANE26"/>
      <sheetName val="ZANE_DESKTOP36"/>
      <sheetName val="ZANE_DESKTOP46"/>
    </sheetNames>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
      <sheetName val="U"/>
      <sheetName val="A-"/>
      <sheetName val="A+"/>
      <sheetName val="FI"/>
      <sheetName val="FI+"/>
      <sheetName val="_"/>
    </sheetNames>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a"/>
      <sheetName val="PP_Osnovne pretpostavke"/>
      <sheetName val="RDiG_tržište_EUR"/>
      <sheetName val="Prodajni mix"/>
      <sheetName val="Marketing budget_EUR"/>
      <sheetName val="Troškovi lokalnog ured_EUR"/>
      <sheetName val="RDiG_Rovita_EUR"/>
      <sheetName val="Cash flow_EUR"/>
      <sheetName val="Parametri"/>
      <sheetName val="pl_fedbih06"/>
      <sheetName val="pl_rs06"/>
      <sheetName val="Mat_podaci_izvještaj"/>
      <sheetName val="Plan_troškova_SA"/>
      <sheetName val="Analitika konta"/>
      <sheetName val="rdig_FP_sintetika_KM"/>
      <sheetName val="rdig_kons_SPJ Duhan_KM"/>
      <sheetName val="rdig_kons_Zakonski_KM"/>
      <sheetName val="rdig_trgovina_KM"/>
      <sheetName val="troškovi_KM"/>
      <sheetName val="Matrica plaćanja_KM"/>
      <sheetName val="CF_KM"/>
    </sheetNames>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gt;&gt;&gt;&gt;PODLOGE"/>
      <sheetName val="NAJMOVI"/>
      <sheetName val="PODNAJMOVI"/>
      <sheetName val="Vozila lease"/>
      <sheetName val="Primjer (ostalo)"/>
      <sheetName val="Tečaj"/>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ar"/>
      <sheetName val="Konta GK S_ALR_87012326"/>
      <sheetName val="Lista kupaca"/>
      <sheetName val="rdig_grafika_SAP"/>
      <sheetName val="plan_IG"/>
      <sheetName val="SAP_SVI-TR-PR_2006"/>
      <sheetName val="SAP_SVI-TR-PR_2005"/>
      <sheetName val="SAP_SVI-PR_2006"/>
      <sheetName val="SAP_SVI-PR_2005"/>
      <sheetName val="rdig_grafika"/>
      <sheetName val="rdig_grafika (TR-PR)"/>
      <sheetName val="rdig_kons_SPJduhan"/>
      <sheetName val="SPJduhan_prez"/>
      <sheetName val="Skraceno_rdig"/>
      <sheetName val="Zakonski_IG"/>
      <sheetName val="prez_IG"/>
      <sheetName val="bil_SAP"/>
      <sheetName val="bilanca stanja-aktiva"/>
      <sheetName val="bilaca stanja-pasiva"/>
      <sheetName val="bilanca"/>
      <sheetName val="troškovi_analit"/>
      <sheetName val="PREZ_Troškovi_sint"/>
      <sheetName val="PREZ_prih od prod"/>
      <sheetName val="novtok"/>
      <sheetName val="pokazatelji"/>
      <sheetName val="pitanja"/>
      <sheetName val="FOND SATI ZA 2005_2006"/>
      <sheetName val="BOLOVANJE ZA 2005_2006"/>
      <sheetName val="BROJ RADNIKA 2005_2006"/>
      <sheetName val="INVESTICIJA 2006_PREZ"/>
      <sheetName val="INVESTICIJE_2006"/>
      <sheetName val="PLAĆE_2005_2006"/>
      <sheetName val="Konta_GK_S_ALR_87012326"/>
      <sheetName val="Lista_kupaca"/>
      <sheetName val="rdig_grafika_(TR-PR)"/>
      <sheetName val="bilanca_stanja-aktiva"/>
      <sheetName val="bilaca_stanja-pasiva"/>
      <sheetName val="PREZ_prih_od_prod"/>
      <sheetName val="FOND_SATI_ZA_2005_2006"/>
      <sheetName val="BOLOVANJE_ZA_2005_2006"/>
      <sheetName val="BROJ_RADNIKA_2005_2006"/>
      <sheetName val="INVESTICIJA_2006_PREZ"/>
      <sheetName val="Konta_GK_S_ALR_870123261"/>
      <sheetName val="Lista_kupaca1"/>
      <sheetName val="rdig_grafika_(TR-PR)1"/>
      <sheetName val="bilanca_stanja-aktiva1"/>
      <sheetName val="bilaca_stanja-pasiva1"/>
      <sheetName val="PREZ_prih_od_prod1"/>
      <sheetName val="FOND_SATI_ZA_2005_20061"/>
      <sheetName val="BOLOVANJE_ZA_2005_20061"/>
      <sheetName val="BROJ_RADNIKA_2005_20061"/>
      <sheetName val="INVESTICIJA_2006_PREZ1"/>
      <sheetName val="Konta_GK_S_ALR_870123262"/>
      <sheetName val="Lista_kupaca2"/>
      <sheetName val="rdig_grafika_(TR-PR)2"/>
      <sheetName val="bilanca_stanja-aktiva2"/>
      <sheetName val="bilaca_stanja-pasiva2"/>
      <sheetName val="PREZ_prih_od_prod2"/>
      <sheetName val="FOND_SATI_ZA_2005_20062"/>
      <sheetName val="BOLOVANJE_ZA_2005_20062"/>
      <sheetName val="BROJ_RADNIKA_2005_20062"/>
      <sheetName val="INVESTICIJA_2006_PREZ2"/>
      <sheetName val="Konta_GK_S_ALR_870123263"/>
      <sheetName val="Lista_kupaca3"/>
      <sheetName val="rdig_grafika_(TR-PR)3"/>
      <sheetName val="bilanca_stanja-aktiva3"/>
      <sheetName val="bilaca_stanja-pasiva3"/>
      <sheetName val="PREZ_prih_od_prod3"/>
      <sheetName val="FOND_SATI_ZA_2005_20063"/>
      <sheetName val="BOLOVANJE_ZA_2005_20063"/>
      <sheetName val="BROJ_RADNIKA_2005_20063"/>
      <sheetName val="INVESTICIJA_2006_PREZ3"/>
      <sheetName val="Konta_GK_S_ALR_870123266"/>
      <sheetName val="Lista_kupaca6"/>
      <sheetName val="rdig_grafika_(TR-PR)6"/>
      <sheetName val="bilanca_stanja-aktiva6"/>
      <sheetName val="bilaca_stanja-pasiva6"/>
      <sheetName val="PREZ_prih_od_prod6"/>
      <sheetName val="FOND_SATI_ZA_2005_20066"/>
      <sheetName val="BOLOVANJE_ZA_2005_20066"/>
      <sheetName val="BROJ_RADNIKA_2005_20066"/>
      <sheetName val="INVESTICIJA_2006_PREZ6"/>
      <sheetName val="Konta_GK_S_ALR_870123264"/>
      <sheetName val="Lista_kupaca4"/>
      <sheetName val="rdig_grafika_(TR-PR)4"/>
      <sheetName val="bilanca_stanja-aktiva4"/>
      <sheetName val="bilaca_stanja-pasiva4"/>
      <sheetName val="PREZ_prih_od_prod4"/>
      <sheetName val="FOND_SATI_ZA_2005_20064"/>
      <sheetName val="BOLOVANJE_ZA_2005_20064"/>
      <sheetName val="BROJ_RADNIKA_2005_20064"/>
      <sheetName val="INVESTICIJA_2006_PREZ4"/>
      <sheetName val="Konta_GK_S_ALR_870123265"/>
      <sheetName val="Lista_kupaca5"/>
      <sheetName val="rdig_grafika_(TR-PR)5"/>
      <sheetName val="bilanca_stanja-aktiva5"/>
      <sheetName val="bilaca_stanja-pasiva5"/>
      <sheetName val="PREZ_prih_od_prod5"/>
      <sheetName val="FOND_SATI_ZA_2005_20065"/>
      <sheetName val="BOLOVANJE_ZA_2005_20065"/>
      <sheetName val="BROJ_RADNIKA_2005_20065"/>
      <sheetName val="INVESTICIJA_2006_PREZ5"/>
      <sheetName val="Konta_GK_S_ALR_870123267"/>
      <sheetName val="Lista_kupaca7"/>
      <sheetName val="rdig_grafika_(TR-PR)7"/>
      <sheetName val="bilanca_stanja-aktiva7"/>
      <sheetName val="bilaca_stanja-pasiva7"/>
      <sheetName val="PREZ_prih_od_prod7"/>
      <sheetName val="FOND_SATI_ZA_2005_20067"/>
      <sheetName val="BOLOVANJE_ZA_2005_20067"/>
      <sheetName val="BROJ_RADNIKA_2005_20067"/>
      <sheetName val="INVESTICIJA_2006_PREZ7"/>
      <sheetName val="Konta_GK_S_ALR_8701232610"/>
      <sheetName val="Lista_kupaca10"/>
      <sheetName val="rdig_grafika_(TR-PR)10"/>
      <sheetName val="bilanca_stanja-aktiva10"/>
      <sheetName val="bilaca_stanja-pasiva10"/>
      <sheetName val="PREZ_prih_od_prod10"/>
      <sheetName val="FOND_SATI_ZA_2005_200610"/>
      <sheetName val="BOLOVANJE_ZA_2005_200610"/>
      <sheetName val="BROJ_RADNIKA_2005_200610"/>
      <sheetName val="INVESTICIJA_2006_PREZ10"/>
      <sheetName val="Konta_GK_S_ALR_870123268"/>
      <sheetName val="Lista_kupaca8"/>
      <sheetName val="rdig_grafika_(TR-PR)8"/>
      <sheetName val="bilanca_stanja-aktiva8"/>
      <sheetName val="bilaca_stanja-pasiva8"/>
      <sheetName val="PREZ_prih_od_prod8"/>
      <sheetName val="FOND_SATI_ZA_2005_20068"/>
      <sheetName val="BOLOVANJE_ZA_2005_20068"/>
      <sheetName val="BROJ_RADNIKA_2005_20068"/>
      <sheetName val="INVESTICIJA_2006_PREZ8"/>
      <sheetName val="Konta_GK_S_ALR_870123269"/>
      <sheetName val="Lista_kupaca9"/>
      <sheetName val="rdig_grafika_(TR-PR)9"/>
      <sheetName val="bilanca_stanja-aktiva9"/>
      <sheetName val="bilaca_stanja-pasiva9"/>
      <sheetName val="PREZ_prih_od_prod9"/>
      <sheetName val="FOND_SATI_ZA_2005_20069"/>
      <sheetName val="BOLOVANJE_ZA_2005_20069"/>
      <sheetName val="BROJ_RADNIKA_2005_20069"/>
      <sheetName val="INVESTICIJA_2006_PREZ9"/>
      <sheetName val="Konta_GK_S_ALR_8701232611"/>
      <sheetName val="Lista_kupaca11"/>
      <sheetName val="rdig_grafika_(TR-PR)11"/>
      <sheetName val="bilanca_stanja-aktiva11"/>
      <sheetName val="bilaca_stanja-pasiva11"/>
      <sheetName val="PREZ_prih_od_prod11"/>
      <sheetName val="FOND_SATI_ZA_2005_200611"/>
      <sheetName val="BOLOVANJE_ZA_2005_200611"/>
      <sheetName val="BROJ_RADNIKA_2005_200611"/>
      <sheetName val="INVESTICIJA_2006_PREZ11"/>
      <sheetName val="Konta_GK_S_ALR_8701232612"/>
      <sheetName val="Lista_kupaca12"/>
      <sheetName val="rdig_grafika_(TR-PR)12"/>
      <sheetName val="bilanca_stanja-aktiva12"/>
      <sheetName val="bilaca_stanja-pasiva12"/>
      <sheetName val="PREZ_prih_od_prod12"/>
      <sheetName val="FOND_SATI_ZA_2005_200612"/>
      <sheetName val="BOLOVANJE_ZA_2005_200612"/>
      <sheetName val="BROJ_RADNIKA_2005_200612"/>
      <sheetName val="INVESTICIJA_2006_PREZ12"/>
      <sheetName val="Konta_GK_S_ALR_8701232613"/>
      <sheetName val="Lista_kupaca13"/>
      <sheetName val="rdig_grafika_(TR-PR)13"/>
      <sheetName val="bilanca_stanja-aktiva13"/>
      <sheetName val="bilaca_stanja-pasiva13"/>
      <sheetName val="PREZ_prih_od_prod13"/>
      <sheetName val="FOND_SATI_ZA_2005_200613"/>
      <sheetName val="BOLOVANJE_ZA_2005_200613"/>
      <sheetName val="BROJ_RADNIKA_2005_200613"/>
      <sheetName val="INVESTICIJA_2006_PREZ13"/>
      <sheetName val="Konta_GK_S_ALR_8701232614"/>
      <sheetName val="Lista_kupaca14"/>
      <sheetName val="rdig_grafika_(TR-PR)14"/>
      <sheetName val="bilanca_stanja-aktiva14"/>
      <sheetName val="bilaca_stanja-pasiva14"/>
      <sheetName val="PREZ_prih_od_prod14"/>
      <sheetName val="FOND_SATI_ZA_2005_200614"/>
      <sheetName val="BOLOVANJE_ZA_2005_200614"/>
      <sheetName val="BROJ_RADNIKA_2005_200614"/>
      <sheetName val="INVESTICIJA_2006_PREZ14"/>
      <sheetName val="Konta_GK_S_ALR_8701232618"/>
      <sheetName val="Lista_kupaca18"/>
      <sheetName val="rdig_grafika_(TR-PR)18"/>
      <sheetName val="bilanca_stanja-aktiva18"/>
      <sheetName val="bilaca_stanja-pasiva18"/>
      <sheetName val="PREZ_prih_od_prod18"/>
      <sheetName val="FOND_SATI_ZA_2005_200618"/>
      <sheetName val="BOLOVANJE_ZA_2005_200618"/>
      <sheetName val="BROJ_RADNIKA_2005_200618"/>
      <sheetName val="INVESTICIJA_2006_PREZ18"/>
      <sheetName val="Konta_GK_S_ALR_8701232615"/>
      <sheetName val="Lista_kupaca15"/>
      <sheetName val="rdig_grafika_(TR-PR)15"/>
      <sheetName val="bilanca_stanja-aktiva15"/>
      <sheetName val="bilaca_stanja-pasiva15"/>
      <sheetName val="PREZ_prih_od_prod15"/>
      <sheetName val="FOND_SATI_ZA_2005_200615"/>
      <sheetName val="BOLOVANJE_ZA_2005_200615"/>
      <sheetName val="BROJ_RADNIKA_2005_200615"/>
      <sheetName val="INVESTICIJA_2006_PREZ15"/>
      <sheetName val="Konta_GK_S_ALR_8701232616"/>
      <sheetName val="Lista_kupaca16"/>
      <sheetName val="rdig_grafika_(TR-PR)16"/>
      <sheetName val="bilanca_stanja-aktiva16"/>
      <sheetName val="bilaca_stanja-pasiva16"/>
      <sheetName val="PREZ_prih_od_prod16"/>
      <sheetName val="FOND_SATI_ZA_2005_200616"/>
      <sheetName val="BOLOVANJE_ZA_2005_200616"/>
      <sheetName val="BROJ_RADNIKA_2005_200616"/>
      <sheetName val="INVESTICIJA_2006_PREZ16"/>
      <sheetName val="Konta_GK_S_ALR_8701232617"/>
      <sheetName val="Lista_kupaca17"/>
      <sheetName val="rdig_grafika_(TR-PR)17"/>
      <sheetName val="bilanca_stanja-aktiva17"/>
      <sheetName val="bilaca_stanja-pasiva17"/>
      <sheetName val="PREZ_prih_od_prod17"/>
      <sheetName val="FOND_SATI_ZA_2005_200617"/>
      <sheetName val="BOLOVANJE_ZA_2005_200617"/>
      <sheetName val="BROJ_RADNIKA_2005_200617"/>
      <sheetName val="INVESTICIJA_2006_PREZ17"/>
      <sheetName val="Konta_GK_S_ALR_8701232619"/>
      <sheetName val="Lista_kupaca19"/>
      <sheetName val="rdig_grafika_(TR-PR)19"/>
      <sheetName val="bilanca_stanja-aktiva19"/>
      <sheetName val="bilaca_stanja-pasiva19"/>
      <sheetName val="PREZ_prih_od_prod19"/>
      <sheetName val="FOND_SATI_ZA_2005_200619"/>
      <sheetName val="BOLOVANJE_ZA_2005_200619"/>
      <sheetName val="BROJ_RADNIKA_2005_200619"/>
      <sheetName val="INVESTICIJA_2006_PREZ19"/>
      <sheetName val="Konta_GK_S_ALR_8701232620"/>
      <sheetName val="Lista_kupaca20"/>
      <sheetName val="rdig_grafika_(TR-PR)20"/>
      <sheetName val="bilanca_stanja-aktiva20"/>
      <sheetName val="bilaca_stanja-pasiva20"/>
      <sheetName val="PREZ_prih_od_prod20"/>
      <sheetName val="FOND_SATI_ZA_2005_200620"/>
      <sheetName val="BOLOVANJE_ZA_2005_200620"/>
      <sheetName val="BROJ_RADNIKA_2005_200620"/>
      <sheetName val="INVESTICIJA_2006_PREZ20"/>
    </sheetNames>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p1_vrste"/>
      <sheetName val="sp1_rizici"/>
      <sheetName val="sp5"/>
      <sheetName val="sp7"/>
      <sheetName val="sp8"/>
      <sheetName val="sp81"/>
      <sheetName val="sp10"/>
      <sheetName val="sp13"/>
      <sheetName val="sp15"/>
      <sheetName val="sp16"/>
      <sheetName val="GS - Z"/>
      <sheetName val="GSDO"/>
      <sheetName val="POM"/>
      <sheetName val="GSP"/>
      <sheetName val="GSS"/>
      <sheetName val="ZO"/>
      <sheetName val="GS - N"/>
      <sheetName val="AK ZO"/>
      <sheetName val="AK NO"/>
      <sheetName val="IK ZO"/>
      <sheetName val="IK NO"/>
      <sheetName val="analitika"/>
      <sheetName val="pu1"/>
      <sheetName val="pu2"/>
      <sheetName val="pu3"/>
      <sheetName val="pu1re"/>
      <sheetName val="A1"/>
      <sheetName val="A2"/>
      <sheetName val="A3"/>
      <sheetName val="A4"/>
      <sheetName val="A5"/>
      <sheetName val="A6"/>
      <sheetName val="A7"/>
      <sheetName val="A8"/>
      <sheetName val="A9"/>
      <sheetName val="A10"/>
      <sheetName val="A11"/>
      <sheetName val="A12"/>
      <sheetName val="A13"/>
      <sheetName val="A14"/>
      <sheetName val="A15"/>
      <sheetName val="starosna_PO"/>
      <sheetName val="starosna_FI"/>
      <sheetName val="promjene_IV"/>
      <sheetName val="PiT_ulaganja"/>
      <sheetName val="realizirani"/>
      <sheetName val="nerealizirani"/>
      <sheetName val="IUMP"/>
      <sheetName val="obrazlozenja"/>
      <sheetName val="Liste"/>
      <sheetName val="zilmer"/>
      <sheetName val="obrazlozenjaIOA"/>
      <sheetName val="sifrarnici"/>
      <sheetName val="GS_-_Z"/>
      <sheetName val="GS_-_N"/>
      <sheetName val="AK_ZO"/>
      <sheetName val="AK_NO"/>
      <sheetName val="IK_ZO"/>
      <sheetName val="IK_NO"/>
      <sheetName val="GS_-_Z1"/>
      <sheetName val="GS_-_N1"/>
      <sheetName val="AK_ZO1"/>
      <sheetName val="AK_NO1"/>
      <sheetName val="IK_ZO1"/>
      <sheetName val="IK_NO1"/>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p1_vrste"/>
      <sheetName val="sp1_rizici"/>
      <sheetName val="sp5"/>
      <sheetName val="sp7"/>
      <sheetName val="sp8"/>
      <sheetName val="sp81"/>
      <sheetName val="sp10"/>
      <sheetName val="sp13"/>
      <sheetName val="sp15"/>
      <sheetName val="sp16"/>
      <sheetName val="GS - Z"/>
      <sheetName val="GSDO"/>
      <sheetName val="POM"/>
      <sheetName val="GSP"/>
      <sheetName val="GSS"/>
      <sheetName val="ZO"/>
      <sheetName val="GS - N"/>
      <sheetName val="AK ZO"/>
      <sheetName val="AK NO"/>
      <sheetName val="IK ZO"/>
      <sheetName val="IK NO"/>
      <sheetName val="pu1"/>
      <sheetName val="pu2"/>
      <sheetName val="pu3"/>
      <sheetName val="pu1re"/>
      <sheetName val="kontrola"/>
      <sheetName val="analitika"/>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A20"/>
      <sheetName val="A21"/>
      <sheetName val="A22"/>
      <sheetName val="A23"/>
      <sheetName val="analitika pu3"/>
      <sheetName val="analitika pu1 re"/>
      <sheetName val="starosna_PO"/>
      <sheetName val="starosna_FI"/>
      <sheetName val="promjene_IV"/>
      <sheetName val="PiT_ulaganja"/>
      <sheetName val="realizirani"/>
      <sheetName val="nerealizirani"/>
      <sheetName val="IUMP"/>
      <sheetName val="obrazlozenja"/>
      <sheetName val="Liste"/>
      <sheetName val="zilmer"/>
      <sheetName val="obrazlozenjaIOA"/>
      <sheetName val="GS_-_Z"/>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p1_vrste"/>
      <sheetName val="sp1_rizici"/>
      <sheetName val="sp5"/>
      <sheetName val="sp7"/>
      <sheetName val="sp8"/>
      <sheetName val="sp81"/>
      <sheetName val="sp10"/>
      <sheetName val="sp13"/>
      <sheetName val="sp15"/>
      <sheetName val="sp16"/>
      <sheetName val="GS - Z"/>
      <sheetName val="GSDO"/>
      <sheetName val="POM"/>
      <sheetName val="GSP"/>
      <sheetName val="GSS"/>
      <sheetName val="ZO"/>
      <sheetName val="GS - N"/>
      <sheetName val="AK ZO"/>
      <sheetName val="AK NO"/>
      <sheetName val="IK ZO"/>
      <sheetName val="IK NO"/>
      <sheetName val="pu1"/>
      <sheetName val="pu2"/>
      <sheetName val="pu3"/>
      <sheetName val="pu1re"/>
      <sheetName val="analitika"/>
      <sheetName val="kontrola"/>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A20"/>
      <sheetName val="A21"/>
      <sheetName val="A22"/>
      <sheetName val="A23"/>
      <sheetName val="analitika pu3"/>
      <sheetName val="analitika pu3 zajmovi"/>
      <sheetName val="analitika pu1 re"/>
      <sheetName val="starosna_PO"/>
      <sheetName val="starosna_FI"/>
      <sheetName val="promjene_IV"/>
      <sheetName val="PiT_ulaganja"/>
      <sheetName val="realizirani"/>
      <sheetName val="nerealizirani"/>
      <sheetName val="IUMP"/>
      <sheetName val="obrazlozenja"/>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p1_vrste"/>
      <sheetName val="sp1_rizici"/>
      <sheetName val="sp5"/>
      <sheetName val="sp7"/>
      <sheetName val="sp8"/>
      <sheetName val="sp81"/>
      <sheetName val="sp10"/>
      <sheetName val="sp13"/>
      <sheetName val="sp15"/>
      <sheetName val="sp16"/>
      <sheetName val="GS - Z"/>
      <sheetName val="GSDO"/>
      <sheetName val="POM"/>
      <sheetName val="GSP"/>
      <sheetName val="GSS"/>
      <sheetName val="ZO"/>
      <sheetName val="GS - N"/>
      <sheetName val="AK ZO"/>
      <sheetName val="AK NO"/>
      <sheetName val="IK ZO"/>
      <sheetName val="IK NO"/>
      <sheetName val="analitika"/>
      <sheetName val="pu1"/>
      <sheetName val="pu2"/>
      <sheetName val="pu3"/>
      <sheetName val="pu1re"/>
      <sheetName val="A1"/>
      <sheetName val="A2"/>
      <sheetName val="A3"/>
      <sheetName val="A4"/>
      <sheetName val="A5"/>
      <sheetName val="A6"/>
      <sheetName val="A7"/>
      <sheetName val="A8"/>
      <sheetName val="A9"/>
      <sheetName val="A10"/>
      <sheetName val="A11"/>
      <sheetName val="A12"/>
      <sheetName val="A13"/>
      <sheetName val="A14"/>
      <sheetName val="A15"/>
      <sheetName val="starosna_PO"/>
      <sheetName val="starosna_FI"/>
      <sheetName val="promjene_IV"/>
      <sheetName val="PiT_ulaganja"/>
      <sheetName val="realizirani"/>
      <sheetName val="nerealizirani"/>
      <sheetName val="IUMP"/>
      <sheetName val="obrazlozenja"/>
      <sheetName val="Liste"/>
      <sheetName val="zilmer"/>
      <sheetName val="obrazlozenjaIOA"/>
      <sheetName val="sifrarnici"/>
      <sheetName val="Sheet1"/>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sqref="A1:C1"/>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200" t="s">
        <v>307</v>
      </c>
      <c r="B1" s="201"/>
      <c r="C1" s="201"/>
      <c r="D1" s="92"/>
      <c r="E1" s="92"/>
      <c r="F1" s="92"/>
      <c r="G1" s="92"/>
      <c r="H1" s="92"/>
      <c r="I1" s="92"/>
      <c r="J1" s="93"/>
    </row>
    <row r="2" spans="1:20" ht="14.45" customHeight="1" x14ac:dyDescent="0.25">
      <c r="A2" s="202" t="s">
        <v>323</v>
      </c>
      <c r="B2" s="203"/>
      <c r="C2" s="203"/>
      <c r="D2" s="203"/>
      <c r="E2" s="203"/>
      <c r="F2" s="203"/>
      <c r="G2" s="203"/>
      <c r="H2" s="203"/>
      <c r="I2" s="203"/>
      <c r="J2" s="204"/>
    </row>
    <row r="3" spans="1:20" x14ac:dyDescent="0.25">
      <c r="A3" s="94"/>
      <c r="B3" s="95"/>
      <c r="C3" s="95"/>
      <c r="D3" s="95"/>
      <c r="E3" s="95"/>
      <c r="F3" s="95"/>
      <c r="G3" s="95"/>
      <c r="H3" s="95"/>
      <c r="I3" s="95"/>
      <c r="J3" s="96"/>
    </row>
    <row r="4" spans="1:20" ht="33.6" customHeight="1" x14ac:dyDescent="0.25">
      <c r="A4" s="205" t="s">
        <v>308</v>
      </c>
      <c r="B4" s="206"/>
      <c r="C4" s="206"/>
      <c r="D4" s="206"/>
      <c r="E4" s="207">
        <v>45292</v>
      </c>
      <c r="F4" s="208"/>
      <c r="G4" s="99" t="s">
        <v>0</v>
      </c>
      <c r="H4" s="207">
        <v>45657</v>
      </c>
      <c r="I4" s="208"/>
      <c r="J4" s="100"/>
    </row>
    <row r="5" spans="1:20" s="72" customFormat="1" ht="10.15" customHeight="1" x14ac:dyDescent="0.25">
      <c r="A5" s="209"/>
      <c r="B5" s="210"/>
      <c r="C5" s="210"/>
      <c r="D5" s="210"/>
      <c r="E5" s="210"/>
      <c r="F5" s="210"/>
      <c r="G5" s="210"/>
      <c r="H5" s="210"/>
      <c r="I5" s="210"/>
      <c r="J5" s="211"/>
      <c r="N5" s="73"/>
    </row>
    <row r="6" spans="1:20" ht="20.45" customHeight="1" x14ac:dyDescent="0.25">
      <c r="A6" s="97"/>
      <c r="B6" s="101" t="s">
        <v>330</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4</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96" t="s">
        <v>332</v>
      </c>
      <c r="B10" s="197"/>
      <c r="C10" s="197"/>
      <c r="D10" s="197"/>
      <c r="E10" s="197"/>
      <c r="F10" s="197"/>
      <c r="G10" s="197"/>
      <c r="H10" s="197"/>
      <c r="I10" s="197"/>
      <c r="J10" s="107"/>
    </row>
    <row r="11" spans="1:20" ht="24.6" customHeight="1" x14ac:dyDescent="0.25">
      <c r="A11" s="184" t="s">
        <v>309</v>
      </c>
      <c r="B11" s="198"/>
      <c r="C11" s="190" t="s">
        <v>449</v>
      </c>
      <c r="D11" s="191"/>
      <c r="E11" s="108"/>
      <c r="F11" s="155" t="s">
        <v>333</v>
      </c>
      <c r="G11" s="194"/>
      <c r="H11" s="171"/>
      <c r="I11" s="172"/>
      <c r="J11" s="110"/>
    </row>
    <row r="12" spans="1:20" ht="14.45" customHeight="1" x14ac:dyDescent="0.25">
      <c r="A12" s="111"/>
      <c r="B12" s="112"/>
      <c r="C12" s="112"/>
      <c r="D12" s="112"/>
      <c r="E12" s="199"/>
      <c r="F12" s="199"/>
      <c r="G12" s="199"/>
      <c r="H12" s="199"/>
      <c r="I12" s="113"/>
      <c r="J12" s="110"/>
    </row>
    <row r="13" spans="1:20" ht="21" customHeight="1" x14ac:dyDescent="0.25">
      <c r="A13" s="154" t="s">
        <v>324</v>
      </c>
      <c r="B13" s="194"/>
      <c r="C13" s="190" t="s">
        <v>450</v>
      </c>
      <c r="D13" s="191"/>
      <c r="E13" s="212"/>
      <c r="F13" s="199"/>
      <c r="G13" s="199"/>
      <c r="H13" s="199"/>
      <c r="I13" s="113"/>
      <c r="J13" s="110"/>
    </row>
    <row r="14" spans="1:20" ht="10.9" customHeight="1" x14ac:dyDescent="0.25">
      <c r="A14" s="108"/>
      <c r="B14" s="113"/>
      <c r="C14" s="88"/>
      <c r="D14" s="88"/>
      <c r="E14" s="161"/>
      <c r="F14" s="161"/>
      <c r="G14" s="161"/>
      <c r="H14" s="161"/>
      <c r="I14" s="112"/>
      <c r="J14" s="115"/>
    </row>
    <row r="15" spans="1:20" ht="22.9" customHeight="1" x14ac:dyDescent="0.25">
      <c r="A15" s="154" t="s">
        <v>310</v>
      </c>
      <c r="B15" s="194"/>
      <c r="C15" s="190" t="s">
        <v>451</v>
      </c>
      <c r="D15" s="191"/>
      <c r="E15" s="195"/>
      <c r="F15" s="186"/>
      <c r="G15" s="109" t="s">
        <v>334</v>
      </c>
      <c r="H15" s="171" t="s">
        <v>453</v>
      </c>
      <c r="I15" s="172"/>
      <c r="J15" s="117"/>
    </row>
    <row r="16" spans="1:20" ht="10.9" customHeight="1" x14ac:dyDescent="0.25">
      <c r="A16" s="108"/>
      <c r="B16" s="113"/>
      <c r="C16" s="112"/>
      <c r="D16" s="112"/>
      <c r="E16" s="161"/>
      <c r="F16" s="161"/>
      <c r="G16" s="181"/>
      <c r="H16" s="181"/>
      <c r="I16" s="112"/>
      <c r="J16" s="115"/>
    </row>
    <row r="17" spans="1:10" ht="22.9" customHeight="1" x14ac:dyDescent="0.25">
      <c r="A17" s="114"/>
      <c r="B17" s="109" t="s">
        <v>335</v>
      </c>
      <c r="C17" s="190" t="s">
        <v>452</v>
      </c>
      <c r="D17" s="191"/>
      <c r="E17" s="116"/>
      <c r="F17" s="116"/>
      <c r="G17" s="116"/>
      <c r="H17" s="116"/>
      <c r="I17" s="116"/>
      <c r="J17" s="117"/>
    </row>
    <row r="18" spans="1:10" x14ac:dyDescent="0.25">
      <c r="A18" s="192"/>
      <c r="B18" s="193"/>
      <c r="C18" s="161"/>
      <c r="D18" s="161"/>
      <c r="E18" s="161"/>
      <c r="F18" s="161"/>
      <c r="G18" s="161"/>
      <c r="H18" s="161"/>
      <c r="I18" s="112"/>
      <c r="J18" s="115"/>
    </row>
    <row r="19" spans="1:10" x14ac:dyDescent="0.25">
      <c r="A19" s="184" t="s">
        <v>311</v>
      </c>
      <c r="B19" s="185"/>
      <c r="C19" s="162" t="s">
        <v>454</v>
      </c>
      <c r="D19" s="163"/>
      <c r="E19" s="163"/>
      <c r="F19" s="163"/>
      <c r="G19" s="163"/>
      <c r="H19" s="163"/>
      <c r="I19" s="163"/>
      <c r="J19" s="164"/>
    </row>
    <row r="20" spans="1:10" x14ac:dyDescent="0.25">
      <c r="A20" s="111"/>
      <c r="B20" s="112"/>
      <c r="C20" s="118"/>
      <c r="D20" s="112"/>
      <c r="E20" s="161"/>
      <c r="F20" s="161"/>
      <c r="G20" s="161"/>
      <c r="H20" s="161"/>
      <c r="I20" s="112"/>
      <c r="J20" s="115"/>
    </row>
    <row r="21" spans="1:10" x14ac:dyDescent="0.25">
      <c r="A21" s="184" t="s">
        <v>312</v>
      </c>
      <c r="B21" s="185"/>
      <c r="C21" s="171">
        <v>52210</v>
      </c>
      <c r="D21" s="172"/>
      <c r="E21" s="161"/>
      <c r="F21" s="161"/>
      <c r="G21" s="162" t="s">
        <v>455</v>
      </c>
      <c r="H21" s="163"/>
      <c r="I21" s="163"/>
      <c r="J21" s="164"/>
    </row>
    <row r="22" spans="1:10" x14ac:dyDescent="0.25">
      <c r="A22" s="111"/>
      <c r="B22" s="112"/>
      <c r="C22" s="112"/>
      <c r="D22" s="112"/>
      <c r="E22" s="161"/>
      <c r="F22" s="161"/>
      <c r="G22" s="161"/>
      <c r="H22" s="161"/>
      <c r="I22" s="112"/>
      <c r="J22" s="115"/>
    </row>
    <row r="23" spans="1:10" x14ac:dyDescent="0.25">
      <c r="A23" s="184" t="s">
        <v>313</v>
      </c>
      <c r="B23" s="185"/>
      <c r="C23" s="162" t="s">
        <v>456</v>
      </c>
      <c r="D23" s="163"/>
      <c r="E23" s="163"/>
      <c r="F23" s="163"/>
      <c r="G23" s="163"/>
      <c r="H23" s="163"/>
      <c r="I23" s="163"/>
      <c r="J23" s="164"/>
    </row>
    <row r="24" spans="1:10" x14ac:dyDescent="0.25">
      <c r="A24" s="111"/>
      <c r="B24" s="112"/>
      <c r="C24" s="88"/>
      <c r="D24" s="112"/>
      <c r="E24" s="161"/>
      <c r="F24" s="161"/>
      <c r="G24" s="161"/>
      <c r="H24" s="161"/>
      <c r="I24" s="112"/>
      <c r="J24" s="115"/>
    </row>
    <row r="25" spans="1:10" x14ac:dyDescent="0.25">
      <c r="A25" s="184" t="s">
        <v>314</v>
      </c>
      <c r="B25" s="185"/>
      <c r="C25" s="187" t="s">
        <v>457</v>
      </c>
      <c r="D25" s="188"/>
      <c r="E25" s="188"/>
      <c r="F25" s="188"/>
      <c r="G25" s="188"/>
      <c r="H25" s="188"/>
      <c r="I25" s="188"/>
      <c r="J25" s="189"/>
    </row>
    <row r="26" spans="1:10" x14ac:dyDescent="0.25">
      <c r="A26" s="111"/>
      <c r="B26" s="112"/>
      <c r="C26" s="118"/>
      <c r="D26" s="112"/>
      <c r="E26" s="161"/>
      <c r="F26" s="161"/>
      <c r="G26" s="161"/>
      <c r="H26" s="161"/>
      <c r="I26" s="112"/>
      <c r="J26" s="115"/>
    </row>
    <row r="27" spans="1:10" x14ac:dyDescent="0.25">
      <c r="A27" s="184" t="s">
        <v>315</v>
      </c>
      <c r="B27" s="185"/>
      <c r="C27" s="187" t="s">
        <v>458</v>
      </c>
      <c r="D27" s="188"/>
      <c r="E27" s="188"/>
      <c r="F27" s="188"/>
      <c r="G27" s="188"/>
      <c r="H27" s="188"/>
      <c r="I27" s="188"/>
      <c r="J27" s="189"/>
    </row>
    <row r="28" spans="1:10" ht="13.9" customHeight="1" x14ac:dyDescent="0.25">
      <c r="A28" s="111"/>
      <c r="B28" s="112"/>
      <c r="C28" s="118"/>
      <c r="D28" s="112"/>
      <c r="E28" s="161"/>
      <c r="F28" s="161"/>
      <c r="G28" s="161"/>
      <c r="H28" s="161"/>
      <c r="I28" s="112"/>
      <c r="J28" s="115"/>
    </row>
    <row r="29" spans="1:10" ht="22.9" customHeight="1" x14ac:dyDescent="0.25">
      <c r="A29" s="154" t="s">
        <v>325</v>
      </c>
      <c r="B29" s="185"/>
      <c r="C29" s="40">
        <v>25</v>
      </c>
      <c r="D29" s="119"/>
      <c r="E29" s="165"/>
      <c r="F29" s="165"/>
      <c r="G29" s="165"/>
      <c r="H29" s="165"/>
      <c r="I29" s="120"/>
      <c r="J29" s="121"/>
    </row>
    <row r="30" spans="1:10" x14ac:dyDescent="0.25">
      <c r="A30" s="111"/>
      <c r="B30" s="112"/>
      <c r="C30" s="112"/>
      <c r="D30" s="112"/>
      <c r="E30" s="161"/>
      <c r="F30" s="161"/>
      <c r="G30" s="161"/>
      <c r="H30" s="161"/>
      <c r="I30" s="120"/>
      <c r="J30" s="121"/>
    </row>
    <row r="31" spans="1:10" x14ac:dyDescent="0.25">
      <c r="A31" s="184" t="s">
        <v>316</v>
      </c>
      <c r="B31" s="185"/>
      <c r="C31" s="41" t="s">
        <v>337</v>
      </c>
      <c r="D31" s="183" t="s">
        <v>336</v>
      </c>
      <c r="E31" s="169"/>
      <c r="F31" s="169"/>
      <c r="G31" s="169"/>
      <c r="H31" s="112"/>
      <c r="I31" s="122" t="s">
        <v>337</v>
      </c>
      <c r="J31" s="123" t="s">
        <v>338</v>
      </c>
    </row>
    <row r="32" spans="1:10" x14ac:dyDescent="0.25">
      <c r="A32" s="184"/>
      <c r="B32" s="185"/>
      <c r="C32" s="124"/>
      <c r="D32" s="99"/>
      <c r="E32" s="186"/>
      <c r="F32" s="186"/>
      <c r="G32" s="186"/>
      <c r="H32" s="186"/>
      <c r="I32" s="120"/>
      <c r="J32" s="121"/>
    </row>
    <row r="33" spans="1:10" x14ac:dyDescent="0.25">
      <c r="A33" s="184" t="s">
        <v>326</v>
      </c>
      <c r="B33" s="185"/>
      <c r="C33" s="40" t="s">
        <v>340</v>
      </c>
      <c r="D33" s="183" t="s">
        <v>339</v>
      </c>
      <c r="E33" s="169"/>
      <c r="F33" s="169"/>
      <c r="G33" s="169"/>
      <c r="H33" s="116"/>
      <c r="I33" s="122" t="s">
        <v>340</v>
      </c>
      <c r="J33" s="123" t="s">
        <v>341</v>
      </c>
    </row>
    <row r="34" spans="1:10" x14ac:dyDescent="0.25">
      <c r="A34" s="111"/>
      <c r="B34" s="112"/>
      <c r="C34" s="112"/>
      <c r="D34" s="112"/>
      <c r="E34" s="161"/>
      <c r="F34" s="161"/>
      <c r="G34" s="161"/>
      <c r="H34" s="161"/>
      <c r="I34" s="112"/>
      <c r="J34" s="115"/>
    </row>
    <row r="35" spans="1:10" x14ac:dyDescent="0.25">
      <c r="A35" s="183" t="s">
        <v>327</v>
      </c>
      <c r="B35" s="169"/>
      <c r="C35" s="169"/>
      <c r="D35" s="169"/>
      <c r="E35" s="169" t="s">
        <v>317</v>
      </c>
      <c r="F35" s="169"/>
      <c r="G35" s="169"/>
      <c r="H35" s="169"/>
      <c r="I35" s="169"/>
      <c r="J35" s="125" t="s">
        <v>318</v>
      </c>
    </row>
    <row r="36" spans="1:10" x14ac:dyDescent="0.25">
      <c r="A36" s="111"/>
      <c r="B36" s="112"/>
      <c r="C36" s="112"/>
      <c r="D36" s="112"/>
      <c r="E36" s="161"/>
      <c r="F36" s="161"/>
      <c r="G36" s="161"/>
      <c r="H36" s="161"/>
      <c r="I36" s="112"/>
      <c r="J36" s="121"/>
    </row>
    <row r="37" spans="1:10" x14ac:dyDescent="0.25">
      <c r="A37" s="177"/>
      <c r="B37" s="178"/>
      <c r="C37" s="178"/>
      <c r="D37" s="178"/>
      <c r="E37" s="177"/>
      <c r="F37" s="178"/>
      <c r="G37" s="178"/>
      <c r="H37" s="178"/>
      <c r="I37" s="179"/>
      <c r="J37" s="89"/>
    </row>
    <row r="38" spans="1:10" x14ac:dyDescent="0.25">
      <c r="A38" s="78"/>
      <c r="B38" s="88"/>
      <c r="C38" s="91"/>
      <c r="D38" s="182"/>
      <c r="E38" s="182"/>
      <c r="F38" s="182"/>
      <c r="G38" s="182"/>
      <c r="H38" s="182"/>
      <c r="I38" s="182"/>
      <c r="J38" s="79"/>
    </row>
    <row r="39" spans="1:10" x14ac:dyDescent="0.25">
      <c r="A39" s="177"/>
      <c r="B39" s="178"/>
      <c r="C39" s="178"/>
      <c r="D39" s="179"/>
      <c r="E39" s="177"/>
      <c r="F39" s="178"/>
      <c r="G39" s="178"/>
      <c r="H39" s="178"/>
      <c r="I39" s="179"/>
      <c r="J39" s="40"/>
    </row>
    <row r="40" spans="1:10" x14ac:dyDescent="0.25">
      <c r="A40" s="78"/>
      <c r="B40" s="88"/>
      <c r="C40" s="91"/>
      <c r="D40" s="90"/>
      <c r="E40" s="182"/>
      <c r="F40" s="182"/>
      <c r="G40" s="182"/>
      <c r="H40" s="182"/>
      <c r="I40" s="87"/>
      <c r="J40" s="79"/>
    </row>
    <row r="41" spans="1:10" x14ac:dyDescent="0.25">
      <c r="A41" s="177"/>
      <c r="B41" s="178"/>
      <c r="C41" s="178"/>
      <c r="D41" s="179"/>
      <c r="E41" s="177"/>
      <c r="F41" s="178"/>
      <c r="G41" s="178"/>
      <c r="H41" s="178"/>
      <c r="I41" s="179"/>
      <c r="J41" s="40"/>
    </row>
    <row r="42" spans="1:10" x14ac:dyDescent="0.25">
      <c r="A42" s="78"/>
      <c r="B42" s="88"/>
      <c r="C42" s="91"/>
      <c r="D42" s="90"/>
      <c r="E42" s="182"/>
      <c r="F42" s="182"/>
      <c r="G42" s="182"/>
      <c r="H42" s="182"/>
      <c r="I42" s="87"/>
      <c r="J42" s="79"/>
    </row>
    <row r="43" spans="1:10" x14ac:dyDescent="0.25">
      <c r="A43" s="177"/>
      <c r="B43" s="178"/>
      <c r="C43" s="178"/>
      <c r="D43" s="179"/>
      <c r="E43" s="177"/>
      <c r="F43" s="178"/>
      <c r="G43" s="178"/>
      <c r="H43" s="178"/>
      <c r="I43" s="179"/>
      <c r="J43" s="40"/>
    </row>
    <row r="44" spans="1:10" x14ac:dyDescent="0.25">
      <c r="A44" s="80"/>
      <c r="B44" s="91"/>
      <c r="C44" s="180"/>
      <c r="D44" s="180"/>
      <c r="E44" s="181"/>
      <c r="F44" s="181"/>
      <c r="G44" s="180"/>
      <c r="H44" s="180"/>
      <c r="I44" s="180"/>
      <c r="J44" s="79"/>
    </row>
    <row r="45" spans="1:10" x14ac:dyDescent="0.25">
      <c r="A45" s="177"/>
      <c r="B45" s="178"/>
      <c r="C45" s="178"/>
      <c r="D45" s="179"/>
      <c r="E45" s="177"/>
      <c r="F45" s="178"/>
      <c r="G45" s="178"/>
      <c r="H45" s="178"/>
      <c r="I45" s="179"/>
      <c r="J45" s="40"/>
    </row>
    <row r="46" spans="1:10" x14ac:dyDescent="0.25">
      <c r="A46" s="80"/>
      <c r="B46" s="91"/>
      <c r="C46" s="91"/>
      <c r="D46" s="88"/>
      <c r="E46" s="181"/>
      <c r="F46" s="181"/>
      <c r="G46" s="180"/>
      <c r="H46" s="180"/>
      <c r="I46" s="88"/>
      <c r="J46" s="79"/>
    </row>
    <row r="47" spans="1:10" x14ac:dyDescent="0.25">
      <c r="A47" s="177"/>
      <c r="B47" s="178"/>
      <c r="C47" s="178"/>
      <c r="D47" s="179"/>
      <c r="E47" s="177"/>
      <c r="F47" s="178"/>
      <c r="G47" s="178"/>
      <c r="H47" s="178"/>
      <c r="I47" s="179"/>
      <c r="J47" s="40"/>
    </row>
    <row r="48" spans="1:10" x14ac:dyDescent="0.25">
      <c r="A48" s="126"/>
      <c r="B48" s="118"/>
      <c r="C48" s="118"/>
      <c r="D48" s="112"/>
      <c r="E48" s="161"/>
      <c r="F48" s="161"/>
      <c r="G48" s="175"/>
      <c r="H48" s="175"/>
      <c r="I48" s="112"/>
      <c r="J48" s="127" t="s">
        <v>342</v>
      </c>
    </row>
    <row r="49" spans="1:10" x14ac:dyDescent="0.25">
      <c r="A49" s="126"/>
      <c r="B49" s="118"/>
      <c r="C49" s="118"/>
      <c r="D49" s="112"/>
      <c r="E49" s="161"/>
      <c r="F49" s="161"/>
      <c r="G49" s="175"/>
      <c r="H49" s="175"/>
      <c r="I49" s="112"/>
      <c r="J49" s="127" t="s">
        <v>343</v>
      </c>
    </row>
    <row r="50" spans="1:10" ht="14.45" customHeight="1" x14ac:dyDescent="0.25">
      <c r="A50" s="154" t="s">
        <v>319</v>
      </c>
      <c r="B50" s="155"/>
      <c r="C50" s="171" t="s">
        <v>343</v>
      </c>
      <c r="D50" s="172"/>
      <c r="E50" s="173" t="s">
        <v>344</v>
      </c>
      <c r="F50" s="174"/>
      <c r="G50" s="162"/>
      <c r="H50" s="163"/>
      <c r="I50" s="163"/>
      <c r="J50" s="164"/>
    </row>
    <row r="51" spans="1:10" x14ac:dyDescent="0.25">
      <c r="A51" s="126"/>
      <c r="B51" s="118"/>
      <c r="C51" s="175"/>
      <c r="D51" s="175"/>
      <c r="E51" s="161"/>
      <c r="F51" s="161"/>
      <c r="G51" s="176" t="s">
        <v>345</v>
      </c>
      <c r="H51" s="176"/>
      <c r="I51" s="176"/>
      <c r="J51" s="104"/>
    </row>
    <row r="52" spans="1:10" ht="13.9" customHeight="1" x14ac:dyDescent="0.25">
      <c r="A52" s="154" t="s">
        <v>320</v>
      </c>
      <c r="B52" s="155"/>
      <c r="C52" s="162" t="s">
        <v>459</v>
      </c>
      <c r="D52" s="163"/>
      <c r="E52" s="163"/>
      <c r="F52" s="163"/>
      <c r="G52" s="163"/>
      <c r="H52" s="163"/>
      <c r="I52" s="163"/>
      <c r="J52" s="164"/>
    </row>
    <row r="53" spans="1:10" x14ac:dyDescent="0.25">
      <c r="A53" s="111"/>
      <c r="B53" s="112"/>
      <c r="C53" s="165" t="s">
        <v>321</v>
      </c>
      <c r="D53" s="165"/>
      <c r="E53" s="165"/>
      <c r="F53" s="165"/>
      <c r="G53" s="165"/>
      <c r="H53" s="165"/>
      <c r="I53" s="165"/>
      <c r="J53" s="115"/>
    </row>
    <row r="54" spans="1:10" x14ac:dyDescent="0.25">
      <c r="A54" s="154" t="s">
        <v>322</v>
      </c>
      <c r="B54" s="155"/>
      <c r="C54" s="166" t="s">
        <v>460</v>
      </c>
      <c r="D54" s="167"/>
      <c r="E54" s="168"/>
      <c r="F54" s="161"/>
      <c r="G54" s="161"/>
      <c r="H54" s="169"/>
      <c r="I54" s="169"/>
      <c r="J54" s="170"/>
    </row>
    <row r="55" spans="1:10" x14ac:dyDescent="0.25">
      <c r="A55" s="111"/>
      <c r="B55" s="112"/>
      <c r="C55" s="118"/>
      <c r="D55" s="112"/>
      <c r="E55" s="161"/>
      <c r="F55" s="161"/>
      <c r="G55" s="161"/>
      <c r="H55" s="161"/>
      <c r="I55" s="112"/>
      <c r="J55" s="115"/>
    </row>
    <row r="56" spans="1:10" ht="14.45" customHeight="1" x14ac:dyDescent="0.25">
      <c r="A56" s="154" t="s">
        <v>314</v>
      </c>
      <c r="B56" s="155"/>
      <c r="C56" s="156" t="s">
        <v>457</v>
      </c>
      <c r="D56" s="157"/>
      <c r="E56" s="157"/>
      <c r="F56" s="157"/>
      <c r="G56" s="157"/>
      <c r="H56" s="157"/>
      <c r="I56" s="157"/>
      <c r="J56" s="158"/>
    </row>
    <row r="57" spans="1:10" x14ac:dyDescent="0.25">
      <c r="A57" s="111"/>
      <c r="B57" s="112"/>
      <c r="C57" s="112"/>
      <c r="D57" s="112"/>
      <c r="E57" s="161"/>
      <c r="F57" s="161"/>
      <c r="G57" s="161"/>
      <c r="H57" s="161"/>
      <c r="I57" s="112"/>
      <c r="J57" s="115"/>
    </row>
    <row r="58" spans="1:10" x14ac:dyDescent="0.25">
      <c r="A58" s="154" t="s">
        <v>346</v>
      </c>
      <c r="B58" s="155"/>
      <c r="C58" s="156"/>
      <c r="D58" s="157"/>
      <c r="E58" s="157"/>
      <c r="F58" s="157"/>
      <c r="G58" s="157"/>
      <c r="H58" s="157"/>
      <c r="I58" s="157"/>
      <c r="J58" s="158"/>
    </row>
    <row r="59" spans="1:10" ht="14.45" customHeight="1" x14ac:dyDescent="0.25">
      <c r="A59" s="111"/>
      <c r="B59" s="112"/>
      <c r="C59" s="159" t="s">
        <v>347</v>
      </c>
      <c r="D59" s="159"/>
      <c r="E59" s="159"/>
      <c r="F59" s="159"/>
      <c r="G59" s="112"/>
      <c r="H59" s="112"/>
      <c r="I59" s="112"/>
      <c r="J59" s="115"/>
    </row>
    <row r="60" spans="1:10" x14ac:dyDescent="0.25">
      <c r="A60" s="154" t="s">
        <v>348</v>
      </c>
      <c r="B60" s="155"/>
      <c r="C60" s="156"/>
      <c r="D60" s="157"/>
      <c r="E60" s="157"/>
      <c r="F60" s="157"/>
      <c r="G60" s="157"/>
      <c r="H60" s="157"/>
      <c r="I60" s="157"/>
      <c r="J60" s="158"/>
    </row>
    <row r="61" spans="1:10" ht="14.45" customHeight="1" x14ac:dyDescent="0.25">
      <c r="A61" s="128"/>
      <c r="B61" s="129"/>
      <c r="C61" s="160" t="s">
        <v>349</v>
      </c>
      <c r="D61" s="160"/>
      <c r="E61" s="160"/>
      <c r="F61" s="160"/>
      <c r="G61" s="160"/>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pane ySplit="6" topLeftCell="A109" activePane="bottomLeft" state="frozen"/>
      <selection sqref="A1:C1"/>
      <selection pane="bottomLeft" sqref="A1:I1"/>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20" t="s">
        <v>1</v>
      </c>
      <c r="B1" s="221"/>
      <c r="C1" s="221"/>
      <c r="D1" s="221"/>
      <c r="E1" s="221"/>
      <c r="F1" s="221"/>
      <c r="G1" s="221"/>
      <c r="H1" s="221"/>
      <c r="I1" s="221"/>
    </row>
    <row r="2" spans="1:9" x14ac:dyDescent="0.2">
      <c r="A2" s="222" t="s">
        <v>566</v>
      </c>
      <c r="B2" s="223"/>
      <c r="C2" s="223"/>
      <c r="D2" s="223"/>
      <c r="E2" s="223"/>
      <c r="F2" s="223"/>
      <c r="G2" s="223"/>
      <c r="H2" s="223"/>
      <c r="I2" s="223"/>
    </row>
    <row r="3" spans="1:9" x14ac:dyDescent="0.2">
      <c r="A3" s="224" t="s">
        <v>448</v>
      </c>
      <c r="B3" s="224"/>
      <c r="C3" s="224"/>
      <c r="D3" s="224"/>
      <c r="E3" s="224"/>
      <c r="F3" s="224"/>
      <c r="G3" s="224"/>
      <c r="H3" s="224"/>
      <c r="I3" s="224"/>
    </row>
    <row r="4" spans="1:9" x14ac:dyDescent="0.2">
      <c r="A4" s="225" t="s">
        <v>461</v>
      </c>
      <c r="B4" s="226"/>
      <c r="C4" s="226"/>
      <c r="D4" s="226"/>
      <c r="E4" s="226"/>
      <c r="F4" s="226"/>
      <c r="G4" s="226"/>
      <c r="H4" s="226"/>
      <c r="I4" s="227"/>
    </row>
    <row r="5" spans="1:9" ht="45" x14ac:dyDescent="0.2">
      <c r="A5" s="230" t="s">
        <v>2</v>
      </c>
      <c r="B5" s="231"/>
      <c r="C5" s="231"/>
      <c r="D5" s="231"/>
      <c r="E5" s="231"/>
      <c r="F5" s="231"/>
      <c r="G5" s="86" t="s">
        <v>101</v>
      </c>
      <c r="H5" s="10" t="s">
        <v>296</v>
      </c>
      <c r="I5" s="10" t="s">
        <v>297</v>
      </c>
    </row>
    <row r="6" spans="1:9" x14ac:dyDescent="0.2">
      <c r="A6" s="228">
        <v>1</v>
      </c>
      <c r="B6" s="229"/>
      <c r="C6" s="229"/>
      <c r="D6" s="229"/>
      <c r="E6" s="229"/>
      <c r="F6" s="229"/>
      <c r="G6" s="85">
        <v>2</v>
      </c>
      <c r="H6" s="10">
        <v>3</v>
      </c>
      <c r="I6" s="10">
        <v>4</v>
      </c>
    </row>
    <row r="7" spans="1:9" x14ac:dyDescent="0.2">
      <c r="A7" s="232"/>
      <c r="B7" s="232"/>
      <c r="C7" s="232"/>
      <c r="D7" s="232"/>
      <c r="E7" s="232"/>
      <c r="F7" s="232"/>
      <c r="G7" s="232"/>
      <c r="H7" s="232"/>
      <c r="I7" s="232"/>
    </row>
    <row r="8" spans="1:9" ht="12.75" customHeight="1" x14ac:dyDescent="0.2">
      <c r="A8" s="214" t="s">
        <v>4</v>
      </c>
      <c r="B8" s="214"/>
      <c r="C8" s="214"/>
      <c r="D8" s="214"/>
      <c r="E8" s="214"/>
      <c r="F8" s="214"/>
      <c r="G8" s="11">
        <v>1</v>
      </c>
      <c r="H8" s="18">
        <v>0</v>
      </c>
      <c r="I8" s="18">
        <v>0</v>
      </c>
    </row>
    <row r="9" spans="1:9" ht="12.75" customHeight="1" x14ac:dyDescent="0.2">
      <c r="A9" s="215" t="s">
        <v>302</v>
      </c>
      <c r="B9" s="215"/>
      <c r="C9" s="215"/>
      <c r="D9" s="215"/>
      <c r="E9" s="215"/>
      <c r="F9" s="215"/>
      <c r="G9" s="12">
        <v>2</v>
      </c>
      <c r="H9" s="82">
        <f>H10+H17+H27+H38+H43</f>
        <v>788497348</v>
      </c>
      <c r="I9" s="82">
        <f>I10+I17+I27+I38+I43</f>
        <v>813379753</v>
      </c>
    </row>
    <row r="10" spans="1:9" ht="12.75" customHeight="1" x14ac:dyDescent="0.2">
      <c r="A10" s="217" t="s">
        <v>5</v>
      </c>
      <c r="B10" s="217"/>
      <c r="C10" s="217"/>
      <c r="D10" s="217"/>
      <c r="E10" s="217"/>
      <c r="F10" s="217"/>
      <c r="G10" s="12">
        <v>3</v>
      </c>
      <c r="H10" s="82">
        <f>H11+H12+H13+H14+H15+H16</f>
        <v>417137</v>
      </c>
      <c r="I10" s="82">
        <f>I11+I12+I13+I14+I15+I16</f>
        <v>403002</v>
      </c>
    </row>
    <row r="11" spans="1:9" ht="12.75" customHeight="1" x14ac:dyDescent="0.2">
      <c r="A11" s="213" t="s">
        <v>6</v>
      </c>
      <c r="B11" s="213"/>
      <c r="C11" s="213"/>
      <c r="D11" s="213"/>
      <c r="E11" s="213"/>
      <c r="F11" s="213"/>
      <c r="G11" s="11">
        <v>4</v>
      </c>
      <c r="H11" s="18">
        <v>0</v>
      </c>
      <c r="I11" s="18">
        <v>0</v>
      </c>
    </row>
    <row r="12" spans="1:9" ht="22.9" customHeight="1" x14ac:dyDescent="0.2">
      <c r="A12" s="213" t="s">
        <v>7</v>
      </c>
      <c r="B12" s="213"/>
      <c r="C12" s="213"/>
      <c r="D12" s="213"/>
      <c r="E12" s="213"/>
      <c r="F12" s="213"/>
      <c r="G12" s="11">
        <v>5</v>
      </c>
      <c r="H12" s="18">
        <v>86653</v>
      </c>
      <c r="I12" s="18">
        <v>72518</v>
      </c>
    </row>
    <row r="13" spans="1:9" ht="12.75" customHeight="1" x14ac:dyDescent="0.2">
      <c r="A13" s="213" t="s">
        <v>8</v>
      </c>
      <c r="B13" s="213"/>
      <c r="C13" s="213"/>
      <c r="D13" s="213"/>
      <c r="E13" s="213"/>
      <c r="F13" s="213"/>
      <c r="G13" s="11">
        <v>6</v>
      </c>
      <c r="H13" s="18">
        <v>0</v>
      </c>
      <c r="I13" s="18">
        <v>0</v>
      </c>
    </row>
    <row r="14" spans="1:9" ht="12.75" customHeight="1" x14ac:dyDescent="0.2">
      <c r="A14" s="213" t="s">
        <v>9</v>
      </c>
      <c r="B14" s="213"/>
      <c r="C14" s="213"/>
      <c r="D14" s="213"/>
      <c r="E14" s="213"/>
      <c r="F14" s="213"/>
      <c r="G14" s="11">
        <v>7</v>
      </c>
      <c r="H14" s="18">
        <v>0</v>
      </c>
      <c r="I14" s="18">
        <v>0</v>
      </c>
    </row>
    <row r="15" spans="1:9" ht="12.75" customHeight="1" x14ac:dyDescent="0.2">
      <c r="A15" s="213" t="s">
        <v>10</v>
      </c>
      <c r="B15" s="213"/>
      <c r="C15" s="213"/>
      <c r="D15" s="213"/>
      <c r="E15" s="213"/>
      <c r="F15" s="213"/>
      <c r="G15" s="11">
        <v>8</v>
      </c>
      <c r="H15" s="18">
        <v>330484</v>
      </c>
      <c r="I15" s="18">
        <v>330484</v>
      </c>
    </row>
    <row r="16" spans="1:9" ht="12.75" customHeight="1" x14ac:dyDescent="0.2">
      <c r="A16" s="213" t="s">
        <v>11</v>
      </c>
      <c r="B16" s="213"/>
      <c r="C16" s="213"/>
      <c r="D16" s="213"/>
      <c r="E16" s="213"/>
      <c r="F16" s="213"/>
      <c r="G16" s="11">
        <v>9</v>
      </c>
      <c r="H16" s="18">
        <v>0</v>
      </c>
      <c r="I16" s="18">
        <v>0</v>
      </c>
    </row>
    <row r="17" spans="1:9" ht="12.75" customHeight="1" x14ac:dyDescent="0.2">
      <c r="A17" s="217" t="s">
        <v>12</v>
      </c>
      <c r="B17" s="217"/>
      <c r="C17" s="217"/>
      <c r="D17" s="217"/>
      <c r="E17" s="217"/>
      <c r="F17" s="217"/>
      <c r="G17" s="12">
        <v>10</v>
      </c>
      <c r="H17" s="82">
        <f>H18+H19+H20+H21+H22+H23+H24+H25+H26</f>
        <v>52851572</v>
      </c>
      <c r="I17" s="82">
        <f>I18+I19+I20+I21+I22+I23+I24+I25+I26</f>
        <v>52202993</v>
      </c>
    </row>
    <row r="18" spans="1:9" ht="12.75" customHeight="1" x14ac:dyDescent="0.2">
      <c r="A18" s="213" t="s">
        <v>13</v>
      </c>
      <c r="B18" s="213"/>
      <c r="C18" s="213"/>
      <c r="D18" s="213"/>
      <c r="E18" s="213"/>
      <c r="F18" s="213"/>
      <c r="G18" s="11">
        <v>11</v>
      </c>
      <c r="H18" s="18">
        <v>5241801</v>
      </c>
      <c r="I18" s="18">
        <v>5241801</v>
      </c>
    </row>
    <row r="19" spans="1:9" ht="12.75" customHeight="1" x14ac:dyDescent="0.2">
      <c r="A19" s="213" t="s">
        <v>14</v>
      </c>
      <c r="B19" s="213"/>
      <c r="C19" s="213"/>
      <c r="D19" s="213"/>
      <c r="E19" s="213"/>
      <c r="F19" s="213"/>
      <c r="G19" s="11">
        <v>12</v>
      </c>
      <c r="H19" s="18">
        <v>7546421</v>
      </c>
      <c r="I19" s="18">
        <v>6953635</v>
      </c>
    </row>
    <row r="20" spans="1:9" ht="12.75" customHeight="1" x14ac:dyDescent="0.2">
      <c r="A20" s="213" t="s">
        <v>15</v>
      </c>
      <c r="B20" s="213"/>
      <c r="C20" s="213"/>
      <c r="D20" s="213"/>
      <c r="E20" s="213"/>
      <c r="F20" s="213"/>
      <c r="G20" s="11">
        <v>13</v>
      </c>
      <c r="H20" s="18">
        <v>250373</v>
      </c>
      <c r="I20" s="18">
        <v>763428</v>
      </c>
    </row>
    <row r="21" spans="1:9" ht="12.75" customHeight="1" x14ac:dyDescent="0.2">
      <c r="A21" s="213" t="s">
        <v>16</v>
      </c>
      <c r="B21" s="213"/>
      <c r="C21" s="213"/>
      <c r="D21" s="213"/>
      <c r="E21" s="213"/>
      <c r="F21" s="213"/>
      <c r="G21" s="11">
        <v>14</v>
      </c>
      <c r="H21" s="18">
        <v>282824</v>
      </c>
      <c r="I21" s="18">
        <v>288643</v>
      </c>
    </row>
    <row r="22" spans="1:9" ht="12.75" customHeight="1" x14ac:dyDescent="0.2">
      <c r="A22" s="213" t="s">
        <v>17</v>
      </c>
      <c r="B22" s="213"/>
      <c r="C22" s="213"/>
      <c r="D22" s="213"/>
      <c r="E22" s="213"/>
      <c r="F22" s="213"/>
      <c r="G22" s="11">
        <v>15</v>
      </c>
      <c r="H22" s="18">
        <v>0</v>
      </c>
      <c r="I22" s="18">
        <v>0</v>
      </c>
    </row>
    <row r="23" spans="1:9" ht="12.75" customHeight="1" x14ac:dyDescent="0.2">
      <c r="A23" s="213" t="s">
        <v>18</v>
      </c>
      <c r="B23" s="213"/>
      <c r="C23" s="213"/>
      <c r="D23" s="213"/>
      <c r="E23" s="213"/>
      <c r="F23" s="213"/>
      <c r="G23" s="11">
        <v>16</v>
      </c>
      <c r="H23" s="18">
        <v>81110</v>
      </c>
      <c r="I23" s="18">
        <v>81110</v>
      </c>
    </row>
    <row r="24" spans="1:9" ht="12.75" customHeight="1" x14ac:dyDescent="0.2">
      <c r="A24" s="213" t="s">
        <v>19</v>
      </c>
      <c r="B24" s="213"/>
      <c r="C24" s="213"/>
      <c r="D24" s="213"/>
      <c r="E24" s="213"/>
      <c r="F24" s="213"/>
      <c r="G24" s="11">
        <v>17</v>
      </c>
      <c r="H24" s="18">
        <v>494271</v>
      </c>
      <c r="I24" s="18">
        <v>37239</v>
      </c>
    </row>
    <row r="25" spans="1:9" ht="12.75" customHeight="1" x14ac:dyDescent="0.2">
      <c r="A25" s="213" t="s">
        <v>20</v>
      </c>
      <c r="B25" s="213"/>
      <c r="C25" s="213"/>
      <c r="D25" s="213"/>
      <c r="E25" s="213"/>
      <c r="F25" s="213"/>
      <c r="G25" s="11">
        <v>18</v>
      </c>
      <c r="H25" s="18">
        <v>489030</v>
      </c>
      <c r="I25" s="18">
        <v>474443</v>
      </c>
    </row>
    <row r="26" spans="1:9" ht="12.75" customHeight="1" x14ac:dyDescent="0.2">
      <c r="A26" s="213" t="s">
        <v>21</v>
      </c>
      <c r="B26" s="213"/>
      <c r="C26" s="213"/>
      <c r="D26" s="213"/>
      <c r="E26" s="213"/>
      <c r="F26" s="213"/>
      <c r="G26" s="11">
        <v>19</v>
      </c>
      <c r="H26" s="18">
        <v>38465742</v>
      </c>
      <c r="I26" s="18">
        <v>38362694</v>
      </c>
    </row>
    <row r="27" spans="1:9" ht="12.75" customHeight="1" x14ac:dyDescent="0.2">
      <c r="A27" s="217" t="s">
        <v>22</v>
      </c>
      <c r="B27" s="217"/>
      <c r="C27" s="217"/>
      <c r="D27" s="217"/>
      <c r="E27" s="217"/>
      <c r="F27" s="217"/>
      <c r="G27" s="12">
        <v>20</v>
      </c>
      <c r="H27" s="82">
        <f>SUM(H28:H37)</f>
        <v>728282091</v>
      </c>
      <c r="I27" s="82">
        <f>SUM(I28:I37)</f>
        <v>754423371</v>
      </c>
    </row>
    <row r="28" spans="1:9" ht="12.75" customHeight="1" x14ac:dyDescent="0.2">
      <c r="A28" s="213" t="s">
        <v>23</v>
      </c>
      <c r="B28" s="213"/>
      <c r="C28" s="213"/>
      <c r="D28" s="213"/>
      <c r="E28" s="213"/>
      <c r="F28" s="213"/>
      <c r="G28" s="11">
        <v>21</v>
      </c>
      <c r="H28" s="18">
        <v>704812575</v>
      </c>
      <c r="I28" s="18">
        <v>720895491</v>
      </c>
    </row>
    <row r="29" spans="1:9" ht="12.75" customHeight="1" x14ac:dyDescent="0.2">
      <c r="A29" s="213" t="s">
        <v>24</v>
      </c>
      <c r="B29" s="213"/>
      <c r="C29" s="213"/>
      <c r="D29" s="213"/>
      <c r="E29" s="213"/>
      <c r="F29" s="213"/>
      <c r="G29" s="11">
        <v>22</v>
      </c>
      <c r="H29" s="18">
        <v>0</v>
      </c>
      <c r="I29" s="18">
        <v>0</v>
      </c>
    </row>
    <row r="30" spans="1:9" ht="12.75" customHeight="1" x14ac:dyDescent="0.2">
      <c r="A30" s="213" t="s">
        <v>25</v>
      </c>
      <c r="B30" s="213"/>
      <c r="C30" s="213"/>
      <c r="D30" s="213"/>
      <c r="E30" s="213"/>
      <c r="F30" s="213"/>
      <c r="G30" s="11">
        <v>23</v>
      </c>
      <c r="H30" s="18">
        <v>0</v>
      </c>
      <c r="I30" s="18">
        <v>0</v>
      </c>
    </row>
    <row r="31" spans="1:9" ht="24" customHeight="1" x14ac:dyDescent="0.2">
      <c r="A31" s="213" t="s">
        <v>26</v>
      </c>
      <c r="B31" s="213"/>
      <c r="C31" s="213"/>
      <c r="D31" s="213"/>
      <c r="E31" s="213"/>
      <c r="F31" s="213"/>
      <c r="G31" s="11">
        <v>24</v>
      </c>
      <c r="H31" s="18">
        <v>0</v>
      </c>
      <c r="I31" s="18">
        <v>0</v>
      </c>
    </row>
    <row r="32" spans="1:9" ht="23.45" customHeight="1" x14ac:dyDescent="0.2">
      <c r="A32" s="213" t="s">
        <v>27</v>
      </c>
      <c r="B32" s="213"/>
      <c r="C32" s="213"/>
      <c r="D32" s="213"/>
      <c r="E32" s="213"/>
      <c r="F32" s="213"/>
      <c r="G32" s="11">
        <v>25</v>
      </c>
      <c r="H32" s="18">
        <v>0</v>
      </c>
      <c r="I32" s="18">
        <v>0</v>
      </c>
    </row>
    <row r="33" spans="1:9" ht="21.6" customHeight="1" x14ac:dyDescent="0.2">
      <c r="A33" s="213" t="s">
        <v>28</v>
      </c>
      <c r="B33" s="213"/>
      <c r="C33" s="213"/>
      <c r="D33" s="213"/>
      <c r="E33" s="213"/>
      <c r="F33" s="213"/>
      <c r="G33" s="11">
        <v>26</v>
      </c>
      <c r="H33" s="18">
        <v>0</v>
      </c>
      <c r="I33" s="18">
        <v>0</v>
      </c>
    </row>
    <row r="34" spans="1:9" ht="12.75" customHeight="1" x14ac:dyDescent="0.2">
      <c r="A34" s="213" t="s">
        <v>29</v>
      </c>
      <c r="B34" s="213"/>
      <c r="C34" s="213"/>
      <c r="D34" s="213"/>
      <c r="E34" s="213"/>
      <c r="F34" s="213"/>
      <c r="G34" s="11">
        <v>27</v>
      </c>
      <c r="H34" s="18">
        <v>23469516</v>
      </c>
      <c r="I34" s="18">
        <v>33527880</v>
      </c>
    </row>
    <row r="35" spans="1:9" ht="12.75" customHeight="1" x14ac:dyDescent="0.2">
      <c r="A35" s="213" t="s">
        <v>30</v>
      </c>
      <c r="B35" s="213"/>
      <c r="C35" s="213"/>
      <c r="D35" s="213"/>
      <c r="E35" s="213"/>
      <c r="F35" s="213"/>
      <c r="G35" s="11">
        <v>28</v>
      </c>
      <c r="H35" s="18">
        <v>0</v>
      </c>
      <c r="I35" s="18">
        <v>0</v>
      </c>
    </row>
    <row r="36" spans="1:9" ht="12.75" customHeight="1" x14ac:dyDescent="0.2">
      <c r="A36" s="213" t="s">
        <v>31</v>
      </c>
      <c r="B36" s="213"/>
      <c r="C36" s="213"/>
      <c r="D36" s="213"/>
      <c r="E36" s="213"/>
      <c r="F36" s="213"/>
      <c r="G36" s="11">
        <v>29</v>
      </c>
      <c r="H36" s="18">
        <v>0</v>
      </c>
      <c r="I36" s="18">
        <v>0</v>
      </c>
    </row>
    <row r="37" spans="1:9" ht="12.75" customHeight="1" x14ac:dyDescent="0.2">
      <c r="A37" s="213" t="s">
        <v>32</v>
      </c>
      <c r="B37" s="213"/>
      <c r="C37" s="213"/>
      <c r="D37" s="213"/>
      <c r="E37" s="213"/>
      <c r="F37" s="213"/>
      <c r="G37" s="11">
        <v>30</v>
      </c>
      <c r="H37" s="18">
        <v>0</v>
      </c>
      <c r="I37" s="18">
        <v>0</v>
      </c>
    </row>
    <row r="38" spans="1:9" ht="12.75" customHeight="1" x14ac:dyDescent="0.2">
      <c r="A38" s="217" t="s">
        <v>33</v>
      </c>
      <c r="B38" s="217"/>
      <c r="C38" s="217"/>
      <c r="D38" s="217"/>
      <c r="E38" s="217"/>
      <c r="F38" s="217"/>
      <c r="G38" s="12">
        <v>31</v>
      </c>
      <c r="H38" s="82">
        <f>H39+H40+H41+H42</f>
        <v>6946548</v>
      </c>
      <c r="I38" s="82">
        <f>I39+I40+I41+I42</f>
        <v>6350387</v>
      </c>
    </row>
    <row r="39" spans="1:9" ht="12.75" customHeight="1" x14ac:dyDescent="0.2">
      <c r="A39" s="213" t="s">
        <v>34</v>
      </c>
      <c r="B39" s="213"/>
      <c r="C39" s="213"/>
      <c r="D39" s="213"/>
      <c r="E39" s="213"/>
      <c r="F39" s="213"/>
      <c r="G39" s="11">
        <v>32</v>
      </c>
      <c r="H39" s="18">
        <v>6890543</v>
      </c>
      <c r="I39" s="18">
        <v>6306423</v>
      </c>
    </row>
    <row r="40" spans="1:9" ht="12.75" customHeight="1" x14ac:dyDescent="0.2">
      <c r="A40" s="213" t="s">
        <v>35</v>
      </c>
      <c r="B40" s="213"/>
      <c r="C40" s="213"/>
      <c r="D40" s="213"/>
      <c r="E40" s="213"/>
      <c r="F40" s="213"/>
      <c r="G40" s="11">
        <v>33</v>
      </c>
      <c r="H40" s="18">
        <v>0</v>
      </c>
      <c r="I40" s="18">
        <v>0</v>
      </c>
    </row>
    <row r="41" spans="1:9" ht="12.75" customHeight="1" x14ac:dyDescent="0.2">
      <c r="A41" s="213" t="s">
        <v>36</v>
      </c>
      <c r="B41" s="213"/>
      <c r="C41" s="213"/>
      <c r="D41" s="213"/>
      <c r="E41" s="213"/>
      <c r="F41" s="213"/>
      <c r="G41" s="11">
        <v>34</v>
      </c>
      <c r="H41" s="18">
        <v>0</v>
      </c>
      <c r="I41" s="18">
        <v>0</v>
      </c>
    </row>
    <row r="42" spans="1:9" ht="12.75" customHeight="1" x14ac:dyDescent="0.2">
      <c r="A42" s="213" t="s">
        <v>37</v>
      </c>
      <c r="B42" s="213"/>
      <c r="C42" s="213"/>
      <c r="D42" s="213"/>
      <c r="E42" s="213"/>
      <c r="F42" s="213"/>
      <c r="G42" s="11">
        <v>35</v>
      </c>
      <c r="H42" s="18">
        <v>56005</v>
      </c>
      <c r="I42" s="18">
        <v>43964</v>
      </c>
    </row>
    <row r="43" spans="1:9" ht="12.75" customHeight="1" x14ac:dyDescent="0.2">
      <c r="A43" s="213" t="s">
        <v>38</v>
      </c>
      <c r="B43" s="213"/>
      <c r="C43" s="213"/>
      <c r="D43" s="213"/>
      <c r="E43" s="213"/>
      <c r="F43" s="213"/>
      <c r="G43" s="11">
        <v>36</v>
      </c>
      <c r="H43" s="18">
        <v>0</v>
      </c>
      <c r="I43" s="18">
        <v>0</v>
      </c>
    </row>
    <row r="44" spans="1:9" ht="12.75" customHeight="1" x14ac:dyDescent="0.2">
      <c r="A44" s="215" t="s">
        <v>303</v>
      </c>
      <c r="B44" s="215"/>
      <c r="C44" s="215"/>
      <c r="D44" s="215"/>
      <c r="E44" s="215"/>
      <c r="F44" s="215"/>
      <c r="G44" s="12">
        <v>37</v>
      </c>
      <c r="H44" s="82">
        <f>H45+H53+H60+H70</f>
        <v>128693439</v>
      </c>
      <c r="I44" s="82">
        <f>I45+I53+I60+I70</f>
        <v>149711206</v>
      </c>
    </row>
    <row r="45" spans="1:9" ht="12.75" customHeight="1" x14ac:dyDescent="0.2">
      <c r="A45" s="217" t="s">
        <v>39</v>
      </c>
      <c r="B45" s="217"/>
      <c r="C45" s="217"/>
      <c r="D45" s="217"/>
      <c r="E45" s="217"/>
      <c r="F45" s="217"/>
      <c r="G45" s="12">
        <v>38</v>
      </c>
      <c r="H45" s="82">
        <f>SUM(H46:H52)</f>
        <v>0</v>
      </c>
      <c r="I45" s="82">
        <f>SUM(I46:I52)</f>
        <v>0</v>
      </c>
    </row>
    <row r="46" spans="1:9" ht="12.75" customHeight="1" x14ac:dyDescent="0.2">
      <c r="A46" s="213" t="s">
        <v>40</v>
      </c>
      <c r="B46" s="213"/>
      <c r="C46" s="213"/>
      <c r="D46" s="213"/>
      <c r="E46" s="213"/>
      <c r="F46" s="213"/>
      <c r="G46" s="11">
        <v>39</v>
      </c>
      <c r="H46" s="18">
        <v>0</v>
      </c>
      <c r="I46" s="18">
        <v>0</v>
      </c>
    </row>
    <row r="47" spans="1:9" ht="12.75" customHeight="1" x14ac:dyDescent="0.2">
      <c r="A47" s="213" t="s">
        <v>41</v>
      </c>
      <c r="B47" s="213"/>
      <c r="C47" s="213"/>
      <c r="D47" s="213"/>
      <c r="E47" s="213"/>
      <c r="F47" s="213"/>
      <c r="G47" s="11">
        <v>40</v>
      </c>
      <c r="H47" s="18">
        <v>0</v>
      </c>
      <c r="I47" s="18">
        <v>0</v>
      </c>
    </row>
    <row r="48" spans="1:9" ht="12.75" customHeight="1" x14ac:dyDescent="0.2">
      <c r="A48" s="213" t="s">
        <v>42</v>
      </c>
      <c r="B48" s="213"/>
      <c r="C48" s="213"/>
      <c r="D48" s="213"/>
      <c r="E48" s="213"/>
      <c r="F48" s="213"/>
      <c r="G48" s="11">
        <v>41</v>
      </c>
      <c r="H48" s="18">
        <v>0</v>
      </c>
      <c r="I48" s="18">
        <v>0</v>
      </c>
    </row>
    <row r="49" spans="1:9" ht="12.75" customHeight="1" x14ac:dyDescent="0.2">
      <c r="A49" s="213" t="s">
        <v>43</v>
      </c>
      <c r="B49" s="213"/>
      <c r="C49" s="213"/>
      <c r="D49" s="213"/>
      <c r="E49" s="213"/>
      <c r="F49" s="213"/>
      <c r="G49" s="11">
        <v>42</v>
      </c>
      <c r="H49" s="18">
        <v>0</v>
      </c>
      <c r="I49" s="18">
        <v>0</v>
      </c>
    </row>
    <row r="50" spans="1:9" ht="12.75" customHeight="1" x14ac:dyDescent="0.2">
      <c r="A50" s="213" t="s">
        <v>44</v>
      </c>
      <c r="B50" s="213"/>
      <c r="C50" s="213"/>
      <c r="D50" s="213"/>
      <c r="E50" s="213"/>
      <c r="F50" s="213"/>
      <c r="G50" s="11">
        <v>43</v>
      </c>
      <c r="H50" s="18">
        <v>0</v>
      </c>
      <c r="I50" s="18">
        <v>0</v>
      </c>
    </row>
    <row r="51" spans="1:9" ht="12.75" customHeight="1" x14ac:dyDescent="0.2">
      <c r="A51" s="213" t="s">
        <v>45</v>
      </c>
      <c r="B51" s="213"/>
      <c r="C51" s="213"/>
      <c r="D51" s="213"/>
      <c r="E51" s="213"/>
      <c r="F51" s="213"/>
      <c r="G51" s="11">
        <v>44</v>
      </c>
      <c r="H51" s="18">
        <v>0</v>
      </c>
      <c r="I51" s="18">
        <v>0</v>
      </c>
    </row>
    <row r="52" spans="1:9" ht="12.75" customHeight="1" x14ac:dyDescent="0.2">
      <c r="A52" s="213" t="s">
        <v>46</v>
      </c>
      <c r="B52" s="213"/>
      <c r="C52" s="213"/>
      <c r="D52" s="213"/>
      <c r="E52" s="213"/>
      <c r="F52" s="213"/>
      <c r="G52" s="11">
        <v>45</v>
      </c>
      <c r="H52" s="18">
        <v>0</v>
      </c>
      <c r="I52" s="18">
        <v>0</v>
      </c>
    </row>
    <row r="53" spans="1:9" ht="12.75" customHeight="1" x14ac:dyDescent="0.2">
      <c r="A53" s="217" t="s">
        <v>47</v>
      </c>
      <c r="B53" s="217"/>
      <c r="C53" s="217"/>
      <c r="D53" s="217"/>
      <c r="E53" s="217"/>
      <c r="F53" s="217"/>
      <c r="G53" s="12">
        <v>46</v>
      </c>
      <c r="H53" s="82">
        <f>SUM(H54:H59)</f>
        <v>91563090</v>
      </c>
      <c r="I53" s="82">
        <f>SUM(I54:I59)</f>
        <v>1742297</v>
      </c>
    </row>
    <row r="54" spans="1:9" ht="12.75" customHeight="1" x14ac:dyDescent="0.2">
      <c r="A54" s="213" t="s">
        <v>48</v>
      </c>
      <c r="B54" s="213"/>
      <c r="C54" s="213"/>
      <c r="D54" s="213"/>
      <c r="E54" s="213"/>
      <c r="F54" s="213"/>
      <c r="G54" s="11">
        <v>47</v>
      </c>
      <c r="H54" s="18">
        <v>90501676</v>
      </c>
      <c r="I54" s="18">
        <v>869794</v>
      </c>
    </row>
    <row r="55" spans="1:9" ht="12.75" customHeight="1" x14ac:dyDescent="0.2">
      <c r="A55" s="213" t="s">
        <v>49</v>
      </c>
      <c r="B55" s="213"/>
      <c r="C55" s="213"/>
      <c r="D55" s="213"/>
      <c r="E55" s="213"/>
      <c r="F55" s="213"/>
      <c r="G55" s="11">
        <v>48</v>
      </c>
      <c r="H55" s="18">
        <v>0</v>
      </c>
      <c r="I55" s="18">
        <v>0</v>
      </c>
    </row>
    <row r="56" spans="1:9" ht="12.75" customHeight="1" x14ac:dyDescent="0.2">
      <c r="A56" s="213" t="s">
        <v>50</v>
      </c>
      <c r="B56" s="213"/>
      <c r="C56" s="213"/>
      <c r="D56" s="213"/>
      <c r="E56" s="213"/>
      <c r="F56" s="213"/>
      <c r="G56" s="11">
        <v>49</v>
      </c>
      <c r="H56" s="18">
        <v>127076</v>
      </c>
      <c r="I56" s="18">
        <v>78062</v>
      </c>
    </row>
    <row r="57" spans="1:9" ht="12.75" customHeight="1" x14ac:dyDescent="0.2">
      <c r="A57" s="213" t="s">
        <v>51</v>
      </c>
      <c r="B57" s="213"/>
      <c r="C57" s="213"/>
      <c r="D57" s="213"/>
      <c r="E57" s="213"/>
      <c r="F57" s="213"/>
      <c r="G57" s="11">
        <v>50</v>
      </c>
      <c r="H57" s="18">
        <v>4128</v>
      </c>
      <c r="I57" s="18">
        <v>5765</v>
      </c>
    </row>
    <row r="58" spans="1:9" ht="12.75" customHeight="1" x14ac:dyDescent="0.2">
      <c r="A58" s="213" t="s">
        <v>52</v>
      </c>
      <c r="B58" s="213"/>
      <c r="C58" s="213"/>
      <c r="D58" s="213"/>
      <c r="E58" s="213"/>
      <c r="F58" s="213"/>
      <c r="G58" s="11">
        <v>51</v>
      </c>
      <c r="H58" s="18">
        <v>148614</v>
      </c>
      <c r="I58" s="18">
        <v>153471</v>
      </c>
    </row>
    <row r="59" spans="1:9" ht="12.75" customHeight="1" x14ac:dyDescent="0.2">
      <c r="A59" s="213" t="s">
        <v>53</v>
      </c>
      <c r="B59" s="213"/>
      <c r="C59" s="213"/>
      <c r="D59" s="213"/>
      <c r="E59" s="213"/>
      <c r="F59" s="213"/>
      <c r="G59" s="11">
        <v>52</v>
      </c>
      <c r="H59" s="18">
        <v>781596</v>
      </c>
      <c r="I59" s="18">
        <v>635205</v>
      </c>
    </row>
    <row r="60" spans="1:9" ht="12.75" customHeight="1" x14ac:dyDescent="0.2">
      <c r="A60" s="217" t="s">
        <v>54</v>
      </c>
      <c r="B60" s="217"/>
      <c r="C60" s="217"/>
      <c r="D60" s="217"/>
      <c r="E60" s="217"/>
      <c r="F60" s="217"/>
      <c r="G60" s="12">
        <v>53</v>
      </c>
      <c r="H60" s="82">
        <f>SUM(H61:H69)</f>
        <v>29849354</v>
      </c>
      <c r="I60" s="82">
        <f>SUM(I61:I69)</f>
        <v>146686992</v>
      </c>
    </row>
    <row r="61" spans="1:9" ht="12.75" customHeight="1" x14ac:dyDescent="0.2">
      <c r="A61" s="213" t="s">
        <v>23</v>
      </c>
      <c r="B61" s="213"/>
      <c r="C61" s="213"/>
      <c r="D61" s="213"/>
      <c r="E61" s="213"/>
      <c r="F61" s="213"/>
      <c r="G61" s="11">
        <v>54</v>
      </c>
      <c r="H61" s="18">
        <v>0</v>
      </c>
      <c r="I61" s="18">
        <v>0</v>
      </c>
    </row>
    <row r="62" spans="1:9" ht="27.6" customHeight="1" x14ac:dyDescent="0.2">
      <c r="A62" s="213" t="s">
        <v>24</v>
      </c>
      <c r="B62" s="213"/>
      <c r="C62" s="213"/>
      <c r="D62" s="213"/>
      <c r="E62" s="213"/>
      <c r="F62" s="213"/>
      <c r="G62" s="11">
        <v>55</v>
      </c>
      <c r="H62" s="18">
        <v>0</v>
      </c>
      <c r="I62" s="18">
        <v>0</v>
      </c>
    </row>
    <row r="63" spans="1:9" ht="12.75" customHeight="1" x14ac:dyDescent="0.2">
      <c r="A63" s="213" t="s">
        <v>25</v>
      </c>
      <c r="B63" s="213"/>
      <c r="C63" s="213"/>
      <c r="D63" s="213"/>
      <c r="E63" s="213"/>
      <c r="F63" s="213"/>
      <c r="G63" s="11">
        <v>56</v>
      </c>
      <c r="H63" s="18">
        <v>0</v>
      </c>
      <c r="I63" s="18">
        <v>0</v>
      </c>
    </row>
    <row r="64" spans="1:9" ht="25.9" customHeight="1" x14ac:dyDescent="0.2">
      <c r="A64" s="213" t="s">
        <v>55</v>
      </c>
      <c r="B64" s="213"/>
      <c r="C64" s="213"/>
      <c r="D64" s="213"/>
      <c r="E64" s="213"/>
      <c r="F64" s="213"/>
      <c r="G64" s="11">
        <v>57</v>
      </c>
      <c r="H64" s="18">
        <v>0</v>
      </c>
      <c r="I64" s="18">
        <v>0</v>
      </c>
    </row>
    <row r="65" spans="1:9" ht="21.6" customHeight="1" x14ac:dyDescent="0.2">
      <c r="A65" s="213" t="s">
        <v>27</v>
      </c>
      <c r="B65" s="213"/>
      <c r="C65" s="213"/>
      <c r="D65" s="213"/>
      <c r="E65" s="213"/>
      <c r="F65" s="213"/>
      <c r="G65" s="11">
        <v>58</v>
      </c>
      <c r="H65" s="18">
        <v>0</v>
      </c>
      <c r="I65" s="18">
        <v>0</v>
      </c>
    </row>
    <row r="66" spans="1:9" ht="21.6" customHeight="1" x14ac:dyDescent="0.2">
      <c r="A66" s="213" t="s">
        <v>28</v>
      </c>
      <c r="B66" s="213"/>
      <c r="C66" s="213"/>
      <c r="D66" s="213"/>
      <c r="E66" s="213"/>
      <c r="F66" s="213"/>
      <c r="G66" s="11">
        <v>59</v>
      </c>
      <c r="H66" s="18">
        <v>0</v>
      </c>
      <c r="I66" s="18">
        <v>0</v>
      </c>
    </row>
    <row r="67" spans="1:9" ht="12.75" customHeight="1" x14ac:dyDescent="0.2">
      <c r="A67" s="213" t="s">
        <v>29</v>
      </c>
      <c r="B67" s="213"/>
      <c r="C67" s="213"/>
      <c r="D67" s="213"/>
      <c r="E67" s="213"/>
      <c r="F67" s="213"/>
      <c r="G67" s="11">
        <v>60</v>
      </c>
      <c r="H67" s="18">
        <v>29849354</v>
      </c>
      <c r="I67" s="18">
        <v>23563534</v>
      </c>
    </row>
    <row r="68" spans="1:9" ht="12.75" customHeight="1" x14ac:dyDescent="0.2">
      <c r="A68" s="213" t="s">
        <v>30</v>
      </c>
      <c r="B68" s="213"/>
      <c r="C68" s="213"/>
      <c r="D68" s="213"/>
      <c r="E68" s="213"/>
      <c r="F68" s="213"/>
      <c r="G68" s="11">
        <v>61</v>
      </c>
      <c r="H68" s="18">
        <v>0</v>
      </c>
      <c r="I68" s="18">
        <v>123123458</v>
      </c>
    </row>
    <row r="69" spans="1:9" ht="12.75" customHeight="1" x14ac:dyDescent="0.2">
      <c r="A69" s="213" t="s">
        <v>56</v>
      </c>
      <c r="B69" s="213"/>
      <c r="C69" s="213"/>
      <c r="D69" s="213"/>
      <c r="E69" s="213"/>
      <c r="F69" s="213"/>
      <c r="G69" s="11">
        <v>62</v>
      </c>
      <c r="H69" s="18">
        <v>0</v>
      </c>
      <c r="I69" s="18">
        <v>0</v>
      </c>
    </row>
    <row r="70" spans="1:9" ht="12.75" customHeight="1" x14ac:dyDescent="0.2">
      <c r="A70" s="213" t="s">
        <v>57</v>
      </c>
      <c r="B70" s="213"/>
      <c r="C70" s="213"/>
      <c r="D70" s="213"/>
      <c r="E70" s="213"/>
      <c r="F70" s="213"/>
      <c r="G70" s="11">
        <v>63</v>
      </c>
      <c r="H70" s="18">
        <v>7280995</v>
      </c>
      <c r="I70" s="18">
        <v>1281917</v>
      </c>
    </row>
    <row r="71" spans="1:9" ht="12.75" customHeight="1" x14ac:dyDescent="0.2">
      <c r="A71" s="214" t="s">
        <v>58</v>
      </c>
      <c r="B71" s="214"/>
      <c r="C71" s="214"/>
      <c r="D71" s="214"/>
      <c r="E71" s="214"/>
      <c r="F71" s="214"/>
      <c r="G71" s="11">
        <v>64</v>
      </c>
      <c r="H71" s="18">
        <v>187149</v>
      </c>
      <c r="I71" s="18">
        <v>223336</v>
      </c>
    </row>
    <row r="72" spans="1:9" ht="12.75" customHeight="1" x14ac:dyDescent="0.2">
      <c r="A72" s="215" t="s">
        <v>304</v>
      </c>
      <c r="B72" s="215"/>
      <c r="C72" s="215"/>
      <c r="D72" s="215"/>
      <c r="E72" s="215"/>
      <c r="F72" s="215"/>
      <c r="G72" s="12">
        <v>65</v>
      </c>
      <c r="H72" s="82">
        <f>H8+H9+H44+H71</f>
        <v>917377936</v>
      </c>
      <c r="I72" s="82">
        <f>I8+I9+I44+I71</f>
        <v>963314295</v>
      </c>
    </row>
    <row r="73" spans="1:9" ht="12.75" customHeight="1" x14ac:dyDescent="0.2">
      <c r="A73" s="214" t="s">
        <v>59</v>
      </c>
      <c r="B73" s="214"/>
      <c r="C73" s="214"/>
      <c r="D73" s="214"/>
      <c r="E73" s="214"/>
      <c r="F73" s="214"/>
      <c r="G73" s="11">
        <v>66</v>
      </c>
      <c r="H73" s="18">
        <v>0</v>
      </c>
      <c r="I73" s="18">
        <v>0</v>
      </c>
    </row>
    <row r="74" spans="1:9" x14ac:dyDescent="0.2">
      <c r="A74" s="218" t="s">
        <v>60</v>
      </c>
      <c r="B74" s="219"/>
      <c r="C74" s="219"/>
      <c r="D74" s="219"/>
      <c r="E74" s="219"/>
      <c r="F74" s="219"/>
      <c r="G74" s="219"/>
      <c r="H74" s="219"/>
      <c r="I74" s="219"/>
    </row>
    <row r="75" spans="1:9" ht="12.75" customHeight="1" x14ac:dyDescent="0.2">
      <c r="A75" s="215" t="s">
        <v>354</v>
      </c>
      <c r="B75" s="215"/>
      <c r="C75" s="215"/>
      <c r="D75" s="215"/>
      <c r="E75" s="215"/>
      <c r="F75" s="215"/>
      <c r="G75" s="12">
        <v>67</v>
      </c>
      <c r="H75" s="83">
        <f>H76+H77+H78+H84+H85+H91+H94+H97</f>
        <v>902960665</v>
      </c>
      <c r="I75" s="83">
        <f>I76+I77+I78+I84+I85+I91+I94+I97</f>
        <v>951604246</v>
      </c>
    </row>
    <row r="76" spans="1:9" ht="12.75" customHeight="1" x14ac:dyDescent="0.2">
      <c r="A76" s="213" t="s">
        <v>61</v>
      </c>
      <c r="B76" s="213"/>
      <c r="C76" s="213"/>
      <c r="D76" s="213"/>
      <c r="E76" s="213"/>
      <c r="F76" s="213"/>
      <c r="G76" s="11">
        <v>68</v>
      </c>
      <c r="H76" s="18">
        <v>21766541</v>
      </c>
      <c r="I76" s="18">
        <v>21766541</v>
      </c>
    </row>
    <row r="77" spans="1:9" ht="12.75" customHeight="1" x14ac:dyDescent="0.2">
      <c r="A77" s="213" t="s">
        <v>62</v>
      </c>
      <c r="B77" s="213"/>
      <c r="C77" s="213"/>
      <c r="D77" s="213"/>
      <c r="E77" s="213"/>
      <c r="F77" s="213"/>
      <c r="G77" s="11">
        <v>69</v>
      </c>
      <c r="H77" s="18">
        <v>8039064</v>
      </c>
      <c r="I77" s="18">
        <v>8265694</v>
      </c>
    </row>
    <row r="78" spans="1:9" ht="12.75" customHeight="1" x14ac:dyDescent="0.2">
      <c r="A78" s="217" t="s">
        <v>63</v>
      </c>
      <c r="B78" s="217"/>
      <c r="C78" s="217"/>
      <c r="D78" s="217"/>
      <c r="E78" s="217"/>
      <c r="F78" s="217"/>
      <c r="G78" s="12">
        <v>70</v>
      </c>
      <c r="H78" s="83">
        <f>SUM(H79:H83)</f>
        <v>1652223</v>
      </c>
      <c r="I78" s="83">
        <f>SUM(I79:I83)</f>
        <v>1652223</v>
      </c>
    </row>
    <row r="79" spans="1:9" ht="12.75" customHeight="1" x14ac:dyDescent="0.2">
      <c r="A79" s="213" t="s">
        <v>64</v>
      </c>
      <c r="B79" s="213"/>
      <c r="C79" s="213"/>
      <c r="D79" s="213"/>
      <c r="E79" s="213"/>
      <c r="F79" s="213"/>
      <c r="G79" s="11">
        <v>71</v>
      </c>
      <c r="H79" s="18">
        <v>1652223</v>
      </c>
      <c r="I79" s="18">
        <v>1652223</v>
      </c>
    </row>
    <row r="80" spans="1:9" ht="12.75" customHeight="1" x14ac:dyDescent="0.2">
      <c r="A80" s="213" t="s">
        <v>65</v>
      </c>
      <c r="B80" s="213"/>
      <c r="C80" s="213"/>
      <c r="D80" s="213"/>
      <c r="E80" s="213"/>
      <c r="F80" s="213"/>
      <c r="G80" s="11">
        <v>72</v>
      </c>
      <c r="H80" s="18">
        <v>38952003</v>
      </c>
      <c r="I80" s="18">
        <v>33136594</v>
      </c>
    </row>
    <row r="81" spans="1:9" ht="12.75" customHeight="1" x14ac:dyDescent="0.2">
      <c r="A81" s="213" t="s">
        <v>66</v>
      </c>
      <c r="B81" s="213"/>
      <c r="C81" s="213"/>
      <c r="D81" s="213"/>
      <c r="E81" s="213"/>
      <c r="F81" s="213"/>
      <c r="G81" s="11">
        <v>73</v>
      </c>
      <c r="H81" s="18">
        <v>-38952003</v>
      </c>
      <c r="I81" s="18">
        <v>-33136594</v>
      </c>
    </row>
    <row r="82" spans="1:9" ht="12.75" customHeight="1" x14ac:dyDescent="0.2">
      <c r="A82" s="213" t="s">
        <v>67</v>
      </c>
      <c r="B82" s="213"/>
      <c r="C82" s="213"/>
      <c r="D82" s="213"/>
      <c r="E82" s="213"/>
      <c r="F82" s="213"/>
      <c r="G82" s="11">
        <v>74</v>
      </c>
      <c r="H82" s="18">
        <v>0</v>
      </c>
      <c r="I82" s="18">
        <v>0</v>
      </c>
    </row>
    <row r="83" spans="1:9" ht="12.75" customHeight="1" x14ac:dyDescent="0.2">
      <c r="A83" s="213" t="s">
        <v>68</v>
      </c>
      <c r="B83" s="213"/>
      <c r="C83" s="213"/>
      <c r="D83" s="213"/>
      <c r="E83" s="213"/>
      <c r="F83" s="213"/>
      <c r="G83" s="11">
        <v>75</v>
      </c>
      <c r="H83" s="18">
        <v>0</v>
      </c>
      <c r="I83" s="18">
        <v>0</v>
      </c>
    </row>
    <row r="84" spans="1:9" ht="12.75" customHeight="1" x14ac:dyDescent="0.2">
      <c r="A84" s="216" t="s">
        <v>69</v>
      </c>
      <c r="B84" s="216"/>
      <c r="C84" s="216"/>
      <c r="D84" s="216"/>
      <c r="E84" s="216"/>
      <c r="F84" s="216"/>
      <c r="G84" s="42">
        <v>76</v>
      </c>
      <c r="H84" s="43">
        <v>0</v>
      </c>
      <c r="I84" s="43">
        <v>0</v>
      </c>
    </row>
    <row r="85" spans="1:9" ht="12.75" customHeight="1" x14ac:dyDescent="0.2">
      <c r="A85" s="217" t="s">
        <v>446</v>
      </c>
      <c r="B85" s="217"/>
      <c r="C85" s="217"/>
      <c r="D85" s="217"/>
      <c r="E85" s="217"/>
      <c r="F85" s="217"/>
      <c r="G85" s="12">
        <v>77</v>
      </c>
      <c r="H85" s="82">
        <f>H86+H87+H88+H89+H90</f>
        <v>13907156</v>
      </c>
      <c r="I85" s="82">
        <f>I86+I87+I88+I89+I90</f>
        <v>22159551</v>
      </c>
    </row>
    <row r="86" spans="1:9" ht="25.5" customHeight="1" x14ac:dyDescent="0.2">
      <c r="A86" s="213" t="s">
        <v>447</v>
      </c>
      <c r="B86" s="213"/>
      <c r="C86" s="213"/>
      <c r="D86" s="213"/>
      <c r="E86" s="213"/>
      <c r="F86" s="213"/>
      <c r="G86" s="11">
        <v>78</v>
      </c>
      <c r="H86" s="18">
        <v>13907156</v>
      </c>
      <c r="I86" s="18">
        <v>22159551</v>
      </c>
    </row>
    <row r="87" spans="1:9" ht="12.75" customHeight="1" x14ac:dyDescent="0.2">
      <c r="A87" s="213" t="s">
        <v>70</v>
      </c>
      <c r="B87" s="213"/>
      <c r="C87" s="213"/>
      <c r="D87" s="213"/>
      <c r="E87" s="213"/>
      <c r="F87" s="213"/>
      <c r="G87" s="11">
        <v>79</v>
      </c>
      <c r="H87" s="18">
        <v>0</v>
      </c>
      <c r="I87" s="18">
        <v>0</v>
      </c>
    </row>
    <row r="88" spans="1:9" ht="12.75" customHeight="1" x14ac:dyDescent="0.2">
      <c r="A88" s="213" t="s">
        <v>71</v>
      </c>
      <c r="B88" s="213"/>
      <c r="C88" s="213"/>
      <c r="D88" s="213"/>
      <c r="E88" s="213"/>
      <c r="F88" s="213"/>
      <c r="G88" s="11">
        <v>80</v>
      </c>
      <c r="H88" s="18">
        <v>0</v>
      </c>
      <c r="I88" s="18">
        <v>0</v>
      </c>
    </row>
    <row r="89" spans="1:9" ht="12.75" customHeight="1" x14ac:dyDescent="0.2">
      <c r="A89" s="213" t="s">
        <v>350</v>
      </c>
      <c r="B89" s="213"/>
      <c r="C89" s="213"/>
      <c r="D89" s="213"/>
      <c r="E89" s="213"/>
      <c r="F89" s="213"/>
      <c r="G89" s="11">
        <v>81</v>
      </c>
      <c r="H89" s="18">
        <v>0</v>
      </c>
      <c r="I89" s="18">
        <v>0</v>
      </c>
    </row>
    <row r="90" spans="1:9" ht="12.75" customHeight="1" x14ac:dyDescent="0.2">
      <c r="A90" s="213" t="s">
        <v>351</v>
      </c>
      <c r="B90" s="213"/>
      <c r="C90" s="213"/>
      <c r="D90" s="213"/>
      <c r="E90" s="213"/>
      <c r="F90" s="213"/>
      <c r="G90" s="11">
        <v>82</v>
      </c>
      <c r="H90" s="18">
        <v>0</v>
      </c>
      <c r="I90" s="18">
        <v>0</v>
      </c>
    </row>
    <row r="91" spans="1:9" ht="12.75" customHeight="1" x14ac:dyDescent="0.2">
      <c r="A91" s="217" t="s">
        <v>352</v>
      </c>
      <c r="B91" s="217"/>
      <c r="C91" s="217"/>
      <c r="D91" s="217"/>
      <c r="E91" s="217"/>
      <c r="F91" s="217"/>
      <c r="G91" s="12">
        <v>83</v>
      </c>
      <c r="H91" s="82">
        <f>H92-H93</f>
        <v>849428771</v>
      </c>
      <c r="I91" s="82">
        <f>I92-I93</f>
        <v>822745743</v>
      </c>
    </row>
    <row r="92" spans="1:9" ht="12.75" customHeight="1" x14ac:dyDescent="0.2">
      <c r="A92" s="213" t="s">
        <v>72</v>
      </c>
      <c r="B92" s="213"/>
      <c r="C92" s="213"/>
      <c r="D92" s="213"/>
      <c r="E92" s="213"/>
      <c r="F92" s="213"/>
      <c r="G92" s="11">
        <v>84</v>
      </c>
      <c r="H92" s="18">
        <v>849428771</v>
      </c>
      <c r="I92" s="18">
        <v>822745743</v>
      </c>
    </row>
    <row r="93" spans="1:9" ht="12.75" customHeight="1" x14ac:dyDescent="0.2">
      <c r="A93" s="213" t="s">
        <v>73</v>
      </c>
      <c r="B93" s="213"/>
      <c r="C93" s="213"/>
      <c r="D93" s="213"/>
      <c r="E93" s="213"/>
      <c r="F93" s="213"/>
      <c r="G93" s="11">
        <v>85</v>
      </c>
      <c r="H93" s="18">
        <v>0</v>
      </c>
      <c r="I93" s="18">
        <v>0</v>
      </c>
    </row>
    <row r="94" spans="1:9" ht="12.75" customHeight="1" x14ac:dyDescent="0.2">
      <c r="A94" s="217" t="s">
        <v>353</v>
      </c>
      <c r="B94" s="217"/>
      <c r="C94" s="217"/>
      <c r="D94" s="217"/>
      <c r="E94" s="217"/>
      <c r="F94" s="217"/>
      <c r="G94" s="12">
        <v>86</v>
      </c>
      <c r="H94" s="82">
        <f>H95-H96</f>
        <v>8166910</v>
      </c>
      <c r="I94" s="82">
        <f>I95-I96</f>
        <v>75014494</v>
      </c>
    </row>
    <row r="95" spans="1:9" ht="12.75" customHeight="1" x14ac:dyDescent="0.2">
      <c r="A95" s="213" t="s">
        <v>74</v>
      </c>
      <c r="B95" s="213"/>
      <c r="C95" s="213"/>
      <c r="D95" s="213"/>
      <c r="E95" s="213"/>
      <c r="F95" s="213"/>
      <c r="G95" s="11">
        <v>87</v>
      </c>
      <c r="H95" s="18">
        <v>8166910</v>
      </c>
      <c r="I95" s="18">
        <v>75014494</v>
      </c>
    </row>
    <row r="96" spans="1:9" ht="12.75" customHeight="1" x14ac:dyDescent="0.2">
      <c r="A96" s="213" t="s">
        <v>75</v>
      </c>
      <c r="B96" s="213"/>
      <c r="C96" s="213"/>
      <c r="D96" s="213"/>
      <c r="E96" s="213"/>
      <c r="F96" s="213"/>
      <c r="G96" s="11">
        <v>88</v>
      </c>
      <c r="H96" s="18">
        <v>0</v>
      </c>
      <c r="I96" s="18">
        <v>0</v>
      </c>
    </row>
    <row r="97" spans="1:9" ht="12.75" customHeight="1" x14ac:dyDescent="0.2">
      <c r="A97" s="213" t="s">
        <v>76</v>
      </c>
      <c r="B97" s="213"/>
      <c r="C97" s="213"/>
      <c r="D97" s="213"/>
      <c r="E97" s="213"/>
      <c r="F97" s="213"/>
      <c r="G97" s="11">
        <v>89</v>
      </c>
      <c r="H97" s="18">
        <v>0</v>
      </c>
      <c r="I97" s="18">
        <v>0</v>
      </c>
    </row>
    <row r="98" spans="1:9" ht="12.75" customHeight="1" x14ac:dyDescent="0.2">
      <c r="A98" s="215" t="s">
        <v>355</v>
      </c>
      <c r="B98" s="215"/>
      <c r="C98" s="215"/>
      <c r="D98" s="215"/>
      <c r="E98" s="215"/>
      <c r="F98" s="215"/>
      <c r="G98" s="12">
        <v>90</v>
      </c>
      <c r="H98" s="82">
        <f>SUM(H99:H104)</f>
        <v>2101179</v>
      </c>
      <c r="I98" s="82">
        <f>SUM(I99:I104)</f>
        <v>2596433</v>
      </c>
    </row>
    <row r="99" spans="1:9" ht="12.75" customHeight="1" x14ac:dyDescent="0.2">
      <c r="A99" s="213" t="s">
        <v>77</v>
      </c>
      <c r="B99" s="213"/>
      <c r="C99" s="213"/>
      <c r="D99" s="213"/>
      <c r="E99" s="213"/>
      <c r="F99" s="213"/>
      <c r="G99" s="11">
        <v>91</v>
      </c>
      <c r="H99" s="18">
        <v>8252</v>
      </c>
      <c r="I99" s="18">
        <v>283584</v>
      </c>
    </row>
    <row r="100" spans="1:9" ht="12.75" customHeight="1" x14ac:dyDescent="0.2">
      <c r="A100" s="213" t="s">
        <v>78</v>
      </c>
      <c r="B100" s="213"/>
      <c r="C100" s="213"/>
      <c r="D100" s="213"/>
      <c r="E100" s="213"/>
      <c r="F100" s="213"/>
      <c r="G100" s="11">
        <v>92</v>
      </c>
      <c r="H100" s="18">
        <v>0</v>
      </c>
      <c r="I100" s="18">
        <v>0</v>
      </c>
    </row>
    <row r="101" spans="1:9" ht="12.75" customHeight="1" x14ac:dyDescent="0.2">
      <c r="A101" s="213" t="s">
        <v>79</v>
      </c>
      <c r="B101" s="213"/>
      <c r="C101" s="213"/>
      <c r="D101" s="213"/>
      <c r="E101" s="213"/>
      <c r="F101" s="213"/>
      <c r="G101" s="11">
        <v>93</v>
      </c>
      <c r="H101" s="18">
        <v>0</v>
      </c>
      <c r="I101" s="18">
        <v>0</v>
      </c>
    </row>
    <row r="102" spans="1:9" ht="12.75" customHeight="1" x14ac:dyDescent="0.2">
      <c r="A102" s="213" t="s">
        <v>80</v>
      </c>
      <c r="B102" s="213"/>
      <c r="C102" s="213"/>
      <c r="D102" s="213"/>
      <c r="E102" s="213"/>
      <c r="F102" s="213"/>
      <c r="G102" s="11">
        <v>94</v>
      </c>
      <c r="H102" s="18">
        <v>0</v>
      </c>
      <c r="I102" s="18">
        <v>0</v>
      </c>
    </row>
    <row r="103" spans="1:9" ht="12.75" customHeight="1" x14ac:dyDescent="0.2">
      <c r="A103" s="213" t="s">
        <v>81</v>
      </c>
      <c r="B103" s="213"/>
      <c r="C103" s="213"/>
      <c r="D103" s="213"/>
      <c r="E103" s="213"/>
      <c r="F103" s="213"/>
      <c r="G103" s="11">
        <v>95</v>
      </c>
      <c r="H103" s="18">
        <v>0</v>
      </c>
      <c r="I103" s="18">
        <v>0</v>
      </c>
    </row>
    <row r="104" spans="1:9" ht="12.75" customHeight="1" x14ac:dyDescent="0.2">
      <c r="A104" s="213" t="s">
        <v>82</v>
      </c>
      <c r="B104" s="213"/>
      <c r="C104" s="213"/>
      <c r="D104" s="213"/>
      <c r="E104" s="213"/>
      <c r="F104" s="213"/>
      <c r="G104" s="11">
        <v>96</v>
      </c>
      <c r="H104" s="18">
        <v>2092927</v>
      </c>
      <c r="I104" s="18">
        <v>2312849</v>
      </c>
    </row>
    <row r="105" spans="1:9" ht="12.75" customHeight="1" x14ac:dyDescent="0.2">
      <c r="A105" s="215" t="s">
        <v>356</v>
      </c>
      <c r="B105" s="215"/>
      <c r="C105" s="215"/>
      <c r="D105" s="215"/>
      <c r="E105" s="215"/>
      <c r="F105" s="215"/>
      <c r="G105" s="12">
        <v>97</v>
      </c>
      <c r="H105" s="82">
        <f>SUM(H106:H116)</f>
        <v>1615004</v>
      </c>
      <c r="I105" s="82">
        <f>SUM(I106:I116)</f>
        <v>3515613</v>
      </c>
    </row>
    <row r="106" spans="1:9" ht="12.75" customHeight="1" x14ac:dyDescent="0.2">
      <c r="A106" s="213" t="s">
        <v>83</v>
      </c>
      <c r="B106" s="213"/>
      <c r="C106" s="213"/>
      <c r="D106" s="213"/>
      <c r="E106" s="213"/>
      <c r="F106" s="213"/>
      <c r="G106" s="11">
        <v>98</v>
      </c>
      <c r="H106" s="18">
        <v>83288</v>
      </c>
      <c r="I106" s="18">
        <v>0</v>
      </c>
    </row>
    <row r="107" spans="1:9" ht="24.6" customHeight="1" x14ac:dyDescent="0.2">
      <c r="A107" s="213" t="s">
        <v>84</v>
      </c>
      <c r="B107" s="213"/>
      <c r="C107" s="213"/>
      <c r="D107" s="213"/>
      <c r="E107" s="213"/>
      <c r="F107" s="213"/>
      <c r="G107" s="11">
        <v>99</v>
      </c>
      <c r="H107" s="18">
        <v>0</v>
      </c>
      <c r="I107" s="18">
        <v>0</v>
      </c>
    </row>
    <row r="108" spans="1:9" ht="12.75" customHeight="1" x14ac:dyDescent="0.2">
      <c r="A108" s="213" t="s">
        <v>85</v>
      </c>
      <c r="B108" s="213"/>
      <c r="C108" s="213"/>
      <c r="D108" s="213"/>
      <c r="E108" s="213"/>
      <c r="F108" s="213"/>
      <c r="G108" s="11">
        <v>100</v>
      </c>
      <c r="H108" s="18">
        <v>0</v>
      </c>
      <c r="I108" s="18">
        <v>0</v>
      </c>
    </row>
    <row r="109" spans="1:9" ht="21.6" customHeight="1" x14ac:dyDescent="0.2">
      <c r="A109" s="213" t="s">
        <v>86</v>
      </c>
      <c r="B109" s="213"/>
      <c r="C109" s="213"/>
      <c r="D109" s="213"/>
      <c r="E109" s="213"/>
      <c r="F109" s="213"/>
      <c r="G109" s="11">
        <v>101</v>
      </c>
      <c r="H109" s="18">
        <v>0</v>
      </c>
      <c r="I109" s="18">
        <v>0</v>
      </c>
    </row>
    <row r="110" spans="1:9" ht="12.75" customHeight="1" x14ac:dyDescent="0.2">
      <c r="A110" s="213" t="s">
        <v>87</v>
      </c>
      <c r="B110" s="213"/>
      <c r="C110" s="213"/>
      <c r="D110" s="213"/>
      <c r="E110" s="213"/>
      <c r="F110" s="213"/>
      <c r="G110" s="11">
        <v>102</v>
      </c>
      <c r="H110" s="18">
        <v>0</v>
      </c>
      <c r="I110" s="18">
        <v>0</v>
      </c>
    </row>
    <row r="111" spans="1:9" ht="12.75" customHeight="1" x14ac:dyDescent="0.2">
      <c r="A111" s="213" t="s">
        <v>88</v>
      </c>
      <c r="B111" s="213"/>
      <c r="C111" s="213"/>
      <c r="D111" s="213"/>
      <c r="E111" s="213"/>
      <c r="F111" s="213"/>
      <c r="G111" s="11">
        <v>103</v>
      </c>
      <c r="H111" s="18">
        <v>0</v>
      </c>
      <c r="I111" s="18">
        <v>0</v>
      </c>
    </row>
    <row r="112" spans="1:9" ht="12.75" customHeight="1" x14ac:dyDescent="0.2">
      <c r="A112" s="213" t="s">
        <v>89</v>
      </c>
      <c r="B112" s="213"/>
      <c r="C112" s="213"/>
      <c r="D112" s="213"/>
      <c r="E112" s="213"/>
      <c r="F112" s="213"/>
      <c r="G112" s="11">
        <v>104</v>
      </c>
      <c r="H112" s="18">
        <v>0</v>
      </c>
      <c r="I112" s="18">
        <v>0</v>
      </c>
    </row>
    <row r="113" spans="1:9" ht="12.75" customHeight="1" x14ac:dyDescent="0.2">
      <c r="A113" s="213" t="s">
        <v>90</v>
      </c>
      <c r="B113" s="213"/>
      <c r="C113" s="213"/>
      <c r="D113" s="213"/>
      <c r="E113" s="213"/>
      <c r="F113" s="213"/>
      <c r="G113" s="11">
        <v>105</v>
      </c>
      <c r="H113" s="18">
        <v>0</v>
      </c>
      <c r="I113" s="18">
        <v>0</v>
      </c>
    </row>
    <row r="114" spans="1:9" ht="12.75" customHeight="1" x14ac:dyDescent="0.2">
      <c r="A114" s="213" t="s">
        <v>91</v>
      </c>
      <c r="B114" s="213"/>
      <c r="C114" s="213"/>
      <c r="D114" s="213"/>
      <c r="E114" s="213"/>
      <c r="F114" s="213"/>
      <c r="G114" s="11">
        <v>106</v>
      </c>
      <c r="H114" s="18">
        <v>0</v>
      </c>
      <c r="I114" s="18">
        <v>0</v>
      </c>
    </row>
    <row r="115" spans="1:9" ht="12.75" customHeight="1" x14ac:dyDescent="0.2">
      <c r="A115" s="213" t="s">
        <v>92</v>
      </c>
      <c r="B115" s="213"/>
      <c r="C115" s="213"/>
      <c r="D115" s="213"/>
      <c r="E115" s="213"/>
      <c r="F115" s="213"/>
      <c r="G115" s="11">
        <v>107</v>
      </c>
      <c r="H115" s="18">
        <v>107710</v>
      </c>
      <c r="I115" s="18">
        <v>171312</v>
      </c>
    </row>
    <row r="116" spans="1:9" ht="12.75" customHeight="1" x14ac:dyDescent="0.2">
      <c r="A116" s="213" t="s">
        <v>93</v>
      </c>
      <c r="B116" s="213"/>
      <c r="C116" s="213"/>
      <c r="D116" s="213"/>
      <c r="E116" s="213"/>
      <c r="F116" s="213"/>
      <c r="G116" s="11">
        <v>108</v>
      </c>
      <c r="H116" s="18">
        <v>1424006</v>
      </c>
      <c r="I116" s="18">
        <v>3344301</v>
      </c>
    </row>
    <row r="117" spans="1:9" ht="12.75" customHeight="1" x14ac:dyDescent="0.2">
      <c r="A117" s="215" t="s">
        <v>357</v>
      </c>
      <c r="B117" s="215"/>
      <c r="C117" s="215"/>
      <c r="D117" s="215"/>
      <c r="E117" s="215"/>
      <c r="F117" s="215"/>
      <c r="G117" s="12">
        <v>109</v>
      </c>
      <c r="H117" s="82">
        <f>SUM(H118:H131)</f>
        <v>10229434</v>
      </c>
      <c r="I117" s="82">
        <f>SUM(I118:I131)</f>
        <v>5021990</v>
      </c>
    </row>
    <row r="118" spans="1:9" ht="12.75" customHeight="1" x14ac:dyDescent="0.2">
      <c r="A118" s="213" t="s">
        <v>83</v>
      </c>
      <c r="B118" s="213"/>
      <c r="C118" s="213"/>
      <c r="D118" s="213"/>
      <c r="E118" s="213"/>
      <c r="F118" s="213"/>
      <c r="G118" s="11">
        <v>110</v>
      </c>
      <c r="H118" s="18">
        <v>88046</v>
      </c>
      <c r="I118" s="18">
        <v>34677</v>
      </c>
    </row>
    <row r="119" spans="1:9" ht="22.15" customHeight="1" x14ac:dyDescent="0.2">
      <c r="A119" s="213" t="s">
        <v>84</v>
      </c>
      <c r="B119" s="213"/>
      <c r="C119" s="213"/>
      <c r="D119" s="213"/>
      <c r="E119" s="213"/>
      <c r="F119" s="213"/>
      <c r="G119" s="11">
        <v>111</v>
      </c>
      <c r="H119" s="18">
        <v>4809678</v>
      </c>
      <c r="I119" s="18">
        <v>13913</v>
      </c>
    </row>
    <row r="120" spans="1:9" ht="12.75" customHeight="1" x14ac:dyDescent="0.2">
      <c r="A120" s="213" t="s">
        <v>85</v>
      </c>
      <c r="B120" s="213"/>
      <c r="C120" s="213"/>
      <c r="D120" s="213"/>
      <c r="E120" s="213"/>
      <c r="F120" s="213"/>
      <c r="G120" s="11">
        <v>112</v>
      </c>
      <c r="H120" s="18">
        <v>0</v>
      </c>
      <c r="I120" s="18">
        <v>0</v>
      </c>
    </row>
    <row r="121" spans="1:9" ht="23.45" customHeight="1" x14ac:dyDescent="0.2">
      <c r="A121" s="213" t="s">
        <v>86</v>
      </c>
      <c r="B121" s="213"/>
      <c r="C121" s="213"/>
      <c r="D121" s="213"/>
      <c r="E121" s="213"/>
      <c r="F121" s="213"/>
      <c r="G121" s="11">
        <v>113</v>
      </c>
      <c r="H121" s="18">
        <v>0</v>
      </c>
      <c r="I121" s="18">
        <v>0</v>
      </c>
    </row>
    <row r="122" spans="1:9" ht="12.75" customHeight="1" x14ac:dyDescent="0.2">
      <c r="A122" s="213" t="s">
        <v>87</v>
      </c>
      <c r="B122" s="213"/>
      <c r="C122" s="213"/>
      <c r="D122" s="213"/>
      <c r="E122" s="213"/>
      <c r="F122" s="213"/>
      <c r="G122" s="11">
        <v>114</v>
      </c>
      <c r="H122" s="18">
        <v>0</v>
      </c>
      <c r="I122" s="18">
        <v>0</v>
      </c>
    </row>
    <row r="123" spans="1:9" ht="12.75" customHeight="1" x14ac:dyDescent="0.2">
      <c r="A123" s="213" t="s">
        <v>88</v>
      </c>
      <c r="B123" s="213"/>
      <c r="C123" s="213"/>
      <c r="D123" s="213"/>
      <c r="E123" s="213"/>
      <c r="F123" s="213"/>
      <c r="G123" s="11">
        <v>115</v>
      </c>
      <c r="H123" s="18">
        <v>0</v>
      </c>
      <c r="I123" s="18">
        <v>0</v>
      </c>
    </row>
    <row r="124" spans="1:9" ht="12.75" customHeight="1" x14ac:dyDescent="0.2">
      <c r="A124" s="213" t="s">
        <v>89</v>
      </c>
      <c r="B124" s="213"/>
      <c r="C124" s="213"/>
      <c r="D124" s="213"/>
      <c r="E124" s="213"/>
      <c r="F124" s="213"/>
      <c r="G124" s="11">
        <v>116</v>
      </c>
      <c r="H124" s="18">
        <v>3809</v>
      </c>
      <c r="I124" s="18">
        <v>116242</v>
      </c>
    </row>
    <row r="125" spans="1:9" ht="12.75" customHeight="1" x14ac:dyDescent="0.2">
      <c r="A125" s="213" t="s">
        <v>90</v>
      </c>
      <c r="B125" s="213"/>
      <c r="C125" s="213"/>
      <c r="D125" s="213"/>
      <c r="E125" s="213"/>
      <c r="F125" s="213"/>
      <c r="G125" s="11">
        <v>117</v>
      </c>
      <c r="H125" s="18">
        <v>745887</v>
      </c>
      <c r="I125" s="18">
        <v>453486</v>
      </c>
    </row>
    <row r="126" spans="1:9" x14ac:dyDescent="0.2">
      <c r="A126" s="213" t="s">
        <v>91</v>
      </c>
      <c r="B126" s="213"/>
      <c r="C126" s="213"/>
      <c r="D126" s="213"/>
      <c r="E126" s="213"/>
      <c r="F126" s="213"/>
      <c r="G126" s="11">
        <v>118</v>
      </c>
      <c r="H126" s="18">
        <v>0</v>
      </c>
      <c r="I126" s="18">
        <v>0</v>
      </c>
    </row>
    <row r="127" spans="1:9" x14ac:dyDescent="0.2">
      <c r="A127" s="213" t="s">
        <v>94</v>
      </c>
      <c r="B127" s="213"/>
      <c r="C127" s="213"/>
      <c r="D127" s="213"/>
      <c r="E127" s="213"/>
      <c r="F127" s="213"/>
      <c r="G127" s="11">
        <v>119</v>
      </c>
      <c r="H127" s="18">
        <v>240731</v>
      </c>
      <c r="I127" s="18">
        <v>262701</v>
      </c>
    </row>
    <row r="128" spans="1:9" x14ac:dyDescent="0.2">
      <c r="A128" s="213" t="s">
        <v>95</v>
      </c>
      <c r="B128" s="213"/>
      <c r="C128" s="213"/>
      <c r="D128" s="213"/>
      <c r="E128" s="213"/>
      <c r="F128" s="213"/>
      <c r="G128" s="11">
        <v>120</v>
      </c>
      <c r="H128" s="18">
        <v>109095</v>
      </c>
      <c r="I128" s="18">
        <v>83520</v>
      </c>
    </row>
    <row r="129" spans="1:9" x14ac:dyDescent="0.2">
      <c r="A129" s="213" t="s">
        <v>96</v>
      </c>
      <c r="B129" s="213"/>
      <c r="C129" s="213"/>
      <c r="D129" s="213"/>
      <c r="E129" s="213"/>
      <c r="F129" s="213"/>
      <c r="G129" s="11">
        <v>121</v>
      </c>
      <c r="H129" s="18">
        <v>2420167</v>
      </c>
      <c r="I129" s="18">
        <v>2415833</v>
      </c>
    </row>
    <row r="130" spans="1:9" x14ac:dyDescent="0.2">
      <c r="A130" s="213" t="s">
        <v>97</v>
      </c>
      <c r="B130" s="213"/>
      <c r="C130" s="213"/>
      <c r="D130" s="213"/>
      <c r="E130" s="213"/>
      <c r="F130" s="213"/>
      <c r="G130" s="11">
        <v>122</v>
      </c>
      <c r="H130" s="18">
        <v>0</v>
      </c>
      <c r="I130" s="18">
        <v>0</v>
      </c>
    </row>
    <row r="131" spans="1:9" x14ac:dyDescent="0.2">
      <c r="A131" s="213" t="s">
        <v>98</v>
      </c>
      <c r="B131" s="213"/>
      <c r="C131" s="213"/>
      <c r="D131" s="213"/>
      <c r="E131" s="213"/>
      <c r="F131" s="213"/>
      <c r="G131" s="11">
        <v>123</v>
      </c>
      <c r="H131" s="18">
        <v>1812021</v>
      </c>
      <c r="I131" s="18">
        <v>1641618</v>
      </c>
    </row>
    <row r="132" spans="1:9" ht="22.15" customHeight="1" x14ac:dyDescent="0.2">
      <c r="A132" s="214" t="s">
        <v>99</v>
      </c>
      <c r="B132" s="214"/>
      <c r="C132" s="214"/>
      <c r="D132" s="214"/>
      <c r="E132" s="214"/>
      <c r="F132" s="214"/>
      <c r="G132" s="11">
        <v>124</v>
      </c>
      <c r="H132" s="18">
        <v>471654</v>
      </c>
      <c r="I132" s="18">
        <v>576013</v>
      </c>
    </row>
    <row r="133" spans="1:9" ht="12.75" customHeight="1" x14ac:dyDescent="0.2">
      <c r="A133" s="215" t="s">
        <v>358</v>
      </c>
      <c r="B133" s="215"/>
      <c r="C133" s="215"/>
      <c r="D133" s="215"/>
      <c r="E133" s="215"/>
      <c r="F133" s="215"/>
      <c r="G133" s="12">
        <v>125</v>
      </c>
      <c r="H133" s="82">
        <f>H75+H98+H105+H117+H132</f>
        <v>917377936</v>
      </c>
      <c r="I133" s="82">
        <f>I75+I98+I105+I117+I132</f>
        <v>963314295</v>
      </c>
    </row>
    <row r="134" spans="1:9" x14ac:dyDescent="0.2">
      <c r="A134" s="214" t="s">
        <v>100</v>
      </c>
      <c r="B134" s="214"/>
      <c r="C134" s="214"/>
      <c r="D134" s="214"/>
      <c r="E134" s="214"/>
      <c r="F134" s="214"/>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Normal="85" zoomScaleSheetLayoutView="100" workbookViewId="0">
      <pane ySplit="7" topLeftCell="A8" activePane="bottomLeft" state="frozen"/>
      <selection sqref="A1:C1"/>
      <selection pane="bottomLeft" activeCell="A8" sqref="A8:F8"/>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50" t="s">
        <v>102</v>
      </c>
      <c r="B1" s="251"/>
      <c r="C1" s="251"/>
      <c r="D1" s="251"/>
      <c r="E1" s="251"/>
      <c r="F1" s="251"/>
      <c r="G1" s="251"/>
      <c r="H1" s="251"/>
      <c r="I1" s="251"/>
    </row>
    <row r="2" spans="1:11" x14ac:dyDescent="0.2">
      <c r="A2" s="252" t="s">
        <v>567</v>
      </c>
      <c r="B2" s="253"/>
      <c r="C2" s="253"/>
      <c r="D2" s="253"/>
      <c r="E2" s="253"/>
      <c r="F2" s="253"/>
      <c r="G2" s="253"/>
      <c r="H2" s="253"/>
      <c r="I2" s="253"/>
    </row>
    <row r="3" spans="1:11" x14ac:dyDescent="0.2">
      <c r="A3" s="254" t="s">
        <v>448</v>
      </c>
      <c r="B3" s="255"/>
      <c r="C3" s="255"/>
      <c r="D3" s="255"/>
      <c r="E3" s="255"/>
      <c r="F3" s="255"/>
      <c r="G3" s="255"/>
      <c r="H3" s="255"/>
      <c r="I3" s="255"/>
      <c r="J3" s="256"/>
      <c r="K3" s="256"/>
    </row>
    <row r="4" spans="1:11" x14ac:dyDescent="0.2">
      <c r="A4" s="257" t="s">
        <v>461</v>
      </c>
      <c r="B4" s="258"/>
      <c r="C4" s="258"/>
      <c r="D4" s="258"/>
      <c r="E4" s="258"/>
      <c r="F4" s="258"/>
      <c r="G4" s="258"/>
      <c r="H4" s="258"/>
      <c r="I4" s="258"/>
      <c r="J4" s="259"/>
      <c r="K4" s="259"/>
    </row>
    <row r="5" spans="1:11" ht="22.15" customHeight="1" x14ac:dyDescent="0.2">
      <c r="A5" s="260" t="s">
        <v>2</v>
      </c>
      <c r="B5" s="261"/>
      <c r="C5" s="261"/>
      <c r="D5" s="261"/>
      <c r="E5" s="261"/>
      <c r="F5" s="261"/>
      <c r="G5" s="260" t="s">
        <v>103</v>
      </c>
      <c r="H5" s="262" t="s">
        <v>301</v>
      </c>
      <c r="I5" s="263"/>
      <c r="J5" s="262" t="s">
        <v>279</v>
      </c>
      <c r="K5" s="263"/>
    </row>
    <row r="6" spans="1:11" x14ac:dyDescent="0.2">
      <c r="A6" s="261"/>
      <c r="B6" s="261"/>
      <c r="C6" s="261"/>
      <c r="D6" s="261"/>
      <c r="E6" s="261"/>
      <c r="F6" s="261"/>
      <c r="G6" s="261"/>
      <c r="H6" s="46" t="s">
        <v>294</v>
      </c>
      <c r="I6" s="46" t="s">
        <v>295</v>
      </c>
      <c r="J6" s="46" t="s">
        <v>294</v>
      </c>
      <c r="K6" s="46" t="s">
        <v>295</v>
      </c>
    </row>
    <row r="7" spans="1:11" x14ac:dyDescent="0.2">
      <c r="A7" s="248">
        <v>1</v>
      </c>
      <c r="B7" s="249"/>
      <c r="C7" s="249"/>
      <c r="D7" s="249"/>
      <c r="E7" s="249"/>
      <c r="F7" s="249"/>
      <c r="G7" s="47">
        <v>2</v>
      </c>
      <c r="H7" s="46">
        <v>3</v>
      </c>
      <c r="I7" s="46">
        <v>4</v>
      </c>
      <c r="J7" s="46">
        <v>5</v>
      </c>
      <c r="K7" s="46">
        <v>6</v>
      </c>
    </row>
    <row r="8" spans="1:11" ht="12.75" customHeight="1" x14ac:dyDescent="0.2">
      <c r="A8" s="244" t="s">
        <v>359</v>
      </c>
      <c r="B8" s="244"/>
      <c r="C8" s="244"/>
      <c r="D8" s="244"/>
      <c r="E8" s="244"/>
      <c r="F8" s="244"/>
      <c r="G8" s="12">
        <v>1</v>
      </c>
      <c r="H8" s="48">
        <f>SUM(H9:H13)</f>
        <v>22626292</v>
      </c>
      <c r="I8" s="48">
        <f>SUM(I9:I13)</f>
        <v>17089809</v>
      </c>
      <c r="J8" s="48">
        <f>SUM(J9:J13)</f>
        <v>83668273</v>
      </c>
      <c r="K8" s="48">
        <f>SUM(K9:K13)</f>
        <v>1385196</v>
      </c>
    </row>
    <row r="9" spans="1:11" ht="12.75" customHeight="1" x14ac:dyDescent="0.2">
      <c r="A9" s="213" t="s">
        <v>115</v>
      </c>
      <c r="B9" s="213"/>
      <c r="C9" s="213"/>
      <c r="D9" s="213"/>
      <c r="E9" s="213"/>
      <c r="F9" s="213"/>
      <c r="G9" s="11">
        <v>2</v>
      </c>
      <c r="H9" s="49">
        <v>3492034</v>
      </c>
      <c r="I9" s="49">
        <v>865447</v>
      </c>
      <c r="J9" s="49">
        <v>4072956</v>
      </c>
      <c r="K9" s="49">
        <v>1097583</v>
      </c>
    </row>
    <row r="10" spans="1:11" ht="12.75" customHeight="1" x14ac:dyDescent="0.2">
      <c r="A10" s="213" t="s">
        <v>116</v>
      </c>
      <c r="B10" s="213"/>
      <c r="C10" s="213"/>
      <c r="D10" s="213"/>
      <c r="E10" s="213"/>
      <c r="F10" s="213"/>
      <c r="G10" s="11">
        <v>3</v>
      </c>
      <c r="H10" s="49">
        <v>413234</v>
      </c>
      <c r="I10" s="49">
        <v>180057</v>
      </c>
      <c r="J10" s="49">
        <v>451831</v>
      </c>
      <c r="K10" s="49">
        <v>141883</v>
      </c>
    </row>
    <row r="11" spans="1:11" ht="12.75" customHeight="1" x14ac:dyDescent="0.2">
      <c r="A11" s="213" t="s">
        <v>117</v>
      </c>
      <c r="B11" s="213"/>
      <c r="C11" s="213"/>
      <c r="D11" s="213"/>
      <c r="E11" s="213"/>
      <c r="F11" s="213"/>
      <c r="G11" s="11">
        <v>4</v>
      </c>
      <c r="H11" s="49">
        <v>0</v>
      </c>
      <c r="I11" s="49">
        <v>0</v>
      </c>
      <c r="J11" s="49">
        <v>0</v>
      </c>
      <c r="K11" s="49">
        <v>0</v>
      </c>
    </row>
    <row r="12" spans="1:11" ht="12.75" customHeight="1" x14ac:dyDescent="0.2">
      <c r="A12" s="213" t="s">
        <v>118</v>
      </c>
      <c r="B12" s="213"/>
      <c r="C12" s="213"/>
      <c r="D12" s="213"/>
      <c r="E12" s="213"/>
      <c r="F12" s="213"/>
      <c r="G12" s="11">
        <v>5</v>
      </c>
      <c r="H12" s="49">
        <v>0</v>
      </c>
      <c r="I12" s="49">
        <v>0</v>
      </c>
      <c r="J12" s="49">
        <v>77261918</v>
      </c>
      <c r="K12" s="49">
        <v>0</v>
      </c>
    </row>
    <row r="13" spans="1:11" ht="12.75" customHeight="1" x14ac:dyDescent="0.2">
      <c r="A13" s="213" t="s">
        <v>119</v>
      </c>
      <c r="B13" s="213"/>
      <c r="C13" s="213"/>
      <c r="D13" s="213"/>
      <c r="E13" s="213"/>
      <c r="F13" s="213"/>
      <c r="G13" s="11">
        <v>6</v>
      </c>
      <c r="H13" s="49">
        <v>18721024</v>
      </c>
      <c r="I13" s="49">
        <v>16044305</v>
      </c>
      <c r="J13" s="49">
        <v>1881568</v>
      </c>
      <c r="K13" s="49">
        <v>145730</v>
      </c>
    </row>
    <row r="14" spans="1:11" ht="12.75" customHeight="1" x14ac:dyDescent="0.2">
      <c r="A14" s="244" t="s">
        <v>360</v>
      </c>
      <c r="B14" s="244"/>
      <c r="C14" s="244"/>
      <c r="D14" s="244"/>
      <c r="E14" s="244"/>
      <c r="F14" s="244"/>
      <c r="G14" s="12">
        <v>7</v>
      </c>
      <c r="H14" s="48">
        <f>H15+H16+H20+H24+H25+H26+H29+H36</f>
        <v>10691515</v>
      </c>
      <c r="I14" s="48">
        <f>I15+I16+I20+I24+I25+I26+I29+I36</f>
        <v>4906677</v>
      </c>
      <c r="J14" s="48">
        <f>J15+J16+J20+J24+J25+J26+J29+J36</f>
        <v>12458743</v>
      </c>
      <c r="K14" s="48">
        <f>K15+K16+K20+K24+K25+K26+K29+K36</f>
        <v>5479342</v>
      </c>
    </row>
    <row r="15" spans="1:11" ht="12.75" customHeight="1" x14ac:dyDescent="0.2">
      <c r="A15" s="213" t="s">
        <v>104</v>
      </c>
      <c r="B15" s="213"/>
      <c r="C15" s="213"/>
      <c r="D15" s="213"/>
      <c r="E15" s="213"/>
      <c r="F15" s="213"/>
      <c r="G15" s="11">
        <v>8</v>
      </c>
      <c r="H15" s="49">
        <v>0</v>
      </c>
      <c r="I15" s="49">
        <v>0</v>
      </c>
      <c r="J15" s="49">
        <v>0</v>
      </c>
      <c r="K15" s="49">
        <v>0</v>
      </c>
    </row>
    <row r="16" spans="1:11" ht="12.75" customHeight="1" x14ac:dyDescent="0.2">
      <c r="A16" s="217" t="s">
        <v>440</v>
      </c>
      <c r="B16" s="217"/>
      <c r="C16" s="217"/>
      <c r="D16" s="217"/>
      <c r="E16" s="217"/>
      <c r="F16" s="217"/>
      <c r="G16" s="12">
        <v>9</v>
      </c>
      <c r="H16" s="48">
        <f>SUM(H17:H19)</f>
        <v>2428380</v>
      </c>
      <c r="I16" s="48">
        <f>SUM(I17:I19)</f>
        <v>969832</v>
      </c>
      <c r="J16" s="48">
        <f>SUM(J17:J19)</f>
        <v>3291598</v>
      </c>
      <c r="K16" s="48">
        <f>SUM(K17:K19)</f>
        <v>1025309</v>
      </c>
    </row>
    <row r="17" spans="1:11" ht="12.75" customHeight="1" x14ac:dyDescent="0.2">
      <c r="A17" s="247" t="s">
        <v>120</v>
      </c>
      <c r="B17" s="247"/>
      <c r="C17" s="247"/>
      <c r="D17" s="247"/>
      <c r="E17" s="247"/>
      <c r="F17" s="247"/>
      <c r="G17" s="11">
        <v>10</v>
      </c>
      <c r="H17" s="49">
        <v>365782</v>
      </c>
      <c r="I17" s="49">
        <v>83137</v>
      </c>
      <c r="J17" s="49">
        <v>286034</v>
      </c>
      <c r="K17" s="49">
        <v>53690</v>
      </c>
    </row>
    <row r="18" spans="1:11" ht="12.75" customHeight="1" x14ac:dyDescent="0.2">
      <c r="A18" s="247" t="s">
        <v>121</v>
      </c>
      <c r="B18" s="247"/>
      <c r="C18" s="247"/>
      <c r="D18" s="247"/>
      <c r="E18" s="247"/>
      <c r="F18" s="247"/>
      <c r="G18" s="11">
        <v>11</v>
      </c>
      <c r="H18" s="49">
        <v>0</v>
      </c>
      <c r="I18" s="49">
        <v>0</v>
      </c>
      <c r="J18" s="49">
        <v>0</v>
      </c>
      <c r="K18" s="49">
        <v>0</v>
      </c>
    </row>
    <row r="19" spans="1:11" ht="12.75" customHeight="1" x14ac:dyDescent="0.2">
      <c r="A19" s="247" t="s">
        <v>122</v>
      </c>
      <c r="B19" s="247"/>
      <c r="C19" s="247"/>
      <c r="D19" s="247"/>
      <c r="E19" s="247"/>
      <c r="F19" s="247"/>
      <c r="G19" s="11">
        <v>12</v>
      </c>
      <c r="H19" s="49">
        <v>2062598</v>
      </c>
      <c r="I19" s="49">
        <v>886695</v>
      </c>
      <c r="J19" s="49">
        <v>3005564</v>
      </c>
      <c r="K19" s="49">
        <v>971619</v>
      </c>
    </row>
    <row r="20" spans="1:11" ht="12.75" customHeight="1" x14ac:dyDescent="0.2">
      <c r="A20" s="217" t="s">
        <v>441</v>
      </c>
      <c r="B20" s="217"/>
      <c r="C20" s="217"/>
      <c r="D20" s="217"/>
      <c r="E20" s="217"/>
      <c r="F20" s="217"/>
      <c r="G20" s="12">
        <v>13</v>
      </c>
      <c r="H20" s="48">
        <f>SUM(H21:H23)</f>
        <v>3881910</v>
      </c>
      <c r="I20" s="48">
        <f>SUM(I21:I23)</f>
        <v>2308461</v>
      </c>
      <c r="J20" s="48">
        <f>SUM(J21:J23)</f>
        <v>3578600</v>
      </c>
      <c r="K20" s="48">
        <f>SUM(K21:K23)</f>
        <v>2073798</v>
      </c>
    </row>
    <row r="21" spans="1:11" ht="12.75" customHeight="1" x14ac:dyDescent="0.2">
      <c r="A21" s="247" t="s">
        <v>105</v>
      </c>
      <c r="B21" s="247"/>
      <c r="C21" s="247"/>
      <c r="D21" s="247"/>
      <c r="E21" s="247"/>
      <c r="F21" s="247"/>
      <c r="G21" s="11">
        <v>14</v>
      </c>
      <c r="H21" s="49">
        <v>2200492</v>
      </c>
      <c r="I21" s="49">
        <v>1315146</v>
      </c>
      <c r="J21" s="49">
        <v>2054145</v>
      </c>
      <c r="K21" s="49">
        <v>1203092</v>
      </c>
    </row>
    <row r="22" spans="1:11" ht="12.75" customHeight="1" x14ac:dyDescent="0.2">
      <c r="A22" s="247" t="s">
        <v>106</v>
      </c>
      <c r="B22" s="247"/>
      <c r="C22" s="247"/>
      <c r="D22" s="247"/>
      <c r="E22" s="247"/>
      <c r="F22" s="247"/>
      <c r="G22" s="11">
        <v>15</v>
      </c>
      <c r="H22" s="49">
        <v>1158867</v>
      </c>
      <c r="I22" s="49">
        <v>688261</v>
      </c>
      <c r="J22" s="49">
        <v>1045671</v>
      </c>
      <c r="K22" s="49">
        <v>601067</v>
      </c>
    </row>
    <row r="23" spans="1:11" ht="12.75" customHeight="1" x14ac:dyDescent="0.2">
      <c r="A23" s="247" t="s">
        <v>107</v>
      </c>
      <c r="B23" s="247"/>
      <c r="C23" s="247"/>
      <c r="D23" s="247"/>
      <c r="E23" s="247"/>
      <c r="F23" s="247"/>
      <c r="G23" s="11">
        <v>16</v>
      </c>
      <c r="H23" s="49">
        <v>522551</v>
      </c>
      <c r="I23" s="49">
        <v>305054</v>
      </c>
      <c r="J23" s="49">
        <v>478784</v>
      </c>
      <c r="K23" s="49">
        <v>269639</v>
      </c>
    </row>
    <row r="24" spans="1:11" ht="12.75" customHeight="1" x14ac:dyDescent="0.2">
      <c r="A24" s="213" t="s">
        <v>108</v>
      </c>
      <c r="B24" s="213"/>
      <c r="C24" s="213"/>
      <c r="D24" s="213"/>
      <c r="E24" s="213"/>
      <c r="F24" s="213"/>
      <c r="G24" s="11">
        <v>17</v>
      </c>
      <c r="H24" s="49">
        <v>1907194</v>
      </c>
      <c r="I24" s="49">
        <v>482166</v>
      </c>
      <c r="J24" s="49">
        <v>2038981</v>
      </c>
      <c r="K24" s="49">
        <v>576656</v>
      </c>
    </row>
    <row r="25" spans="1:11" ht="12.75" customHeight="1" x14ac:dyDescent="0.2">
      <c r="A25" s="213" t="s">
        <v>109</v>
      </c>
      <c r="B25" s="213"/>
      <c r="C25" s="213"/>
      <c r="D25" s="213"/>
      <c r="E25" s="213"/>
      <c r="F25" s="213"/>
      <c r="G25" s="11">
        <v>18</v>
      </c>
      <c r="H25" s="49">
        <v>1979321</v>
      </c>
      <c r="I25" s="49">
        <v>652302</v>
      </c>
      <c r="J25" s="49">
        <v>3033906</v>
      </c>
      <c r="K25" s="49">
        <v>1288100</v>
      </c>
    </row>
    <row r="26" spans="1:11" ht="12.75" customHeight="1" x14ac:dyDescent="0.2">
      <c r="A26" s="217" t="s">
        <v>442</v>
      </c>
      <c r="B26" s="217"/>
      <c r="C26" s="217"/>
      <c r="D26" s="217"/>
      <c r="E26" s="217"/>
      <c r="F26" s="217"/>
      <c r="G26" s="12">
        <v>19</v>
      </c>
      <c r="H26" s="48">
        <f>H27+H28</f>
        <v>0</v>
      </c>
      <c r="I26" s="48">
        <f>I27+I28</f>
        <v>0</v>
      </c>
      <c r="J26" s="48">
        <f>J27+J28</f>
        <v>0</v>
      </c>
      <c r="K26" s="48">
        <f>K27+K28</f>
        <v>0</v>
      </c>
    </row>
    <row r="27" spans="1:11" ht="12.75" customHeight="1" x14ac:dyDescent="0.2">
      <c r="A27" s="247" t="s">
        <v>123</v>
      </c>
      <c r="B27" s="247"/>
      <c r="C27" s="247"/>
      <c r="D27" s="247"/>
      <c r="E27" s="247"/>
      <c r="F27" s="247"/>
      <c r="G27" s="11">
        <v>20</v>
      </c>
      <c r="H27" s="49">
        <v>0</v>
      </c>
      <c r="I27" s="49">
        <v>0</v>
      </c>
      <c r="J27" s="49">
        <v>0</v>
      </c>
      <c r="K27" s="49">
        <v>0</v>
      </c>
    </row>
    <row r="28" spans="1:11" ht="12.75" customHeight="1" x14ac:dyDescent="0.2">
      <c r="A28" s="247" t="s">
        <v>124</v>
      </c>
      <c r="B28" s="247"/>
      <c r="C28" s="247"/>
      <c r="D28" s="247"/>
      <c r="E28" s="247"/>
      <c r="F28" s="247"/>
      <c r="G28" s="11">
        <v>21</v>
      </c>
      <c r="H28" s="49">
        <v>0</v>
      </c>
      <c r="I28" s="49">
        <v>0</v>
      </c>
      <c r="J28" s="49">
        <v>0</v>
      </c>
      <c r="K28" s="49">
        <v>0</v>
      </c>
    </row>
    <row r="29" spans="1:11" ht="12.75" customHeight="1" x14ac:dyDescent="0.2">
      <c r="A29" s="217" t="s">
        <v>443</v>
      </c>
      <c r="B29" s="217"/>
      <c r="C29" s="217"/>
      <c r="D29" s="217"/>
      <c r="E29" s="217"/>
      <c r="F29" s="217"/>
      <c r="G29" s="12">
        <v>22</v>
      </c>
      <c r="H29" s="48">
        <f>SUM(H30:H35)</f>
        <v>494422</v>
      </c>
      <c r="I29" s="48">
        <f>SUM(I30:I35)</f>
        <v>494422</v>
      </c>
      <c r="J29" s="48">
        <f>SUM(J30:J35)</f>
        <v>515449</v>
      </c>
      <c r="K29" s="48">
        <f>SUM(K30:K35)</f>
        <v>515449</v>
      </c>
    </row>
    <row r="30" spans="1:11" ht="12.75" customHeight="1" x14ac:dyDescent="0.2">
      <c r="A30" s="247" t="s">
        <v>125</v>
      </c>
      <c r="B30" s="247"/>
      <c r="C30" s="247"/>
      <c r="D30" s="247"/>
      <c r="E30" s="247"/>
      <c r="F30" s="247"/>
      <c r="G30" s="11">
        <v>23</v>
      </c>
      <c r="H30" s="49">
        <v>0</v>
      </c>
      <c r="I30" s="49">
        <v>0</v>
      </c>
      <c r="J30" s="49">
        <v>275332</v>
      </c>
      <c r="K30" s="49">
        <v>275332</v>
      </c>
    </row>
    <row r="31" spans="1:11" ht="12.75" customHeight="1" x14ac:dyDescent="0.2">
      <c r="A31" s="247" t="s">
        <v>126</v>
      </c>
      <c r="B31" s="247"/>
      <c r="C31" s="247"/>
      <c r="D31" s="247"/>
      <c r="E31" s="247"/>
      <c r="F31" s="247"/>
      <c r="G31" s="11">
        <v>24</v>
      </c>
      <c r="H31" s="49">
        <v>0</v>
      </c>
      <c r="I31" s="49">
        <v>0</v>
      </c>
      <c r="J31" s="49">
        <v>0</v>
      </c>
      <c r="K31" s="49">
        <v>0</v>
      </c>
    </row>
    <row r="32" spans="1:11" ht="12.75" customHeight="1" x14ac:dyDescent="0.2">
      <c r="A32" s="247" t="s">
        <v>127</v>
      </c>
      <c r="B32" s="247"/>
      <c r="C32" s="247"/>
      <c r="D32" s="247"/>
      <c r="E32" s="247"/>
      <c r="F32" s="247"/>
      <c r="G32" s="11">
        <v>25</v>
      </c>
      <c r="H32" s="49">
        <v>0</v>
      </c>
      <c r="I32" s="49">
        <v>0</v>
      </c>
      <c r="J32" s="49">
        <v>0</v>
      </c>
      <c r="K32" s="49">
        <v>0</v>
      </c>
    </row>
    <row r="33" spans="1:11" ht="12.75" customHeight="1" x14ac:dyDescent="0.2">
      <c r="A33" s="247" t="s">
        <v>128</v>
      </c>
      <c r="B33" s="247"/>
      <c r="C33" s="247"/>
      <c r="D33" s="247"/>
      <c r="E33" s="247"/>
      <c r="F33" s="247"/>
      <c r="G33" s="11">
        <v>26</v>
      </c>
      <c r="H33" s="49">
        <v>0</v>
      </c>
      <c r="I33" s="49">
        <v>0</v>
      </c>
      <c r="J33" s="49">
        <v>0</v>
      </c>
      <c r="K33" s="49">
        <v>0</v>
      </c>
    </row>
    <row r="34" spans="1:11" ht="12.75" customHeight="1" x14ac:dyDescent="0.2">
      <c r="A34" s="247" t="s">
        <v>129</v>
      </c>
      <c r="B34" s="247"/>
      <c r="C34" s="247"/>
      <c r="D34" s="247"/>
      <c r="E34" s="247"/>
      <c r="F34" s="247"/>
      <c r="G34" s="11">
        <v>27</v>
      </c>
      <c r="H34" s="49">
        <v>0</v>
      </c>
      <c r="I34" s="49">
        <v>0</v>
      </c>
      <c r="J34" s="49">
        <v>0</v>
      </c>
      <c r="K34" s="49">
        <v>0</v>
      </c>
    </row>
    <row r="35" spans="1:11" ht="12.75" customHeight="1" x14ac:dyDescent="0.2">
      <c r="A35" s="247" t="s">
        <v>130</v>
      </c>
      <c r="B35" s="247"/>
      <c r="C35" s="247"/>
      <c r="D35" s="247"/>
      <c r="E35" s="247"/>
      <c r="F35" s="247"/>
      <c r="G35" s="11">
        <v>28</v>
      </c>
      <c r="H35" s="49">
        <v>494422</v>
      </c>
      <c r="I35" s="49">
        <v>494422</v>
      </c>
      <c r="J35" s="49">
        <v>240117</v>
      </c>
      <c r="K35" s="49">
        <v>240117</v>
      </c>
    </row>
    <row r="36" spans="1:11" ht="12.75" customHeight="1" x14ac:dyDescent="0.2">
      <c r="A36" s="213" t="s">
        <v>110</v>
      </c>
      <c r="B36" s="213"/>
      <c r="C36" s="213"/>
      <c r="D36" s="213"/>
      <c r="E36" s="213"/>
      <c r="F36" s="213"/>
      <c r="G36" s="11">
        <v>29</v>
      </c>
      <c r="H36" s="49">
        <v>288</v>
      </c>
      <c r="I36" s="49">
        <v>-506</v>
      </c>
      <c r="J36" s="49">
        <v>209</v>
      </c>
      <c r="K36" s="49">
        <v>30</v>
      </c>
    </row>
    <row r="37" spans="1:11" ht="12.75" customHeight="1" x14ac:dyDescent="0.2">
      <c r="A37" s="244" t="s">
        <v>361</v>
      </c>
      <c r="B37" s="244"/>
      <c r="C37" s="244"/>
      <c r="D37" s="244"/>
      <c r="E37" s="244"/>
      <c r="F37" s="244"/>
      <c r="G37" s="12">
        <v>30</v>
      </c>
      <c r="H37" s="48">
        <f>SUM(H38:H47)</f>
        <v>2433619</v>
      </c>
      <c r="I37" s="48">
        <f>SUM(I38:I47)</f>
        <v>560449</v>
      </c>
      <c r="J37" s="48">
        <f>SUM(J38:J47)</f>
        <v>4090122</v>
      </c>
      <c r="K37" s="48">
        <f>SUM(K38:K47)</f>
        <v>1050892</v>
      </c>
    </row>
    <row r="38" spans="1:11" ht="12.75" customHeight="1" x14ac:dyDescent="0.2">
      <c r="A38" s="213" t="s">
        <v>131</v>
      </c>
      <c r="B38" s="213"/>
      <c r="C38" s="213"/>
      <c r="D38" s="213"/>
      <c r="E38" s="213"/>
      <c r="F38" s="213"/>
      <c r="G38" s="11">
        <v>31</v>
      </c>
      <c r="H38" s="49">
        <v>0</v>
      </c>
      <c r="I38" s="49">
        <v>0</v>
      </c>
      <c r="J38" s="49">
        <v>0</v>
      </c>
      <c r="K38" s="49">
        <v>0</v>
      </c>
    </row>
    <row r="39" spans="1:11" ht="25.15" customHeight="1" x14ac:dyDescent="0.2">
      <c r="A39" s="213" t="s">
        <v>132</v>
      </c>
      <c r="B39" s="213"/>
      <c r="C39" s="213"/>
      <c r="D39" s="213"/>
      <c r="E39" s="213"/>
      <c r="F39" s="213"/>
      <c r="G39" s="11">
        <v>32</v>
      </c>
      <c r="H39" s="49">
        <v>0</v>
      </c>
      <c r="I39" s="49">
        <v>0</v>
      </c>
      <c r="J39" s="49">
        <v>0</v>
      </c>
      <c r="K39" s="49">
        <v>0</v>
      </c>
    </row>
    <row r="40" spans="1:11" ht="25.15" customHeight="1" x14ac:dyDescent="0.2">
      <c r="A40" s="213" t="s">
        <v>133</v>
      </c>
      <c r="B40" s="213"/>
      <c r="C40" s="213"/>
      <c r="D40" s="213"/>
      <c r="E40" s="213"/>
      <c r="F40" s="213"/>
      <c r="G40" s="11">
        <v>33</v>
      </c>
      <c r="H40" s="49">
        <v>1706391</v>
      </c>
      <c r="I40" s="49">
        <v>479274</v>
      </c>
      <c r="J40" s="49">
        <v>2989680</v>
      </c>
      <c r="K40" s="49">
        <v>680876</v>
      </c>
    </row>
    <row r="41" spans="1:11" ht="25.15" customHeight="1" x14ac:dyDescent="0.2">
      <c r="A41" s="213" t="s">
        <v>134</v>
      </c>
      <c r="B41" s="213"/>
      <c r="C41" s="213"/>
      <c r="D41" s="213"/>
      <c r="E41" s="213"/>
      <c r="F41" s="213"/>
      <c r="G41" s="11">
        <v>34</v>
      </c>
      <c r="H41" s="49">
        <v>0</v>
      </c>
      <c r="I41" s="49">
        <v>0</v>
      </c>
      <c r="J41" s="49">
        <v>0</v>
      </c>
      <c r="K41" s="49">
        <v>0</v>
      </c>
    </row>
    <row r="42" spans="1:11" ht="25.15" customHeight="1" x14ac:dyDescent="0.2">
      <c r="A42" s="213" t="s">
        <v>135</v>
      </c>
      <c r="B42" s="213"/>
      <c r="C42" s="213"/>
      <c r="D42" s="213"/>
      <c r="E42" s="213"/>
      <c r="F42" s="213"/>
      <c r="G42" s="11">
        <v>35</v>
      </c>
      <c r="H42" s="49">
        <v>0</v>
      </c>
      <c r="I42" s="49">
        <v>0</v>
      </c>
      <c r="J42" s="49">
        <v>0</v>
      </c>
      <c r="K42" s="49">
        <v>0</v>
      </c>
    </row>
    <row r="43" spans="1:11" ht="12.75" customHeight="1" x14ac:dyDescent="0.2">
      <c r="A43" s="213" t="s">
        <v>136</v>
      </c>
      <c r="B43" s="213"/>
      <c r="C43" s="213"/>
      <c r="D43" s="213"/>
      <c r="E43" s="213"/>
      <c r="F43" s="213"/>
      <c r="G43" s="11">
        <v>36</v>
      </c>
      <c r="H43" s="49">
        <v>0</v>
      </c>
      <c r="I43" s="49">
        <v>0</v>
      </c>
      <c r="J43" s="49">
        <v>0</v>
      </c>
      <c r="K43" s="49">
        <v>0</v>
      </c>
    </row>
    <row r="44" spans="1:11" ht="12.75" customHeight="1" x14ac:dyDescent="0.2">
      <c r="A44" s="213" t="s">
        <v>137</v>
      </c>
      <c r="B44" s="213"/>
      <c r="C44" s="213"/>
      <c r="D44" s="213"/>
      <c r="E44" s="213"/>
      <c r="F44" s="213"/>
      <c r="G44" s="11">
        <v>37</v>
      </c>
      <c r="H44" s="49">
        <v>727228</v>
      </c>
      <c r="I44" s="49">
        <v>81175</v>
      </c>
      <c r="J44" s="49">
        <v>1100442</v>
      </c>
      <c r="K44" s="49">
        <v>370016</v>
      </c>
    </row>
    <row r="45" spans="1:11" ht="12.75" customHeight="1" x14ac:dyDescent="0.2">
      <c r="A45" s="213" t="s">
        <v>138</v>
      </c>
      <c r="B45" s="213"/>
      <c r="C45" s="213"/>
      <c r="D45" s="213"/>
      <c r="E45" s="213"/>
      <c r="F45" s="213"/>
      <c r="G45" s="11">
        <v>38</v>
      </c>
      <c r="H45" s="49">
        <v>0</v>
      </c>
      <c r="I45" s="49">
        <v>0</v>
      </c>
      <c r="J45" s="49">
        <v>0</v>
      </c>
      <c r="K45" s="49">
        <v>0</v>
      </c>
    </row>
    <row r="46" spans="1:11" ht="12.75" customHeight="1" x14ac:dyDescent="0.2">
      <c r="A46" s="213" t="s">
        <v>139</v>
      </c>
      <c r="B46" s="213"/>
      <c r="C46" s="213"/>
      <c r="D46" s="213"/>
      <c r="E46" s="213"/>
      <c r="F46" s="213"/>
      <c r="G46" s="11">
        <v>39</v>
      </c>
      <c r="H46" s="49">
        <v>0</v>
      </c>
      <c r="I46" s="49">
        <v>0</v>
      </c>
      <c r="J46" s="49">
        <v>0</v>
      </c>
      <c r="K46" s="49">
        <v>0</v>
      </c>
    </row>
    <row r="47" spans="1:11" ht="12.75" customHeight="1" x14ac:dyDescent="0.2">
      <c r="A47" s="213" t="s">
        <v>140</v>
      </c>
      <c r="B47" s="213"/>
      <c r="C47" s="213"/>
      <c r="D47" s="213"/>
      <c r="E47" s="213"/>
      <c r="F47" s="213"/>
      <c r="G47" s="11">
        <v>40</v>
      </c>
      <c r="H47" s="49">
        <v>0</v>
      </c>
      <c r="I47" s="49">
        <v>0</v>
      </c>
      <c r="J47" s="49">
        <v>0</v>
      </c>
      <c r="K47" s="49">
        <v>0</v>
      </c>
    </row>
    <row r="48" spans="1:11" ht="12.75" customHeight="1" x14ac:dyDescent="0.2">
      <c r="A48" s="244" t="s">
        <v>362</v>
      </c>
      <c r="B48" s="244"/>
      <c r="C48" s="244"/>
      <c r="D48" s="244"/>
      <c r="E48" s="244"/>
      <c r="F48" s="244"/>
      <c r="G48" s="12">
        <v>41</v>
      </c>
      <c r="H48" s="48">
        <f>SUM(H49:H55)</f>
        <v>119227</v>
      </c>
      <c r="I48" s="48">
        <f>SUM(I49:I55)</f>
        <v>35738</v>
      </c>
      <c r="J48" s="48">
        <f>SUM(J49:J55)</f>
        <v>170830</v>
      </c>
      <c r="K48" s="48">
        <f>SUM(K49:K55)</f>
        <v>45020</v>
      </c>
    </row>
    <row r="49" spans="1:11" ht="25.15" customHeight="1" x14ac:dyDescent="0.2">
      <c r="A49" s="213" t="s">
        <v>141</v>
      </c>
      <c r="B49" s="213"/>
      <c r="C49" s="213"/>
      <c r="D49" s="213"/>
      <c r="E49" s="213"/>
      <c r="F49" s="213"/>
      <c r="G49" s="11">
        <v>42</v>
      </c>
      <c r="H49" s="49">
        <v>112717</v>
      </c>
      <c r="I49" s="49">
        <v>30041</v>
      </c>
      <c r="J49" s="49">
        <v>164138</v>
      </c>
      <c r="K49" s="49">
        <v>42999</v>
      </c>
    </row>
    <row r="50" spans="1:11" ht="12.75" customHeight="1" x14ac:dyDescent="0.2">
      <c r="A50" s="237" t="s">
        <v>142</v>
      </c>
      <c r="B50" s="237"/>
      <c r="C50" s="237"/>
      <c r="D50" s="237"/>
      <c r="E50" s="237"/>
      <c r="F50" s="237"/>
      <c r="G50" s="11">
        <v>43</v>
      </c>
      <c r="H50" s="49">
        <v>0</v>
      </c>
      <c r="I50" s="49">
        <v>0</v>
      </c>
      <c r="J50" s="49">
        <v>0</v>
      </c>
      <c r="K50" s="49">
        <v>0</v>
      </c>
    </row>
    <row r="51" spans="1:11" ht="12.75" customHeight="1" x14ac:dyDescent="0.2">
      <c r="A51" s="237" t="s">
        <v>143</v>
      </c>
      <c r="B51" s="237"/>
      <c r="C51" s="237"/>
      <c r="D51" s="237"/>
      <c r="E51" s="237"/>
      <c r="F51" s="237"/>
      <c r="G51" s="11">
        <v>44</v>
      </c>
      <c r="H51" s="49">
        <v>6505</v>
      </c>
      <c r="I51" s="49">
        <v>5697</v>
      </c>
      <c r="J51" s="49">
        <v>6613</v>
      </c>
      <c r="K51" s="49">
        <v>1952</v>
      </c>
    </row>
    <row r="52" spans="1:11" ht="12.75" customHeight="1" x14ac:dyDescent="0.2">
      <c r="A52" s="237" t="s">
        <v>144</v>
      </c>
      <c r="B52" s="237"/>
      <c r="C52" s="237"/>
      <c r="D52" s="237"/>
      <c r="E52" s="237"/>
      <c r="F52" s="237"/>
      <c r="G52" s="11">
        <v>45</v>
      </c>
      <c r="H52" s="49">
        <v>5</v>
      </c>
      <c r="I52" s="49">
        <v>0</v>
      </c>
      <c r="J52" s="49">
        <v>79</v>
      </c>
      <c r="K52" s="49">
        <v>69</v>
      </c>
    </row>
    <row r="53" spans="1:11" ht="12.75" customHeight="1" x14ac:dyDescent="0.2">
      <c r="A53" s="237" t="s">
        <v>145</v>
      </c>
      <c r="B53" s="237"/>
      <c r="C53" s="237"/>
      <c r="D53" s="237"/>
      <c r="E53" s="237"/>
      <c r="F53" s="237"/>
      <c r="G53" s="11">
        <v>46</v>
      </c>
      <c r="H53" s="49">
        <v>0</v>
      </c>
      <c r="I53" s="49">
        <v>0</v>
      </c>
      <c r="J53" s="49">
        <v>0</v>
      </c>
      <c r="K53" s="49">
        <v>0</v>
      </c>
    </row>
    <row r="54" spans="1:11" ht="12.75" customHeight="1" x14ac:dyDescent="0.2">
      <c r="A54" s="237" t="s">
        <v>146</v>
      </c>
      <c r="B54" s="237"/>
      <c r="C54" s="237"/>
      <c r="D54" s="237"/>
      <c r="E54" s="237"/>
      <c r="F54" s="237"/>
      <c r="G54" s="11">
        <v>47</v>
      </c>
      <c r="H54" s="49">
        <v>0</v>
      </c>
      <c r="I54" s="49">
        <v>0</v>
      </c>
      <c r="J54" s="49">
        <v>0</v>
      </c>
      <c r="K54" s="49">
        <v>0</v>
      </c>
    </row>
    <row r="55" spans="1:11" ht="12.75" customHeight="1" x14ac:dyDescent="0.2">
      <c r="A55" s="237" t="s">
        <v>147</v>
      </c>
      <c r="B55" s="237"/>
      <c r="C55" s="237"/>
      <c r="D55" s="237"/>
      <c r="E55" s="237"/>
      <c r="F55" s="237"/>
      <c r="G55" s="11">
        <v>48</v>
      </c>
      <c r="H55" s="49">
        <v>0</v>
      </c>
      <c r="I55" s="49">
        <v>0</v>
      </c>
      <c r="J55" s="49">
        <v>0</v>
      </c>
      <c r="K55" s="49">
        <v>0</v>
      </c>
    </row>
    <row r="56" spans="1:11" ht="22.15" customHeight="1" x14ac:dyDescent="0.2">
      <c r="A56" s="246" t="s">
        <v>148</v>
      </c>
      <c r="B56" s="246"/>
      <c r="C56" s="246"/>
      <c r="D56" s="246"/>
      <c r="E56" s="246"/>
      <c r="F56" s="246"/>
      <c r="G56" s="11">
        <v>49</v>
      </c>
      <c r="H56" s="49">
        <v>0</v>
      </c>
      <c r="I56" s="49">
        <v>0</v>
      </c>
      <c r="J56" s="49">
        <v>0</v>
      </c>
      <c r="K56" s="49">
        <v>0</v>
      </c>
    </row>
    <row r="57" spans="1:11" ht="12.75" customHeight="1" x14ac:dyDescent="0.2">
      <c r="A57" s="246" t="s">
        <v>149</v>
      </c>
      <c r="B57" s="246"/>
      <c r="C57" s="246"/>
      <c r="D57" s="246"/>
      <c r="E57" s="246"/>
      <c r="F57" s="246"/>
      <c r="G57" s="11">
        <v>50</v>
      </c>
      <c r="H57" s="49">
        <v>0</v>
      </c>
      <c r="I57" s="49">
        <v>0</v>
      </c>
      <c r="J57" s="49">
        <v>0</v>
      </c>
      <c r="K57" s="49">
        <v>0</v>
      </c>
    </row>
    <row r="58" spans="1:11" ht="24.6" customHeight="1" x14ac:dyDescent="0.2">
      <c r="A58" s="246" t="s">
        <v>150</v>
      </c>
      <c r="B58" s="246"/>
      <c r="C58" s="246"/>
      <c r="D58" s="246"/>
      <c r="E58" s="246"/>
      <c r="F58" s="246"/>
      <c r="G58" s="11">
        <v>51</v>
      </c>
      <c r="H58" s="49">
        <v>0</v>
      </c>
      <c r="I58" s="49">
        <v>0</v>
      </c>
      <c r="J58" s="49">
        <v>0</v>
      </c>
      <c r="K58" s="49">
        <v>0</v>
      </c>
    </row>
    <row r="59" spans="1:11" ht="12.75" customHeight="1" x14ac:dyDescent="0.2">
      <c r="A59" s="246" t="s">
        <v>151</v>
      </c>
      <c r="B59" s="246"/>
      <c r="C59" s="246"/>
      <c r="D59" s="246"/>
      <c r="E59" s="246"/>
      <c r="F59" s="246"/>
      <c r="G59" s="11">
        <v>52</v>
      </c>
      <c r="H59" s="49">
        <v>0</v>
      </c>
      <c r="I59" s="49">
        <v>0</v>
      </c>
      <c r="J59" s="49">
        <v>0</v>
      </c>
      <c r="K59" s="49">
        <v>0</v>
      </c>
    </row>
    <row r="60" spans="1:11" ht="12.75" customHeight="1" x14ac:dyDescent="0.2">
      <c r="A60" s="244" t="s">
        <v>363</v>
      </c>
      <c r="B60" s="244"/>
      <c r="C60" s="244"/>
      <c r="D60" s="244"/>
      <c r="E60" s="244"/>
      <c r="F60" s="244"/>
      <c r="G60" s="12">
        <v>53</v>
      </c>
      <c r="H60" s="48">
        <f>H8+H37+H56+H57</f>
        <v>25059911</v>
      </c>
      <c r="I60" s="48">
        <f t="shared" ref="I60:K60" si="0">I8+I37+I56+I57</f>
        <v>17650258</v>
      </c>
      <c r="J60" s="48">
        <f t="shared" si="0"/>
        <v>87758395</v>
      </c>
      <c r="K60" s="48">
        <f t="shared" si="0"/>
        <v>2436088</v>
      </c>
    </row>
    <row r="61" spans="1:11" ht="12.75" customHeight="1" x14ac:dyDescent="0.2">
      <c r="A61" s="244" t="s">
        <v>364</v>
      </c>
      <c r="B61" s="244"/>
      <c r="C61" s="244"/>
      <c r="D61" s="244"/>
      <c r="E61" s="244"/>
      <c r="F61" s="244"/>
      <c r="G61" s="12">
        <v>54</v>
      </c>
      <c r="H61" s="48">
        <f>H14+H48+H58+H59</f>
        <v>10810742</v>
      </c>
      <c r="I61" s="48">
        <f t="shared" ref="I61:K61" si="1">I14+I48+I58+I59</f>
        <v>4942415</v>
      </c>
      <c r="J61" s="48">
        <f t="shared" si="1"/>
        <v>12629573</v>
      </c>
      <c r="K61" s="48">
        <f t="shared" si="1"/>
        <v>5524362</v>
      </c>
    </row>
    <row r="62" spans="1:11" ht="12.75" customHeight="1" x14ac:dyDescent="0.2">
      <c r="A62" s="244" t="s">
        <v>365</v>
      </c>
      <c r="B62" s="244"/>
      <c r="C62" s="244"/>
      <c r="D62" s="244"/>
      <c r="E62" s="244"/>
      <c r="F62" s="244"/>
      <c r="G62" s="12">
        <v>55</v>
      </c>
      <c r="H62" s="48">
        <f>H60-H61</f>
        <v>14249169</v>
      </c>
      <c r="I62" s="48">
        <f t="shared" ref="I62:K62" si="2">I60-I61</f>
        <v>12707843</v>
      </c>
      <c r="J62" s="48">
        <f t="shared" si="2"/>
        <v>75128822</v>
      </c>
      <c r="K62" s="48">
        <f t="shared" si="2"/>
        <v>-3088274</v>
      </c>
    </row>
    <row r="63" spans="1:11" ht="12.75" customHeight="1" x14ac:dyDescent="0.2">
      <c r="A63" s="245" t="s">
        <v>366</v>
      </c>
      <c r="B63" s="245"/>
      <c r="C63" s="245"/>
      <c r="D63" s="245"/>
      <c r="E63" s="245"/>
      <c r="F63" s="245"/>
      <c r="G63" s="12">
        <v>56</v>
      </c>
      <c r="H63" s="48">
        <f>+IF((H60-H61)&gt;0,(H60-H61),0)</f>
        <v>14249169</v>
      </c>
      <c r="I63" s="48">
        <f t="shared" ref="I63:K63" si="3">+IF((I60-I61)&gt;0,(I60-I61),0)</f>
        <v>12707843</v>
      </c>
      <c r="J63" s="48">
        <f t="shared" si="3"/>
        <v>75128822</v>
      </c>
      <c r="K63" s="48">
        <f t="shared" si="3"/>
        <v>0</v>
      </c>
    </row>
    <row r="64" spans="1:11" ht="12.75" customHeight="1" x14ac:dyDescent="0.2">
      <c r="A64" s="245" t="s">
        <v>367</v>
      </c>
      <c r="B64" s="245"/>
      <c r="C64" s="245"/>
      <c r="D64" s="245"/>
      <c r="E64" s="245"/>
      <c r="F64" s="245"/>
      <c r="G64" s="12">
        <v>57</v>
      </c>
      <c r="H64" s="48">
        <f>+IF((H60-H61)&lt;0,(H60-H61),0)</f>
        <v>0</v>
      </c>
      <c r="I64" s="48">
        <f t="shared" ref="I64:K64" si="4">+IF((I60-I61)&lt;0,(I60-I61),0)</f>
        <v>0</v>
      </c>
      <c r="J64" s="48">
        <f t="shared" si="4"/>
        <v>0</v>
      </c>
      <c r="K64" s="48">
        <f t="shared" si="4"/>
        <v>-3088274</v>
      </c>
    </row>
    <row r="65" spans="1:11" ht="12.75" customHeight="1" x14ac:dyDescent="0.2">
      <c r="A65" s="246" t="s">
        <v>111</v>
      </c>
      <c r="B65" s="246"/>
      <c r="C65" s="246"/>
      <c r="D65" s="246"/>
      <c r="E65" s="246"/>
      <c r="F65" s="246"/>
      <c r="G65" s="11">
        <v>58</v>
      </c>
      <c r="H65" s="49">
        <v>6082259</v>
      </c>
      <c r="I65" s="49">
        <v>4582259</v>
      </c>
      <c r="J65" s="49">
        <v>114327</v>
      </c>
      <c r="K65" s="49">
        <v>114327</v>
      </c>
    </row>
    <row r="66" spans="1:11" ht="12.75" customHeight="1" x14ac:dyDescent="0.2">
      <c r="A66" s="244" t="s">
        <v>368</v>
      </c>
      <c r="B66" s="244"/>
      <c r="C66" s="244"/>
      <c r="D66" s="244"/>
      <c r="E66" s="244"/>
      <c r="F66" s="244"/>
      <c r="G66" s="12">
        <v>59</v>
      </c>
      <c r="H66" s="48">
        <f>H62-H65</f>
        <v>8166910</v>
      </c>
      <c r="I66" s="48">
        <f t="shared" ref="I66:K66" si="5">I62-I65</f>
        <v>8125584</v>
      </c>
      <c r="J66" s="48">
        <f t="shared" si="5"/>
        <v>75014495</v>
      </c>
      <c r="K66" s="48">
        <f t="shared" si="5"/>
        <v>-3202601</v>
      </c>
    </row>
    <row r="67" spans="1:11" ht="12.75" customHeight="1" x14ac:dyDescent="0.2">
      <c r="A67" s="245" t="s">
        <v>369</v>
      </c>
      <c r="B67" s="245"/>
      <c r="C67" s="245"/>
      <c r="D67" s="245"/>
      <c r="E67" s="245"/>
      <c r="F67" s="245"/>
      <c r="G67" s="12">
        <v>60</v>
      </c>
      <c r="H67" s="48">
        <f>+IF((H62-H65)&gt;0,(H62-H65),0)</f>
        <v>8166910</v>
      </c>
      <c r="I67" s="48">
        <f t="shared" ref="I67:K67" si="6">+IF((I62-I65)&gt;0,(I62-I65),0)</f>
        <v>8125584</v>
      </c>
      <c r="J67" s="48">
        <f t="shared" si="6"/>
        <v>75014495</v>
      </c>
      <c r="K67" s="48">
        <f t="shared" si="6"/>
        <v>0</v>
      </c>
    </row>
    <row r="68" spans="1:11" ht="12.75" customHeight="1" x14ac:dyDescent="0.2">
      <c r="A68" s="245" t="s">
        <v>370</v>
      </c>
      <c r="B68" s="245"/>
      <c r="C68" s="245"/>
      <c r="D68" s="245"/>
      <c r="E68" s="245"/>
      <c r="F68" s="245"/>
      <c r="G68" s="12">
        <v>61</v>
      </c>
      <c r="H68" s="48">
        <f>+IF((H62-H65)&lt;0,(H62-H65),0)</f>
        <v>0</v>
      </c>
      <c r="I68" s="48">
        <f t="shared" ref="I68:K68" si="7">+IF((I62-I65)&lt;0,(I62-I65),0)</f>
        <v>0</v>
      </c>
      <c r="J68" s="48">
        <f t="shared" si="7"/>
        <v>0</v>
      </c>
      <c r="K68" s="48">
        <f t="shared" si="7"/>
        <v>-3202601</v>
      </c>
    </row>
    <row r="69" spans="1:11" x14ac:dyDescent="0.2">
      <c r="A69" s="238" t="s">
        <v>152</v>
      </c>
      <c r="B69" s="238"/>
      <c r="C69" s="238"/>
      <c r="D69" s="238"/>
      <c r="E69" s="238"/>
      <c r="F69" s="238"/>
      <c r="G69" s="239"/>
      <c r="H69" s="239"/>
      <c r="I69" s="239"/>
      <c r="J69" s="240"/>
      <c r="K69" s="240"/>
    </row>
    <row r="70" spans="1:11" ht="22.15" customHeight="1" x14ac:dyDescent="0.2">
      <c r="A70" s="244" t="s">
        <v>371</v>
      </c>
      <c r="B70" s="244"/>
      <c r="C70" s="244"/>
      <c r="D70" s="244"/>
      <c r="E70" s="244"/>
      <c r="F70" s="244"/>
      <c r="G70" s="12">
        <v>62</v>
      </c>
      <c r="H70" s="48">
        <f>H71-H72</f>
        <v>0</v>
      </c>
      <c r="I70" s="48">
        <f>I71-I72</f>
        <v>0</v>
      </c>
      <c r="J70" s="48">
        <f>J71-J72</f>
        <v>0</v>
      </c>
      <c r="K70" s="48">
        <f>K71-K72</f>
        <v>0</v>
      </c>
    </row>
    <row r="71" spans="1:11" ht="12.75" customHeight="1" x14ac:dyDescent="0.2">
      <c r="A71" s="237" t="s">
        <v>153</v>
      </c>
      <c r="B71" s="237"/>
      <c r="C71" s="237"/>
      <c r="D71" s="237"/>
      <c r="E71" s="237"/>
      <c r="F71" s="237"/>
      <c r="G71" s="11">
        <v>63</v>
      </c>
      <c r="H71" s="49">
        <v>0</v>
      </c>
      <c r="I71" s="49">
        <v>0</v>
      </c>
      <c r="J71" s="49">
        <v>0</v>
      </c>
      <c r="K71" s="49">
        <v>0</v>
      </c>
    </row>
    <row r="72" spans="1:11" ht="12.75" customHeight="1" x14ac:dyDescent="0.2">
      <c r="A72" s="237" t="s">
        <v>154</v>
      </c>
      <c r="B72" s="237"/>
      <c r="C72" s="237"/>
      <c r="D72" s="237"/>
      <c r="E72" s="237"/>
      <c r="F72" s="237"/>
      <c r="G72" s="11">
        <v>64</v>
      </c>
      <c r="H72" s="49">
        <v>0</v>
      </c>
      <c r="I72" s="49">
        <v>0</v>
      </c>
      <c r="J72" s="49">
        <v>0</v>
      </c>
      <c r="K72" s="49">
        <v>0</v>
      </c>
    </row>
    <row r="73" spans="1:11" ht="12.75" customHeight="1" x14ac:dyDescent="0.2">
      <c r="A73" s="246" t="s">
        <v>155</v>
      </c>
      <c r="B73" s="246"/>
      <c r="C73" s="246"/>
      <c r="D73" s="246"/>
      <c r="E73" s="246"/>
      <c r="F73" s="246"/>
      <c r="G73" s="11">
        <v>65</v>
      </c>
      <c r="H73" s="49">
        <v>0</v>
      </c>
      <c r="I73" s="49">
        <v>0</v>
      </c>
      <c r="J73" s="49">
        <v>0</v>
      </c>
      <c r="K73" s="49">
        <v>0</v>
      </c>
    </row>
    <row r="74" spans="1:11" ht="12.75" customHeight="1" x14ac:dyDescent="0.2">
      <c r="A74" s="245" t="s">
        <v>372</v>
      </c>
      <c r="B74" s="245"/>
      <c r="C74" s="245"/>
      <c r="D74" s="245"/>
      <c r="E74" s="245"/>
      <c r="F74" s="245"/>
      <c r="G74" s="12">
        <v>66</v>
      </c>
      <c r="H74" s="71">
        <v>0</v>
      </c>
      <c r="I74" s="71">
        <v>0</v>
      </c>
      <c r="J74" s="71">
        <v>0</v>
      </c>
      <c r="K74" s="71">
        <v>0</v>
      </c>
    </row>
    <row r="75" spans="1:11" ht="12.75" customHeight="1" x14ac:dyDescent="0.2">
      <c r="A75" s="245" t="s">
        <v>373</v>
      </c>
      <c r="B75" s="245"/>
      <c r="C75" s="245"/>
      <c r="D75" s="245"/>
      <c r="E75" s="245"/>
      <c r="F75" s="245"/>
      <c r="G75" s="12">
        <v>67</v>
      </c>
      <c r="H75" s="71">
        <v>0</v>
      </c>
      <c r="I75" s="71">
        <v>0</v>
      </c>
      <c r="J75" s="71">
        <v>0</v>
      </c>
      <c r="K75" s="71">
        <v>0</v>
      </c>
    </row>
    <row r="76" spans="1:11" x14ac:dyDescent="0.2">
      <c r="A76" s="238" t="s">
        <v>156</v>
      </c>
      <c r="B76" s="238"/>
      <c r="C76" s="238"/>
      <c r="D76" s="238"/>
      <c r="E76" s="238"/>
      <c r="F76" s="238"/>
      <c r="G76" s="239"/>
      <c r="H76" s="239"/>
      <c r="I76" s="239"/>
      <c r="J76" s="240"/>
      <c r="K76" s="240"/>
    </row>
    <row r="77" spans="1:11" ht="12.75" customHeight="1" x14ac:dyDescent="0.2">
      <c r="A77" s="244" t="s">
        <v>374</v>
      </c>
      <c r="B77" s="244"/>
      <c r="C77" s="244"/>
      <c r="D77" s="244"/>
      <c r="E77" s="244"/>
      <c r="F77" s="244"/>
      <c r="G77" s="12">
        <v>68</v>
      </c>
      <c r="H77" s="71">
        <v>0</v>
      </c>
      <c r="I77" s="71">
        <v>0</v>
      </c>
      <c r="J77" s="71">
        <v>0</v>
      </c>
      <c r="K77" s="71">
        <v>0</v>
      </c>
    </row>
    <row r="78" spans="1:11" ht="12.75" customHeight="1" x14ac:dyDescent="0.2">
      <c r="A78" s="243" t="s">
        <v>375</v>
      </c>
      <c r="B78" s="243"/>
      <c r="C78" s="243"/>
      <c r="D78" s="243"/>
      <c r="E78" s="243"/>
      <c r="F78" s="243"/>
      <c r="G78" s="42">
        <v>69</v>
      </c>
      <c r="H78" s="50">
        <v>0</v>
      </c>
      <c r="I78" s="50">
        <v>0</v>
      </c>
      <c r="J78" s="50">
        <v>0</v>
      </c>
      <c r="K78" s="50">
        <v>0</v>
      </c>
    </row>
    <row r="79" spans="1:11" ht="12.75" customHeight="1" x14ac:dyDescent="0.2">
      <c r="A79" s="243" t="s">
        <v>376</v>
      </c>
      <c r="B79" s="243"/>
      <c r="C79" s="243"/>
      <c r="D79" s="243"/>
      <c r="E79" s="243"/>
      <c r="F79" s="243"/>
      <c r="G79" s="42">
        <v>70</v>
      </c>
      <c r="H79" s="50">
        <v>0</v>
      </c>
      <c r="I79" s="50">
        <v>0</v>
      </c>
      <c r="J79" s="50">
        <v>0</v>
      </c>
      <c r="K79" s="50">
        <v>0</v>
      </c>
    </row>
    <row r="80" spans="1:11" ht="12.75" customHeight="1" x14ac:dyDescent="0.2">
      <c r="A80" s="244" t="s">
        <v>377</v>
      </c>
      <c r="B80" s="244"/>
      <c r="C80" s="244"/>
      <c r="D80" s="244"/>
      <c r="E80" s="244"/>
      <c r="F80" s="244"/>
      <c r="G80" s="12">
        <v>71</v>
      </c>
      <c r="H80" s="71">
        <v>0</v>
      </c>
      <c r="I80" s="71">
        <v>0</v>
      </c>
      <c r="J80" s="71">
        <v>0</v>
      </c>
      <c r="K80" s="71">
        <v>0</v>
      </c>
    </row>
    <row r="81" spans="1:11" ht="12.75" customHeight="1" x14ac:dyDescent="0.2">
      <c r="A81" s="244" t="s">
        <v>378</v>
      </c>
      <c r="B81" s="244"/>
      <c r="C81" s="244"/>
      <c r="D81" s="244"/>
      <c r="E81" s="244"/>
      <c r="F81" s="244"/>
      <c r="G81" s="12">
        <v>72</v>
      </c>
      <c r="H81" s="71">
        <v>0</v>
      </c>
      <c r="I81" s="71">
        <v>0</v>
      </c>
      <c r="J81" s="71">
        <v>0</v>
      </c>
      <c r="K81" s="71">
        <v>0</v>
      </c>
    </row>
    <row r="82" spans="1:11" ht="12.75" customHeight="1" x14ac:dyDescent="0.2">
      <c r="A82" s="245" t="s">
        <v>379</v>
      </c>
      <c r="B82" s="245"/>
      <c r="C82" s="245"/>
      <c r="D82" s="245"/>
      <c r="E82" s="245"/>
      <c r="F82" s="245"/>
      <c r="G82" s="12">
        <v>73</v>
      </c>
      <c r="H82" s="71">
        <v>0</v>
      </c>
      <c r="I82" s="71">
        <v>0</v>
      </c>
      <c r="J82" s="71">
        <v>0</v>
      </c>
      <c r="K82" s="71">
        <v>0</v>
      </c>
    </row>
    <row r="83" spans="1:11" ht="12.75" customHeight="1" x14ac:dyDescent="0.2">
      <c r="A83" s="245" t="s">
        <v>380</v>
      </c>
      <c r="B83" s="245"/>
      <c r="C83" s="245"/>
      <c r="D83" s="245"/>
      <c r="E83" s="245"/>
      <c r="F83" s="245"/>
      <c r="G83" s="12">
        <v>74</v>
      </c>
      <c r="H83" s="71">
        <v>0</v>
      </c>
      <c r="I83" s="71">
        <v>0</v>
      </c>
      <c r="J83" s="71">
        <v>0</v>
      </c>
      <c r="K83" s="71">
        <v>0</v>
      </c>
    </row>
    <row r="84" spans="1:11" x14ac:dyDescent="0.2">
      <c r="A84" s="238" t="s">
        <v>112</v>
      </c>
      <c r="B84" s="238"/>
      <c r="C84" s="238"/>
      <c r="D84" s="238"/>
      <c r="E84" s="238"/>
      <c r="F84" s="238"/>
      <c r="G84" s="239"/>
      <c r="H84" s="239"/>
      <c r="I84" s="239"/>
      <c r="J84" s="240"/>
      <c r="K84" s="240"/>
    </row>
    <row r="85" spans="1:11" ht="12.75" customHeight="1" x14ac:dyDescent="0.2">
      <c r="A85" s="233" t="s">
        <v>381</v>
      </c>
      <c r="B85" s="233"/>
      <c r="C85" s="233"/>
      <c r="D85" s="233"/>
      <c r="E85" s="233"/>
      <c r="F85" s="233"/>
      <c r="G85" s="12">
        <v>75</v>
      </c>
      <c r="H85" s="51">
        <f>H86+H87</f>
        <v>0</v>
      </c>
      <c r="I85" s="51">
        <f>I86+I87</f>
        <v>0</v>
      </c>
      <c r="J85" s="51">
        <f>J86+J87</f>
        <v>0</v>
      </c>
      <c r="K85" s="51">
        <f>K86+K87</f>
        <v>0</v>
      </c>
    </row>
    <row r="86" spans="1:11" ht="12.75" customHeight="1" x14ac:dyDescent="0.2">
      <c r="A86" s="234" t="s">
        <v>157</v>
      </c>
      <c r="B86" s="234"/>
      <c r="C86" s="234"/>
      <c r="D86" s="234"/>
      <c r="E86" s="234"/>
      <c r="F86" s="234"/>
      <c r="G86" s="11">
        <v>76</v>
      </c>
      <c r="H86" s="52">
        <v>0</v>
      </c>
      <c r="I86" s="52">
        <v>0</v>
      </c>
      <c r="J86" s="52">
        <v>0</v>
      </c>
      <c r="K86" s="52">
        <v>0</v>
      </c>
    </row>
    <row r="87" spans="1:11" ht="12.75" customHeight="1" x14ac:dyDescent="0.2">
      <c r="A87" s="234" t="s">
        <v>158</v>
      </c>
      <c r="B87" s="234"/>
      <c r="C87" s="234"/>
      <c r="D87" s="234"/>
      <c r="E87" s="234"/>
      <c r="F87" s="234"/>
      <c r="G87" s="11">
        <v>77</v>
      </c>
      <c r="H87" s="52">
        <v>0</v>
      </c>
      <c r="I87" s="52">
        <v>0</v>
      </c>
      <c r="J87" s="52">
        <v>0</v>
      </c>
      <c r="K87" s="52">
        <v>0</v>
      </c>
    </row>
    <row r="88" spans="1:11" x14ac:dyDescent="0.2">
      <c r="A88" s="241" t="s">
        <v>114</v>
      </c>
      <c r="B88" s="241"/>
      <c r="C88" s="241"/>
      <c r="D88" s="241"/>
      <c r="E88" s="241"/>
      <c r="F88" s="241"/>
      <c r="G88" s="242"/>
      <c r="H88" s="242"/>
      <c r="I88" s="242"/>
      <c r="J88" s="240"/>
      <c r="K88" s="240"/>
    </row>
    <row r="89" spans="1:11" ht="12.75" customHeight="1" x14ac:dyDescent="0.2">
      <c r="A89" s="214" t="s">
        <v>159</v>
      </c>
      <c r="B89" s="214"/>
      <c r="C89" s="214"/>
      <c r="D89" s="214"/>
      <c r="E89" s="214"/>
      <c r="F89" s="214"/>
      <c r="G89" s="11">
        <v>78</v>
      </c>
      <c r="H89" s="52">
        <v>8166910</v>
      </c>
      <c r="I89" s="52">
        <v>8125584</v>
      </c>
      <c r="J89" s="52">
        <v>75014494</v>
      </c>
      <c r="K89" s="52">
        <v>-3202602</v>
      </c>
    </row>
    <row r="90" spans="1:11" ht="24" customHeight="1" x14ac:dyDescent="0.2">
      <c r="A90" s="215" t="s">
        <v>437</v>
      </c>
      <c r="B90" s="215"/>
      <c r="C90" s="215"/>
      <c r="D90" s="215"/>
      <c r="E90" s="215"/>
      <c r="F90" s="215"/>
      <c r="G90" s="12">
        <v>79</v>
      </c>
      <c r="H90" s="69">
        <f>H91+H98</f>
        <v>4693903</v>
      </c>
      <c r="I90" s="69">
        <f>I91+I98</f>
        <v>4693903</v>
      </c>
      <c r="J90" s="69">
        <f t="shared" ref="J90:K90" si="8">J91+J98</f>
        <v>8252395</v>
      </c>
      <c r="K90" s="69">
        <f t="shared" si="8"/>
        <v>8252395</v>
      </c>
    </row>
    <row r="91" spans="1:11" ht="24" customHeight="1" x14ac:dyDescent="0.2">
      <c r="A91" s="235" t="s">
        <v>444</v>
      </c>
      <c r="B91" s="235"/>
      <c r="C91" s="235"/>
      <c r="D91" s="235"/>
      <c r="E91" s="235"/>
      <c r="F91" s="235"/>
      <c r="G91" s="12">
        <v>80</v>
      </c>
      <c r="H91" s="69">
        <f>SUM(H92:H96)</f>
        <v>4693903</v>
      </c>
      <c r="I91" s="69">
        <f>SUM(I92:I96)</f>
        <v>4693903</v>
      </c>
      <c r="J91" s="69">
        <f t="shared" ref="J91:K91" si="9">SUM(J92:J96)</f>
        <v>8252395</v>
      </c>
      <c r="K91" s="69">
        <f t="shared" si="9"/>
        <v>8252395</v>
      </c>
    </row>
    <row r="92" spans="1:11" ht="25.5" customHeight="1" x14ac:dyDescent="0.2">
      <c r="A92" s="237" t="s">
        <v>382</v>
      </c>
      <c r="B92" s="237"/>
      <c r="C92" s="237"/>
      <c r="D92" s="237"/>
      <c r="E92" s="237"/>
      <c r="F92" s="237"/>
      <c r="G92" s="12">
        <v>81</v>
      </c>
      <c r="H92" s="52">
        <v>0</v>
      </c>
      <c r="I92" s="52">
        <v>0</v>
      </c>
      <c r="J92" s="52">
        <v>0</v>
      </c>
      <c r="K92" s="52">
        <v>0</v>
      </c>
    </row>
    <row r="93" spans="1:11" ht="38.25" customHeight="1" x14ac:dyDescent="0.2">
      <c r="A93" s="237" t="s">
        <v>383</v>
      </c>
      <c r="B93" s="237"/>
      <c r="C93" s="237"/>
      <c r="D93" s="237"/>
      <c r="E93" s="237"/>
      <c r="F93" s="237"/>
      <c r="G93" s="12">
        <v>82</v>
      </c>
      <c r="H93" s="52">
        <v>4693903</v>
      </c>
      <c r="I93" s="52">
        <v>4693903</v>
      </c>
      <c r="J93" s="52">
        <v>8252395</v>
      </c>
      <c r="K93" s="52">
        <v>8252395</v>
      </c>
    </row>
    <row r="94" spans="1:11" ht="38.25" customHeight="1" x14ac:dyDescent="0.2">
      <c r="A94" s="237" t="s">
        <v>384</v>
      </c>
      <c r="B94" s="237"/>
      <c r="C94" s="237"/>
      <c r="D94" s="237"/>
      <c r="E94" s="237"/>
      <c r="F94" s="237"/>
      <c r="G94" s="12">
        <v>83</v>
      </c>
      <c r="H94" s="52">
        <v>0</v>
      </c>
      <c r="I94" s="52">
        <v>0</v>
      </c>
      <c r="J94" s="52">
        <v>0</v>
      </c>
      <c r="K94" s="52">
        <v>0</v>
      </c>
    </row>
    <row r="95" spans="1:11" x14ac:dyDescent="0.2">
      <c r="A95" s="237" t="s">
        <v>385</v>
      </c>
      <c r="B95" s="237"/>
      <c r="C95" s="237"/>
      <c r="D95" s="237"/>
      <c r="E95" s="237"/>
      <c r="F95" s="237"/>
      <c r="G95" s="12">
        <v>84</v>
      </c>
      <c r="H95" s="52">
        <v>0</v>
      </c>
      <c r="I95" s="52">
        <v>0</v>
      </c>
      <c r="J95" s="52">
        <v>0</v>
      </c>
      <c r="K95" s="52">
        <v>0</v>
      </c>
    </row>
    <row r="96" spans="1:11" x14ac:dyDescent="0.2">
      <c r="A96" s="237" t="s">
        <v>386</v>
      </c>
      <c r="B96" s="237"/>
      <c r="C96" s="237"/>
      <c r="D96" s="237"/>
      <c r="E96" s="237"/>
      <c r="F96" s="237"/>
      <c r="G96" s="12">
        <v>85</v>
      </c>
      <c r="H96" s="52">
        <v>0</v>
      </c>
      <c r="I96" s="52">
        <v>0</v>
      </c>
      <c r="J96" s="52">
        <v>0</v>
      </c>
      <c r="K96" s="52">
        <v>0</v>
      </c>
    </row>
    <row r="97" spans="1:11" ht="26.25" customHeight="1" x14ac:dyDescent="0.2">
      <c r="A97" s="237" t="s">
        <v>387</v>
      </c>
      <c r="B97" s="237"/>
      <c r="C97" s="237"/>
      <c r="D97" s="237"/>
      <c r="E97" s="237"/>
      <c r="F97" s="237"/>
      <c r="G97" s="12">
        <v>86</v>
      </c>
      <c r="H97" s="52">
        <v>844903</v>
      </c>
      <c r="I97" s="52">
        <v>844903</v>
      </c>
      <c r="J97" s="52">
        <v>1485431</v>
      </c>
      <c r="K97" s="52">
        <v>1485431</v>
      </c>
    </row>
    <row r="98" spans="1:11" ht="25.5" customHeight="1" x14ac:dyDescent="0.2">
      <c r="A98" s="235" t="s">
        <v>438</v>
      </c>
      <c r="B98" s="235"/>
      <c r="C98" s="235"/>
      <c r="D98" s="235"/>
      <c r="E98" s="235"/>
      <c r="F98" s="235"/>
      <c r="G98" s="12">
        <v>87</v>
      </c>
      <c r="H98" s="69">
        <f>SUM(H99:H106)</f>
        <v>0</v>
      </c>
      <c r="I98" s="69">
        <f>SUM(I99:I106)</f>
        <v>0</v>
      </c>
      <c r="J98" s="69">
        <f t="shared" ref="J98:K98" si="10">SUM(J99:J106)</f>
        <v>0</v>
      </c>
      <c r="K98" s="69">
        <f t="shared" si="10"/>
        <v>0</v>
      </c>
    </row>
    <row r="99" spans="1:11" x14ac:dyDescent="0.2">
      <c r="A99" s="236" t="s">
        <v>160</v>
      </c>
      <c r="B99" s="236"/>
      <c r="C99" s="236"/>
      <c r="D99" s="236"/>
      <c r="E99" s="236"/>
      <c r="F99" s="236"/>
      <c r="G99" s="11">
        <v>88</v>
      </c>
      <c r="H99" s="52">
        <v>0</v>
      </c>
      <c r="I99" s="52">
        <v>0</v>
      </c>
      <c r="J99" s="52">
        <v>0</v>
      </c>
      <c r="K99" s="52">
        <v>0</v>
      </c>
    </row>
    <row r="100" spans="1:11" ht="36" customHeight="1" x14ac:dyDescent="0.2">
      <c r="A100" s="237" t="s">
        <v>388</v>
      </c>
      <c r="B100" s="237"/>
      <c r="C100" s="237"/>
      <c r="D100" s="237"/>
      <c r="E100" s="237"/>
      <c r="F100" s="237"/>
      <c r="G100" s="11">
        <v>89</v>
      </c>
      <c r="H100" s="52">
        <v>0</v>
      </c>
      <c r="I100" s="52">
        <v>0</v>
      </c>
      <c r="J100" s="52">
        <v>0</v>
      </c>
      <c r="K100" s="52">
        <v>0</v>
      </c>
    </row>
    <row r="101" spans="1:11" ht="22.15" customHeight="1" x14ac:dyDescent="0.2">
      <c r="A101" s="236" t="s">
        <v>161</v>
      </c>
      <c r="B101" s="236"/>
      <c r="C101" s="236"/>
      <c r="D101" s="236"/>
      <c r="E101" s="236"/>
      <c r="F101" s="236"/>
      <c r="G101" s="11">
        <v>90</v>
      </c>
      <c r="H101" s="52">
        <v>0</v>
      </c>
      <c r="I101" s="52">
        <v>0</v>
      </c>
      <c r="J101" s="52">
        <v>0</v>
      </c>
      <c r="K101" s="52">
        <v>0</v>
      </c>
    </row>
    <row r="102" spans="1:11" ht="22.15" customHeight="1" x14ac:dyDescent="0.2">
      <c r="A102" s="236" t="s">
        <v>162</v>
      </c>
      <c r="B102" s="236"/>
      <c r="C102" s="236"/>
      <c r="D102" s="236"/>
      <c r="E102" s="236"/>
      <c r="F102" s="236"/>
      <c r="G102" s="11">
        <v>91</v>
      </c>
      <c r="H102" s="52">
        <v>0</v>
      </c>
      <c r="I102" s="52">
        <v>0</v>
      </c>
      <c r="J102" s="52">
        <v>0</v>
      </c>
      <c r="K102" s="52">
        <v>0</v>
      </c>
    </row>
    <row r="103" spans="1:11" ht="22.15" customHeight="1" x14ac:dyDescent="0.2">
      <c r="A103" s="236" t="s">
        <v>163</v>
      </c>
      <c r="B103" s="236"/>
      <c r="C103" s="236"/>
      <c r="D103" s="236"/>
      <c r="E103" s="236"/>
      <c r="F103" s="236"/>
      <c r="G103" s="11">
        <v>92</v>
      </c>
      <c r="H103" s="52">
        <v>0</v>
      </c>
      <c r="I103" s="52">
        <v>0</v>
      </c>
      <c r="J103" s="52">
        <v>0</v>
      </c>
      <c r="K103" s="52">
        <v>0</v>
      </c>
    </row>
    <row r="104" spans="1:11" ht="12.75" customHeight="1" x14ac:dyDescent="0.2">
      <c r="A104" s="237" t="s">
        <v>389</v>
      </c>
      <c r="B104" s="237"/>
      <c r="C104" s="237"/>
      <c r="D104" s="237"/>
      <c r="E104" s="237"/>
      <c r="F104" s="237"/>
      <c r="G104" s="11">
        <v>93</v>
      </c>
      <c r="H104" s="52">
        <v>0</v>
      </c>
      <c r="I104" s="52">
        <v>0</v>
      </c>
      <c r="J104" s="52">
        <v>0</v>
      </c>
      <c r="K104" s="52">
        <v>0</v>
      </c>
    </row>
    <row r="105" spans="1:11" ht="26.25" customHeight="1" x14ac:dyDescent="0.2">
      <c r="A105" s="237" t="s">
        <v>390</v>
      </c>
      <c r="B105" s="237"/>
      <c r="C105" s="237"/>
      <c r="D105" s="237"/>
      <c r="E105" s="237"/>
      <c r="F105" s="237"/>
      <c r="G105" s="11">
        <v>94</v>
      </c>
      <c r="H105" s="52">
        <v>0</v>
      </c>
      <c r="I105" s="52">
        <v>0</v>
      </c>
      <c r="J105" s="52">
        <v>0</v>
      </c>
      <c r="K105" s="52">
        <v>0</v>
      </c>
    </row>
    <row r="106" spans="1:11" x14ac:dyDescent="0.2">
      <c r="A106" s="237" t="s">
        <v>391</v>
      </c>
      <c r="B106" s="237"/>
      <c r="C106" s="237"/>
      <c r="D106" s="237"/>
      <c r="E106" s="237"/>
      <c r="F106" s="237"/>
      <c r="G106" s="11">
        <v>95</v>
      </c>
      <c r="H106" s="52">
        <v>0</v>
      </c>
      <c r="I106" s="52">
        <v>0</v>
      </c>
      <c r="J106" s="52">
        <v>0</v>
      </c>
      <c r="K106" s="52">
        <v>0</v>
      </c>
    </row>
    <row r="107" spans="1:11" ht="24.75" customHeight="1" x14ac:dyDescent="0.2">
      <c r="A107" s="237" t="s">
        <v>392</v>
      </c>
      <c r="B107" s="237"/>
      <c r="C107" s="237"/>
      <c r="D107" s="237"/>
      <c r="E107" s="237"/>
      <c r="F107" s="237"/>
      <c r="G107" s="11">
        <v>96</v>
      </c>
      <c r="H107" s="52">
        <v>0</v>
      </c>
      <c r="I107" s="52">
        <v>0</v>
      </c>
      <c r="J107" s="52">
        <v>0</v>
      </c>
      <c r="K107" s="52">
        <v>0</v>
      </c>
    </row>
    <row r="108" spans="1:11" ht="22.9" customHeight="1" x14ac:dyDescent="0.2">
      <c r="A108" s="215" t="s">
        <v>439</v>
      </c>
      <c r="B108" s="215"/>
      <c r="C108" s="215"/>
      <c r="D108" s="215"/>
      <c r="E108" s="215"/>
      <c r="F108" s="215"/>
      <c r="G108" s="12">
        <v>97</v>
      </c>
      <c r="H108" s="69">
        <f>H91+H98-H107-H97</f>
        <v>3849000</v>
      </c>
      <c r="I108" s="69">
        <f>I91+I98-I107-I97</f>
        <v>3849000</v>
      </c>
      <c r="J108" s="69">
        <f t="shared" ref="J108:K108" si="11">J91+J98-J107-J97</f>
        <v>6766964</v>
      </c>
      <c r="K108" s="69">
        <f t="shared" si="11"/>
        <v>6766964</v>
      </c>
    </row>
    <row r="109" spans="1:11" ht="12.75" customHeight="1" x14ac:dyDescent="0.2">
      <c r="A109" s="215" t="s">
        <v>393</v>
      </c>
      <c r="B109" s="215"/>
      <c r="C109" s="215"/>
      <c r="D109" s="215"/>
      <c r="E109" s="215"/>
      <c r="F109" s="215"/>
      <c r="G109" s="12">
        <v>98</v>
      </c>
      <c r="H109" s="51">
        <f>H89+H108</f>
        <v>12015910</v>
      </c>
      <c r="I109" s="51">
        <f>I89+I108</f>
        <v>11974584</v>
      </c>
      <c r="J109" s="51">
        <f t="shared" ref="J109:K109" si="12">J89+J108</f>
        <v>81781458</v>
      </c>
      <c r="K109" s="51">
        <f t="shared" si="12"/>
        <v>3564362</v>
      </c>
    </row>
    <row r="110" spans="1:11" x14ac:dyDescent="0.2">
      <c r="A110" s="238" t="s">
        <v>164</v>
      </c>
      <c r="B110" s="238"/>
      <c r="C110" s="238"/>
      <c r="D110" s="238"/>
      <c r="E110" s="238"/>
      <c r="F110" s="238"/>
      <c r="G110" s="239"/>
      <c r="H110" s="239"/>
      <c r="I110" s="239"/>
      <c r="J110" s="240"/>
      <c r="K110" s="240"/>
    </row>
    <row r="111" spans="1:11" ht="12.75" customHeight="1" x14ac:dyDescent="0.2">
      <c r="A111" s="233" t="s">
        <v>394</v>
      </c>
      <c r="B111" s="233"/>
      <c r="C111" s="233"/>
      <c r="D111" s="233"/>
      <c r="E111" s="233"/>
      <c r="F111" s="233"/>
      <c r="G111" s="12">
        <v>99</v>
      </c>
      <c r="H111" s="51">
        <f>H112+H113</f>
        <v>0</v>
      </c>
      <c r="I111" s="51">
        <f>I112+I113</f>
        <v>0</v>
      </c>
      <c r="J111" s="51">
        <f>J112+J113</f>
        <v>0</v>
      </c>
      <c r="K111" s="51">
        <f>K112+K113</f>
        <v>0</v>
      </c>
    </row>
    <row r="112" spans="1:11" ht="12.75" customHeight="1" x14ac:dyDescent="0.2">
      <c r="A112" s="234" t="s">
        <v>113</v>
      </c>
      <c r="B112" s="234"/>
      <c r="C112" s="234"/>
      <c r="D112" s="234"/>
      <c r="E112" s="234"/>
      <c r="F112" s="234"/>
      <c r="G112" s="11">
        <v>100</v>
      </c>
      <c r="H112" s="52">
        <v>0</v>
      </c>
      <c r="I112" s="52">
        <v>0</v>
      </c>
      <c r="J112" s="52">
        <v>0</v>
      </c>
      <c r="K112" s="52">
        <v>0</v>
      </c>
    </row>
    <row r="113" spans="1:11" ht="12.75" customHeight="1" x14ac:dyDescent="0.2">
      <c r="A113" s="234" t="s">
        <v>165</v>
      </c>
      <c r="B113" s="234"/>
      <c r="C113" s="234"/>
      <c r="D113" s="234"/>
      <c r="E113" s="234"/>
      <c r="F113" s="234"/>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disablePrompts="1"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pane ySplit="6" topLeftCell="A7" activePane="bottomLeft" state="frozen"/>
      <selection sqref="A1:C1"/>
      <selection pane="bottomLeft" sqref="A1:I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69" t="s">
        <v>166</v>
      </c>
      <c r="B1" s="270"/>
      <c r="C1" s="270"/>
      <c r="D1" s="270"/>
      <c r="E1" s="270"/>
      <c r="F1" s="270"/>
      <c r="G1" s="270"/>
      <c r="H1" s="270"/>
      <c r="I1" s="270"/>
    </row>
    <row r="2" spans="1:9" x14ac:dyDescent="0.2">
      <c r="A2" s="271" t="s">
        <v>568</v>
      </c>
      <c r="B2" s="223"/>
      <c r="C2" s="223"/>
      <c r="D2" s="223"/>
      <c r="E2" s="223"/>
      <c r="F2" s="223"/>
      <c r="G2" s="223"/>
      <c r="H2" s="223"/>
      <c r="I2" s="223"/>
    </row>
    <row r="3" spans="1:9" x14ac:dyDescent="0.2">
      <c r="A3" s="273" t="s">
        <v>448</v>
      </c>
      <c r="B3" s="274"/>
      <c r="C3" s="274"/>
      <c r="D3" s="274"/>
      <c r="E3" s="274"/>
      <c r="F3" s="274"/>
      <c r="G3" s="274"/>
      <c r="H3" s="274"/>
      <c r="I3" s="274"/>
    </row>
    <row r="4" spans="1:9" x14ac:dyDescent="0.2">
      <c r="A4" s="272" t="s">
        <v>462</v>
      </c>
      <c r="B4" s="226"/>
      <c r="C4" s="226"/>
      <c r="D4" s="226"/>
      <c r="E4" s="226"/>
      <c r="F4" s="226"/>
      <c r="G4" s="226"/>
      <c r="H4" s="226"/>
      <c r="I4" s="227"/>
    </row>
    <row r="5" spans="1:9" ht="23.25" x14ac:dyDescent="0.2">
      <c r="A5" s="275" t="s">
        <v>2</v>
      </c>
      <c r="B5" s="231"/>
      <c r="C5" s="231"/>
      <c r="D5" s="231"/>
      <c r="E5" s="231"/>
      <c r="F5" s="231"/>
      <c r="G5" s="60" t="s">
        <v>103</v>
      </c>
      <c r="H5" s="61" t="s">
        <v>301</v>
      </c>
      <c r="I5" s="61" t="s">
        <v>279</v>
      </c>
    </row>
    <row r="6" spans="1:9" x14ac:dyDescent="0.2">
      <c r="A6" s="276">
        <v>1</v>
      </c>
      <c r="B6" s="231"/>
      <c r="C6" s="231"/>
      <c r="D6" s="231"/>
      <c r="E6" s="231"/>
      <c r="F6" s="231"/>
      <c r="G6" s="62">
        <v>2</v>
      </c>
      <c r="H6" s="61" t="s">
        <v>167</v>
      </c>
      <c r="I6" s="61" t="s">
        <v>168</v>
      </c>
    </row>
    <row r="7" spans="1:9" x14ac:dyDescent="0.2">
      <c r="A7" s="266" t="s">
        <v>169</v>
      </c>
      <c r="B7" s="266"/>
      <c r="C7" s="266"/>
      <c r="D7" s="266"/>
      <c r="E7" s="266"/>
      <c r="F7" s="266"/>
      <c r="G7" s="266"/>
      <c r="H7" s="266"/>
      <c r="I7" s="266"/>
    </row>
    <row r="8" spans="1:9" ht="12.75" customHeight="1" x14ac:dyDescent="0.2">
      <c r="A8" s="213" t="s">
        <v>170</v>
      </c>
      <c r="B8" s="213"/>
      <c r="C8" s="213"/>
      <c r="D8" s="213"/>
      <c r="E8" s="213"/>
      <c r="F8" s="213"/>
      <c r="G8" s="63">
        <v>1</v>
      </c>
      <c r="H8" s="64">
        <v>14249169</v>
      </c>
      <c r="I8" s="64">
        <v>75128821</v>
      </c>
    </row>
    <row r="9" spans="1:9" ht="12.75" customHeight="1" x14ac:dyDescent="0.2">
      <c r="A9" s="268" t="s">
        <v>171</v>
      </c>
      <c r="B9" s="268"/>
      <c r="C9" s="268"/>
      <c r="D9" s="268"/>
      <c r="E9" s="268"/>
      <c r="F9" s="268"/>
      <c r="G9" s="65">
        <v>2</v>
      </c>
      <c r="H9" s="66">
        <f>H10+H11+H12+H13+H14+H15+H16+H17</f>
        <v>-18028384</v>
      </c>
      <c r="I9" s="66">
        <f>I10+I11+I12+I13+I14+I15+I16+I17</f>
        <v>-80072372</v>
      </c>
    </row>
    <row r="10" spans="1:9" ht="12.75" customHeight="1" x14ac:dyDescent="0.2">
      <c r="A10" s="247" t="s">
        <v>172</v>
      </c>
      <c r="B10" s="247"/>
      <c r="C10" s="247"/>
      <c r="D10" s="247"/>
      <c r="E10" s="247"/>
      <c r="F10" s="247"/>
      <c r="G10" s="63">
        <v>3</v>
      </c>
      <c r="H10" s="64">
        <v>1907194</v>
      </c>
      <c r="I10" s="64">
        <v>2038976</v>
      </c>
    </row>
    <row r="11" spans="1:9" ht="22.15" customHeight="1" x14ac:dyDescent="0.2">
      <c r="A11" s="247" t="s">
        <v>173</v>
      </c>
      <c r="B11" s="247"/>
      <c r="C11" s="247"/>
      <c r="D11" s="247"/>
      <c r="E11" s="247"/>
      <c r="F11" s="247"/>
      <c r="G11" s="63">
        <v>4</v>
      </c>
      <c r="H11" s="64">
        <v>0</v>
      </c>
      <c r="I11" s="64">
        <v>0</v>
      </c>
    </row>
    <row r="12" spans="1:9" ht="23.45" customHeight="1" x14ac:dyDescent="0.2">
      <c r="A12" s="247" t="s">
        <v>174</v>
      </c>
      <c r="B12" s="247"/>
      <c r="C12" s="247"/>
      <c r="D12" s="247"/>
      <c r="E12" s="247"/>
      <c r="F12" s="247"/>
      <c r="G12" s="63">
        <v>5</v>
      </c>
      <c r="H12" s="64">
        <v>-908860</v>
      </c>
      <c r="I12" s="64">
        <v>538588</v>
      </c>
    </row>
    <row r="13" spans="1:9" ht="12.75" customHeight="1" x14ac:dyDescent="0.2">
      <c r="A13" s="247" t="s">
        <v>175</v>
      </c>
      <c r="B13" s="247"/>
      <c r="C13" s="247"/>
      <c r="D13" s="247"/>
      <c r="E13" s="247"/>
      <c r="F13" s="247"/>
      <c r="G13" s="63">
        <v>6</v>
      </c>
      <c r="H13" s="64">
        <v>-19030739</v>
      </c>
      <c r="I13" s="64">
        <v>-83058899</v>
      </c>
    </row>
    <row r="14" spans="1:9" ht="12.75" customHeight="1" x14ac:dyDescent="0.2">
      <c r="A14" s="247" t="s">
        <v>176</v>
      </c>
      <c r="B14" s="247"/>
      <c r="C14" s="247"/>
      <c r="D14" s="247"/>
      <c r="E14" s="247"/>
      <c r="F14" s="247"/>
      <c r="G14" s="63">
        <v>7</v>
      </c>
      <c r="H14" s="64">
        <v>119222</v>
      </c>
      <c r="I14" s="64">
        <v>170751</v>
      </c>
    </row>
    <row r="15" spans="1:9" ht="12.75" customHeight="1" x14ac:dyDescent="0.2">
      <c r="A15" s="247" t="s">
        <v>177</v>
      </c>
      <c r="B15" s="247"/>
      <c r="C15" s="247"/>
      <c r="D15" s="247"/>
      <c r="E15" s="247"/>
      <c r="F15" s="247"/>
      <c r="G15" s="63">
        <v>8</v>
      </c>
      <c r="H15" s="64">
        <v>-115201</v>
      </c>
      <c r="I15" s="64">
        <v>147931</v>
      </c>
    </row>
    <row r="16" spans="1:9" ht="12.75" customHeight="1" x14ac:dyDescent="0.2">
      <c r="A16" s="247" t="s">
        <v>178</v>
      </c>
      <c r="B16" s="247"/>
      <c r="C16" s="247"/>
      <c r="D16" s="247"/>
      <c r="E16" s="247"/>
      <c r="F16" s="247"/>
      <c r="G16" s="63">
        <v>9</v>
      </c>
      <c r="H16" s="64">
        <v>0</v>
      </c>
      <c r="I16" s="64">
        <v>0</v>
      </c>
    </row>
    <row r="17" spans="1:9" ht="25.15" customHeight="1" x14ac:dyDescent="0.2">
      <c r="A17" s="247" t="s">
        <v>179</v>
      </c>
      <c r="B17" s="247"/>
      <c r="C17" s="247"/>
      <c r="D17" s="247"/>
      <c r="E17" s="247"/>
      <c r="F17" s="247"/>
      <c r="G17" s="63">
        <v>10</v>
      </c>
      <c r="H17" s="64">
        <v>0</v>
      </c>
      <c r="I17" s="64">
        <v>90281</v>
      </c>
    </row>
    <row r="18" spans="1:9" ht="28.15" customHeight="1" x14ac:dyDescent="0.2">
      <c r="A18" s="264" t="s">
        <v>306</v>
      </c>
      <c r="B18" s="264"/>
      <c r="C18" s="264"/>
      <c r="D18" s="264"/>
      <c r="E18" s="264"/>
      <c r="F18" s="264"/>
      <c r="G18" s="65">
        <v>11</v>
      </c>
      <c r="H18" s="66">
        <f>H8+H9</f>
        <v>-3779215</v>
      </c>
      <c r="I18" s="66">
        <f>I8+I9</f>
        <v>-4943551</v>
      </c>
    </row>
    <row r="19" spans="1:9" ht="12.75" customHeight="1" x14ac:dyDescent="0.2">
      <c r="A19" s="268" t="s">
        <v>180</v>
      </c>
      <c r="B19" s="268"/>
      <c r="C19" s="268"/>
      <c r="D19" s="268"/>
      <c r="E19" s="268"/>
      <c r="F19" s="268"/>
      <c r="G19" s="65">
        <v>12</v>
      </c>
      <c r="H19" s="66">
        <f>H20+H21+H22+H23</f>
        <v>-532281.48000000045</v>
      </c>
      <c r="I19" s="66">
        <f>I20+I21+I22+I23</f>
        <v>6961780</v>
      </c>
    </row>
    <row r="20" spans="1:9" ht="12.75" customHeight="1" x14ac:dyDescent="0.2">
      <c r="A20" s="247" t="s">
        <v>181</v>
      </c>
      <c r="B20" s="247"/>
      <c r="C20" s="247"/>
      <c r="D20" s="247"/>
      <c r="E20" s="247"/>
      <c r="F20" s="247"/>
      <c r="G20" s="63">
        <v>13</v>
      </c>
      <c r="H20" s="64">
        <v>1008105</v>
      </c>
      <c r="I20" s="64">
        <v>-262536</v>
      </c>
    </row>
    <row r="21" spans="1:9" ht="12.75" customHeight="1" x14ac:dyDescent="0.2">
      <c r="A21" s="247" t="s">
        <v>182</v>
      </c>
      <c r="B21" s="247"/>
      <c r="C21" s="247"/>
      <c r="D21" s="247"/>
      <c r="E21" s="247"/>
      <c r="F21" s="247"/>
      <c r="G21" s="63">
        <v>14</v>
      </c>
      <c r="H21" s="64">
        <v>6400895</v>
      </c>
      <c r="I21" s="64">
        <v>626014</v>
      </c>
    </row>
    <row r="22" spans="1:9" ht="12.75" customHeight="1" x14ac:dyDescent="0.2">
      <c r="A22" s="247" t="s">
        <v>183</v>
      </c>
      <c r="B22" s="247"/>
      <c r="C22" s="247"/>
      <c r="D22" s="247"/>
      <c r="E22" s="247"/>
      <c r="F22" s="247"/>
      <c r="G22" s="63">
        <v>15</v>
      </c>
      <c r="H22" s="64">
        <v>0</v>
      </c>
      <c r="I22" s="64">
        <v>0</v>
      </c>
    </row>
    <row r="23" spans="1:9" ht="12.75" customHeight="1" x14ac:dyDescent="0.2">
      <c r="A23" s="247" t="s">
        <v>184</v>
      </c>
      <c r="B23" s="247"/>
      <c r="C23" s="247"/>
      <c r="D23" s="247"/>
      <c r="E23" s="247"/>
      <c r="F23" s="247"/>
      <c r="G23" s="63">
        <v>16</v>
      </c>
      <c r="H23" s="64">
        <v>-7941281.4800000004</v>
      </c>
      <c r="I23" s="64">
        <v>6598302</v>
      </c>
    </row>
    <row r="24" spans="1:9" ht="12.75" customHeight="1" x14ac:dyDescent="0.2">
      <c r="A24" s="264" t="s">
        <v>185</v>
      </c>
      <c r="B24" s="264"/>
      <c r="C24" s="264"/>
      <c r="D24" s="264"/>
      <c r="E24" s="264"/>
      <c r="F24" s="264"/>
      <c r="G24" s="65">
        <v>17</v>
      </c>
      <c r="H24" s="66">
        <f>H18+H19</f>
        <v>-4311496.4800000004</v>
      </c>
      <c r="I24" s="66">
        <f>I18+I19</f>
        <v>2018229</v>
      </c>
    </row>
    <row r="25" spans="1:9" ht="12.75" customHeight="1" x14ac:dyDescent="0.2">
      <c r="A25" s="213" t="s">
        <v>186</v>
      </c>
      <c r="B25" s="213"/>
      <c r="C25" s="213"/>
      <c r="D25" s="213"/>
      <c r="E25" s="213"/>
      <c r="F25" s="213"/>
      <c r="G25" s="63">
        <v>18</v>
      </c>
      <c r="H25" s="64">
        <v>-178517</v>
      </c>
      <c r="I25" s="64">
        <v>-166516</v>
      </c>
    </row>
    <row r="26" spans="1:9" ht="12.75" customHeight="1" x14ac:dyDescent="0.2">
      <c r="A26" s="213" t="s">
        <v>187</v>
      </c>
      <c r="B26" s="213"/>
      <c r="C26" s="213"/>
      <c r="D26" s="213"/>
      <c r="E26" s="213"/>
      <c r="F26" s="213"/>
      <c r="G26" s="63">
        <v>19</v>
      </c>
      <c r="H26" s="64">
        <v>0</v>
      </c>
      <c r="I26" s="64">
        <v>0</v>
      </c>
    </row>
    <row r="27" spans="1:9" ht="25.9" customHeight="1" x14ac:dyDescent="0.2">
      <c r="A27" s="265" t="s">
        <v>188</v>
      </c>
      <c r="B27" s="265"/>
      <c r="C27" s="265"/>
      <c r="D27" s="265"/>
      <c r="E27" s="265"/>
      <c r="F27" s="265"/>
      <c r="G27" s="65">
        <v>20</v>
      </c>
      <c r="H27" s="66">
        <f>H24+H25+H26</f>
        <v>-4490013.4800000004</v>
      </c>
      <c r="I27" s="66">
        <f>I24+I25+I26</f>
        <v>1851713</v>
      </c>
    </row>
    <row r="28" spans="1:9" x14ac:dyDescent="0.2">
      <c r="A28" s="266" t="s">
        <v>189</v>
      </c>
      <c r="B28" s="266"/>
      <c r="C28" s="266"/>
      <c r="D28" s="266"/>
      <c r="E28" s="266"/>
      <c r="F28" s="266"/>
      <c r="G28" s="266"/>
      <c r="H28" s="266"/>
      <c r="I28" s="266"/>
    </row>
    <row r="29" spans="1:9" ht="30.6" customHeight="1" x14ac:dyDescent="0.2">
      <c r="A29" s="213" t="s">
        <v>190</v>
      </c>
      <c r="B29" s="213"/>
      <c r="C29" s="213"/>
      <c r="D29" s="213"/>
      <c r="E29" s="213"/>
      <c r="F29" s="213"/>
      <c r="G29" s="63">
        <v>21</v>
      </c>
      <c r="H29" s="67">
        <v>1044821</v>
      </c>
      <c r="I29" s="67">
        <v>0</v>
      </c>
    </row>
    <row r="30" spans="1:9" ht="12.75" customHeight="1" x14ac:dyDescent="0.2">
      <c r="A30" s="213" t="s">
        <v>191</v>
      </c>
      <c r="B30" s="213"/>
      <c r="C30" s="213"/>
      <c r="D30" s="213"/>
      <c r="E30" s="213"/>
      <c r="F30" s="213"/>
      <c r="G30" s="63">
        <v>22</v>
      </c>
      <c r="H30" s="67">
        <v>0</v>
      </c>
      <c r="I30" s="67">
        <v>0</v>
      </c>
    </row>
    <row r="31" spans="1:9" ht="12.75" customHeight="1" x14ac:dyDescent="0.2">
      <c r="A31" s="213" t="s">
        <v>192</v>
      </c>
      <c r="B31" s="213"/>
      <c r="C31" s="213"/>
      <c r="D31" s="213"/>
      <c r="E31" s="213"/>
      <c r="F31" s="213"/>
      <c r="G31" s="63">
        <v>23</v>
      </c>
      <c r="H31" s="67">
        <v>2340253</v>
      </c>
      <c r="I31" s="67">
        <v>3741368</v>
      </c>
    </row>
    <row r="32" spans="1:9" ht="12.75" customHeight="1" x14ac:dyDescent="0.2">
      <c r="A32" s="213" t="s">
        <v>193</v>
      </c>
      <c r="B32" s="213"/>
      <c r="C32" s="213"/>
      <c r="D32" s="213"/>
      <c r="E32" s="213"/>
      <c r="F32" s="213"/>
      <c r="G32" s="63">
        <v>24</v>
      </c>
      <c r="H32" s="67">
        <v>16597120</v>
      </c>
      <c r="I32" s="67">
        <v>78968777</v>
      </c>
    </row>
    <row r="33" spans="1:9" ht="12.75" customHeight="1" x14ac:dyDescent="0.2">
      <c r="A33" s="213" t="s">
        <v>194</v>
      </c>
      <c r="B33" s="213"/>
      <c r="C33" s="213"/>
      <c r="D33" s="213"/>
      <c r="E33" s="213"/>
      <c r="F33" s="213"/>
      <c r="G33" s="63">
        <v>25</v>
      </c>
      <c r="H33" s="67">
        <v>271000000</v>
      </c>
      <c r="I33" s="67">
        <v>761729733</v>
      </c>
    </row>
    <row r="34" spans="1:9" ht="12.75" customHeight="1" x14ac:dyDescent="0.2">
      <c r="A34" s="213" t="s">
        <v>195</v>
      </c>
      <c r="B34" s="213"/>
      <c r="C34" s="213"/>
      <c r="D34" s="213"/>
      <c r="E34" s="213"/>
      <c r="F34" s="213"/>
      <c r="G34" s="63">
        <v>26</v>
      </c>
      <c r="H34" s="67">
        <v>6942</v>
      </c>
      <c r="I34" s="67">
        <v>0</v>
      </c>
    </row>
    <row r="35" spans="1:9" ht="26.45" customHeight="1" x14ac:dyDescent="0.2">
      <c r="A35" s="264" t="s">
        <v>196</v>
      </c>
      <c r="B35" s="264"/>
      <c r="C35" s="264"/>
      <c r="D35" s="264"/>
      <c r="E35" s="264"/>
      <c r="F35" s="264"/>
      <c r="G35" s="65">
        <v>27</v>
      </c>
      <c r="H35" s="68">
        <f>H29+H30+H31+H32+H33+H34</f>
        <v>290989136</v>
      </c>
      <c r="I35" s="68">
        <f>I29+I30+I31+I32+I33+I34</f>
        <v>844439878</v>
      </c>
    </row>
    <row r="36" spans="1:9" ht="22.9" customHeight="1" x14ac:dyDescent="0.2">
      <c r="A36" s="213" t="s">
        <v>197</v>
      </c>
      <c r="B36" s="213"/>
      <c r="C36" s="213"/>
      <c r="D36" s="213"/>
      <c r="E36" s="213"/>
      <c r="F36" s="213"/>
      <c r="G36" s="63">
        <v>28</v>
      </c>
      <c r="H36" s="67">
        <v>-582796</v>
      </c>
      <c r="I36" s="67">
        <v>-2354923</v>
      </c>
    </row>
    <row r="37" spans="1:9" ht="12.75" customHeight="1" x14ac:dyDescent="0.2">
      <c r="A37" s="213" t="s">
        <v>198</v>
      </c>
      <c r="B37" s="213"/>
      <c r="C37" s="213"/>
      <c r="D37" s="213"/>
      <c r="E37" s="213"/>
      <c r="F37" s="213"/>
      <c r="G37" s="63">
        <v>29</v>
      </c>
      <c r="H37" s="67">
        <v>0</v>
      </c>
      <c r="I37" s="67">
        <v>0</v>
      </c>
    </row>
    <row r="38" spans="1:9" ht="12.75" customHeight="1" x14ac:dyDescent="0.2">
      <c r="A38" s="213" t="s">
        <v>199</v>
      </c>
      <c r="B38" s="213"/>
      <c r="C38" s="213"/>
      <c r="D38" s="213"/>
      <c r="E38" s="213"/>
      <c r="F38" s="213"/>
      <c r="G38" s="63">
        <v>30</v>
      </c>
      <c r="H38" s="67">
        <v>-293129177</v>
      </c>
      <c r="I38" s="67">
        <v>-794280381</v>
      </c>
    </row>
    <row r="39" spans="1:9" ht="12.75" customHeight="1" x14ac:dyDescent="0.2">
      <c r="A39" s="213" t="s">
        <v>200</v>
      </c>
      <c r="B39" s="213"/>
      <c r="C39" s="213"/>
      <c r="D39" s="213"/>
      <c r="E39" s="213"/>
      <c r="F39" s="213"/>
      <c r="G39" s="63">
        <v>31</v>
      </c>
      <c r="H39" s="67">
        <v>-11893914</v>
      </c>
      <c r="I39" s="67">
        <v>-12484074</v>
      </c>
    </row>
    <row r="40" spans="1:9" ht="12.75" customHeight="1" x14ac:dyDescent="0.2">
      <c r="A40" s="213" t="s">
        <v>201</v>
      </c>
      <c r="B40" s="213"/>
      <c r="C40" s="213"/>
      <c r="D40" s="213"/>
      <c r="E40" s="213"/>
      <c r="F40" s="213"/>
      <c r="G40" s="63">
        <v>32</v>
      </c>
      <c r="H40" s="67">
        <v>0</v>
      </c>
      <c r="I40" s="67">
        <v>0</v>
      </c>
    </row>
    <row r="41" spans="1:9" ht="24" customHeight="1" x14ac:dyDescent="0.2">
      <c r="A41" s="264" t="s">
        <v>202</v>
      </c>
      <c r="B41" s="264"/>
      <c r="C41" s="264"/>
      <c r="D41" s="264"/>
      <c r="E41" s="264"/>
      <c r="F41" s="264"/>
      <c r="G41" s="65">
        <v>33</v>
      </c>
      <c r="H41" s="68">
        <f>H36+H37+H38+H39+H40</f>
        <v>-305605887</v>
      </c>
      <c r="I41" s="68">
        <f>I36+I37+I38+I39+I40</f>
        <v>-809119378</v>
      </c>
    </row>
    <row r="42" spans="1:9" ht="29.45" customHeight="1" x14ac:dyDescent="0.2">
      <c r="A42" s="265" t="s">
        <v>203</v>
      </c>
      <c r="B42" s="265"/>
      <c r="C42" s="265"/>
      <c r="D42" s="265"/>
      <c r="E42" s="265"/>
      <c r="F42" s="265"/>
      <c r="G42" s="65">
        <v>34</v>
      </c>
      <c r="H42" s="68">
        <f>H35+H41</f>
        <v>-14616751</v>
      </c>
      <c r="I42" s="68">
        <f>I35+I41</f>
        <v>35320500</v>
      </c>
    </row>
    <row r="43" spans="1:9" x14ac:dyDescent="0.2">
      <c r="A43" s="266" t="s">
        <v>204</v>
      </c>
      <c r="B43" s="266"/>
      <c r="C43" s="266"/>
      <c r="D43" s="266"/>
      <c r="E43" s="266"/>
      <c r="F43" s="266"/>
      <c r="G43" s="266"/>
      <c r="H43" s="266"/>
      <c r="I43" s="266"/>
    </row>
    <row r="44" spans="1:9" ht="12.75" customHeight="1" x14ac:dyDescent="0.2">
      <c r="A44" s="213" t="s">
        <v>205</v>
      </c>
      <c r="B44" s="213"/>
      <c r="C44" s="213"/>
      <c r="D44" s="213"/>
      <c r="E44" s="213"/>
      <c r="F44" s="213"/>
      <c r="G44" s="63">
        <v>35</v>
      </c>
      <c r="H44" s="67">
        <v>0</v>
      </c>
      <c r="I44" s="67">
        <v>0</v>
      </c>
    </row>
    <row r="45" spans="1:9" ht="25.15" customHeight="1" x14ac:dyDescent="0.2">
      <c r="A45" s="213" t="s">
        <v>206</v>
      </c>
      <c r="B45" s="213"/>
      <c r="C45" s="213"/>
      <c r="D45" s="213"/>
      <c r="E45" s="213"/>
      <c r="F45" s="213"/>
      <c r="G45" s="63">
        <v>36</v>
      </c>
      <c r="H45" s="67">
        <v>0</v>
      </c>
      <c r="I45" s="67">
        <v>0</v>
      </c>
    </row>
    <row r="46" spans="1:9" ht="12.75" customHeight="1" x14ac:dyDescent="0.2">
      <c r="A46" s="213" t="s">
        <v>207</v>
      </c>
      <c r="B46" s="213"/>
      <c r="C46" s="213"/>
      <c r="D46" s="213"/>
      <c r="E46" s="213"/>
      <c r="F46" s="213"/>
      <c r="G46" s="63">
        <v>37</v>
      </c>
      <c r="H46" s="67">
        <v>672321</v>
      </c>
      <c r="I46" s="67">
        <v>500000</v>
      </c>
    </row>
    <row r="47" spans="1:9" ht="12.75" customHeight="1" x14ac:dyDescent="0.2">
      <c r="A47" s="213" t="s">
        <v>208</v>
      </c>
      <c r="B47" s="213"/>
      <c r="C47" s="213"/>
      <c r="D47" s="213"/>
      <c r="E47" s="213"/>
      <c r="F47" s="213"/>
      <c r="G47" s="63">
        <v>38</v>
      </c>
      <c r="H47" s="67">
        <v>2159400</v>
      </c>
      <c r="I47" s="67">
        <v>2443197</v>
      </c>
    </row>
    <row r="48" spans="1:9" ht="22.15" customHeight="1" x14ac:dyDescent="0.2">
      <c r="A48" s="264" t="s">
        <v>209</v>
      </c>
      <c r="B48" s="264"/>
      <c r="C48" s="264"/>
      <c r="D48" s="264"/>
      <c r="E48" s="264"/>
      <c r="F48" s="264"/>
      <c r="G48" s="65">
        <v>39</v>
      </c>
      <c r="H48" s="68">
        <f>H44+H45+H46+H47</f>
        <v>2831721</v>
      </c>
      <c r="I48" s="68">
        <f>I44+I45+I46+I47</f>
        <v>2943197</v>
      </c>
    </row>
    <row r="49" spans="1:9" ht="24.6" customHeight="1" x14ac:dyDescent="0.2">
      <c r="A49" s="213" t="s">
        <v>305</v>
      </c>
      <c r="B49" s="213"/>
      <c r="C49" s="213"/>
      <c r="D49" s="213"/>
      <c r="E49" s="213"/>
      <c r="F49" s="213"/>
      <c r="G49" s="63">
        <v>40</v>
      </c>
      <c r="H49" s="67">
        <v>-26544562</v>
      </c>
      <c r="I49" s="67">
        <v>-5300000</v>
      </c>
    </row>
    <row r="50" spans="1:9" ht="12.75" customHeight="1" x14ac:dyDescent="0.2">
      <c r="A50" s="213" t="s">
        <v>210</v>
      </c>
      <c r="B50" s="213"/>
      <c r="C50" s="213"/>
      <c r="D50" s="213"/>
      <c r="E50" s="213"/>
      <c r="F50" s="213"/>
      <c r="G50" s="63">
        <v>41</v>
      </c>
      <c r="H50" s="67">
        <v>-37430438</v>
      </c>
      <c r="I50" s="67">
        <v>-40669680</v>
      </c>
    </row>
    <row r="51" spans="1:9" ht="12.75" customHeight="1" x14ac:dyDescent="0.2">
      <c r="A51" s="213" t="s">
        <v>211</v>
      </c>
      <c r="B51" s="213"/>
      <c r="C51" s="213"/>
      <c r="D51" s="213"/>
      <c r="E51" s="213"/>
      <c r="F51" s="213"/>
      <c r="G51" s="63">
        <v>42</v>
      </c>
      <c r="H51" s="67">
        <v>-49419</v>
      </c>
      <c r="I51" s="67">
        <v>-144808</v>
      </c>
    </row>
    <row r="52" spans="1:9" ht="22.9" customHeight="1" x14ac:dyDescent="0.2">
      <c r="A52" s="213" t="s">
        <v>212</v>
      </c>
      <c r="B52" s="213"/>
      <c r="C52" s="213"/>
      <c r="D52" s="213"/>
      <c r="E52" s="213"/>
      <c r="F52" s="213"/>
      <c r="G52" s="63">
        <v>43</v>
      </c>
      <c r="H52" s="67">
        <v>0</v>
      </c>
      <c r="I52" s="67">
        <v>0</v>
      </c>
    </row>
    <row r="53" spans="1:9" ht="12.75" customHeight="1" x14ac:dyDescent="0.2">
      <c r="A53" s="213" t="s">
        <v>213</v>
      </c>
      <c r="B53" s="213"/>
      <c r="C53" s="213"/>
      <c r="D53" s="213"/>
      <c r="E53" s="213"/>
      <c r="F53" s="213"/>
      <c r="G53" s="63">
        <v>44</v>
      </c>
      <c r="H53" s="67">
        <v>0</v>
      </c>
      <c r="I53" s="67">
        <v>0</v>
      </c>
    </row>
    <row r="54" spans="1:9" ht="30.6" customHeight="1" x14ac:dyDescent="0.2">
      <c r="A54" s="264" t="s">
        <v>214</v>
      </c>
      <c r="B54" s="264"/>
      <c r="C54" s="264"/>
      <c r="D54" s="264"/>
      <c r="E54" s="264"/>
      <c r="F54" s="264"/>
      <c r="G54" s="65">
        <v>45</v>
      </c>
      <c r="H54" s="68">
        <f>H49+H50+H51+H52+H53</f>
        <v>-64024419</v>
      </c>
      <c r="I54" s="68">
        <f>I49+I50+I51+I52+I53</f>
        <v>-46114488</v>
      </c>
    </row>
    <row r="55" spans="1:9" ht="29.45" customHeight="1" x14ac:dyDescent="0.2">
      <c r="A55" s="265" t="s">
        <v>215</v>
      </c>
      <c r="B55" s="265"/>
      <c r="C55" s="265"/>
      <c r="D55" s="265"/>
      <c r="E55" s="265"/>
      <c r="F55" s="265"/>
      <c r="G55" s="65">
        <v>46</v>
      </c>
      <c r="H55" s="68">
        <f>H48+H54</f>
        <v>-61192698</v>
      </c>
      <c r="I55" s="68">
        <f>I48+I54</f>
        <v>-43171291</v>
      </c>
    </row>
    <row r="56" spans="1:9" x14ac:dyDescent="0.2">
      <c r="A56" s="213" t="s">
        <v>216</v>
      </c>
      <c r="B56" s="213"/>
      <c r="C56" s="213"/>
      <c r="D56" s="213"/>
      <c r="E56" s="213"/>
      <c r="F56" s="213"/>
      <c r="G56" s="63">
        <v>47</v>
      </c>
      <c r="H56" s="67">
        <v>0</v>
      </c>
      <c r="I56" s="67">
        <v>0</v>
      </c>
    </row>
    <row r="57" spans="1:9" ht="26.45" customHeight="1" x14ac:dyDescent="0.2">
      <c r="A57" s="265" t="s">
        <v>217</v>
      </c>
      <c r="B57" s="265"/>
      <c r="C57" s="265"/>
      <c r="D57" s="265"/>
      <c r="E57" s="265"/>
      <c r="F57" s="265"/>
      <c r="G57" s="65">
        <v>48</v>
      </c>
      <c r="H57" s="68">
        <f>H27+H42+H55+H56</f>
        <v>-80299462.480000004</v>
      </c>
      <c r="I57" s="68">
        <f>I27+I42+I55+I56</f>
        <v>-5999078</v>
      </c>
    </row>
    <row r="58" spans="1:9" x14ac:dyDescent="0.2">
      <c r="A58" s="267" t="s">
        <v>218</v>
      </c>
      <c r="B58" s="267"/>
      <c r="C58" s="267"/>
      <c r="D58" s="267"/>
      <c r="E58" s="267"/>
      <c r="F58" s="267"/>
      <c r="G58" s="63">
        <v>49</v>
      </c>
      <c r="H58" s="67">
        <v>87580457</v>
      </c>
      <c r="I58" s="67">
        <v>7280995</v>
      </c>
    </row>
    <row r="59" spans="1:9" ht="31.15" customHeight="1" x14ac:dyDescent="0.2">
      <c r="A59" s="265" t="s">
        <v>219</v>
      </c>
      <c r="B59" s="265"/>
      <c r="C59" s="265"/>
      <c r="D59" s="265"/>
      <c r="E59" s="265"/>
      <c r="F59" s="265"/>
      <c r="G59" s="65">
        <v>50</v>
      </c>
      <c r="H59" s="68">
        <f>H57+H58</f>
        <v>7280994.5199999958</v>
      </c>
      <c r="I59" s="68">
        <f>I57+I58</f>
        <v>1281917</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pane ySplit="6" topLeftCell="A7" activePane="bottomLeft" state="frozen"/>
      <selection sqref="A1:C1"/>
      <selection pane="bottomLeft" sqref="A1:I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69" t="s">
        <v>220</v>
      </c>
      <c r="B1" s="270"/>
      <c r="C1" s="270"/>
      <c r="D1" s="270"/>
      <c r="E1" s="270"/>
      <c r="F1" s="270"/>
      <c r="G1" s="270"/>
      <c r="H1" s="270"/>
      <c r="I1" s="270"/>
    </row>
    <row r="2" spans="1:9" ht="12.75" customHeight="1" x14ac:dyDescent="0.2">
      <c r="A2" s="271" t="s">
        <v>328</v>
      </c>
      <c r="B2" s="223"/>
      <c r="C2" s="223"/>
      <c r="D2" s="223"/>
      <c r="E2" s="223"/>
      <c r="F2" s="223"/>
      <c r="G2" s="223"/>
      <c r="H2" s="223"/>
      <c r="I2" s="223"/>
    </row>
    <row r="3" spans="1:9" x14ac:dyDescent="0.2">
      <c r="A3" s="279" t="s">
        <v>448</v>
      </c>
      <c r="B3" s="280"/>
      <c r="C3" s="280"/>
      <c r="D3" s="280"/>
      <c r="E3" s="280"/>
      <c r="F3" s="280"/>
      <c r="G3" s="280"/>
      <c r="H3" s="280"/>
      <c r="I3" s="280"/>
    </row>
    <row r="4" spans="1:9" x14ac:dyDescent="0.2">
      <c r="A4" s="272" t="s">
        <v>329</v>
      </c>
      <c r="B4" s="226"/>
      <c r="C4" s="226"/>
      <c r="D4" s="226"/>
      <c r="E4" s="226"/>
      <c r="F4" s="226"/>
      <c r="G4" s="226"/>
      <c r="H4" s="226"/>
      <c r="I4" s="227"/>
    </row>
    <row r="5" spans="1:9" ht="24" thickBot="1" x14ac:dyDescent="0.25">
      <c r="A5" s="294" t="s">
        <v>2</v>
      </c>
      <c r="B5" s="295"/>
      <c r="C5" s="295"/>
      <c r="D5" s="295"/>
      <c r="E5" s="295"/>
      <c r="F5" s="296"/>
      <c r="G5" s="14" t="s">
        <v>103</v>
      </c>
      <c r="H5" s="20" t="s">
        <v>301</v>
      </c>
      <c r="I5" s="20" t="s">
        <v>279</v>
      </c>
    </row>
    <row r="6" spans="1:9" x14ac:dyDescent="0.2">
      <c r="A6" s="285">
        <v>1</v>
      </c>
      <c r="B6" s="286"/>
      <c r="C6" s="286"/>
      <c r="D6" s="286"/>
      <c r="E6" s="286"/>
      <c r="F6" s="287"/>
      <c r="G6" s="15">
        <v>2</v>
      </c>
      <c r="H6" s="21" t="s">
        <v>167</v>
      </c>
      <c r="I6" s="21" t="s">
        <v>168</v>
      </c>
    </row>
    <row r="7" spans="1:9" x14ac:dyDescent="0.2">
      <c r="A7" s="290" t="s">
        <v>169</v>
      </c>
      <c r="B7" s="291"/>
      <c r="C7" s="291"/>
      <c r="D7" s="291"/>
      <c r="E7" s="291"/>
      <c r="F7" s="291"/>
      <c r="G7" s="291"/>
      <c r="H7" s="291"/>
      <c r="I7" s="292"/>
    </row>
    <row r="8" spans="1:9" x14ac:dyDescent="0.2">
      <c r="A8" s="293" t="s">
        <v>221</v>
      </c>
      <c r="B8" s="293"/>
      <c r="C8" s="293"/>
      <c r="D8" s="293"/>
      <c r="E8" s="293"/>
      <c r="F8" s="293"/>
      <c r="G8" s="16">
        <v>1</v>
      </c>
      <c r="H8" s="23">
        <v>0</v>
      </c>
      <c r="I8" s="23">
        <v>0</v>
      </c>
    </row>
    <row r="9" spans="1:9" x14ac:dyDescent="0.2">
      <c r="A9" s="277" t="s">
        <v>222</v>
      </c>
      <c r="B9" s="277"/>
      <c r="C9" s="277"/>
      <c r="D9" s="277"/>
      <c r="E9" s="277"/>
      <c r="F9" s="277"/>
      <c r="G9" s="17">
        <v>2</v>
      </c>
      <c r="H9" s="24">
        <v>0</v>
      </c>
      <c r="I9" s="24">
        <v>0</v>
      </c>
    </row>
    <row r="10" spans="1:9" x14ac:dyDescent="0.2">
      <c r="A10" s="277" t="s">
        <v>223</v>
      </c>
      <c r="B10" s="277"/>
      <c r="C10" s="277"/>
      <c r="D10" s="277"/>
      <c r="E10" s="277"/>
      <c r="F10" s="277"/>
      <c r="G10" s="17">
        <v>3</v>
      </c>
      <c r="H10" s="24">
        <v>0</v>
      </c>
      <c r="I10" s="24">
        <v>0</v>
      </c>
    </row>
    <row r="11" spans="1:9" x14ac:dyDescent="0.2">
      <c r="A11" s="277" t="s">
        <v>224</v>
      </c>
      <c r="B11" s="277"/>
      <c r="C11" s="277"/>
      <c r="D11" s="277"/>
      <c r="E11" s="277"/>
      <c r="F11" s="277"/>
      <c r="G11" s="17">
        <v>4</v>
      </c>
      <c r="H11" s="24">
        <v>0</v>
      </c>
      <c r="I11" s="24">
        <v>0</v>
      </c>
    </row>
    <row r="12" spans="1:9" x14ac:dyDescent="0.2">
      <c r="A12" s="277" t="s">
        <v>395</v>
      </c>
      <c r="B12" s="277"/>
      <c r="C12" s="277"/>
      <c r="D12" s="277"/>
      <c r="E12" s="277"/>
      <c r="F12" s="277"/>
      <c r="G12" s="17">
        <v>5</v>
      </c>
      <c r="H12" s="24">
        <v>0</v>
      </c>
      <c r="I12" s="24">
        <v>0</v>
      </c>
    </row>
    <row r="13" spans="1:9" x14ac:dyDescent="0.2">
      <c r="A13" s="278" t="s">
        <v>396</v>
      </c>
      <c r="B13" s="278"/>
      <c r="C13" s="278"/>
      <c r="D13" s="278"/>
      <c r="E13" s="278"/>
      <c r="F13" s="278"/>
      <c r="G13" s="53">
        <v>6</v>
      </c>
      <c r="H13" s="56">
        <f>SUM(H8:H12)</f>
        <v>0</v>
      </c>
      <c r="I13" s="56">
        <f>SUM(I8:I12)</f>
        <v>0</v>
      </c>
    </row>
    <row r="14" spans="1:9" ht="12.75" customHeight="1" x14ac:dyDescent="0.2">
      <c r="A14" s="277" t="s">
        <v>397</v>
      </c>
      <c r="B14" s="277"/>
      <c r="C14" s="277"/>
      <c r="D14" s="277"/>
      <c r="E14" s="277"/>
      <c r="F14" s="277"/>
      <c r="G14" s="17">
        <v>7</v>
      </c>
      <c r="H14" s="24">
        <v>0</v>
      </c>
      <c r="I14" s="24">
        <v>0</v>
      </c>
    </row>
    <row r="15" spans="1:9" ht="12.75" customHeight="1" x14ac:dyDescent="0.2">
      <c r="A15" s="277" t="s">
        <v>398</v>
      </c>
      <c r="B15" s="277"/>
      <c r="C15" s="277"/>
      <c r="D15" s="277"/>
      <c r="E15" s="277"/>
      <c r="F15" s="277"/>
      <c r="G15" s="17">
        <v>8</v>
      </c>
      <c r="H15" s="24">
        <v>0</v>
      </c>
      <c r="I15" s="24">
        <v>0</v>
      </c>
    </row>
    <row r="16" spans="1:9" ht="12.75" customHeight="1" x14ac:dyDescent="0.2">
      <c r="A16" s="277" t="s">
        <v>399</v>
      </c>
      <c r="B16" s="277"/>
      <c r="C16" s="277"/>
      <c r="D16" s="277"/>
      <c r="E16" s="277"/>
      <c r="F16" s="277"/>
      <c r="G16" s="17">
        <v>9</v>
      </c>
      <c r="H16" s="24">
        <v>0</v>
      </c>
      <c r="I16" s="24">
        <v>0</v>
      </c>
    </row>
    <row r="17" spans="1:9" ht="12.75" customHeight="1" x14ac:dyDescent="0.2">
      <c r="A17" s="277" t="s">
        <v>400</v>
      </c>
      <c r="B17" s="277"/>
      <c r="C17" s="277"/>
      <c r="D17" s="277"/>
      <c r="E17" s="277"/>
      <c r="F17" s="277"/>
      <c r="G17" s="17">
        <v>10</v>
      </c>
      <c r="H17" s="24">
        <v>0</v>
      </c>
      <c r="I17" s="24">
        <v>0</v>
      </c>
    </row>
    <row r="18" spans="1:9" ht="12.75" customHeight="1" x14ac:dyDescent="0.2">
      <c r="A18" s="277" t="s">
        <v>401</v>
      </c>
      <c r="B18" s="277"/>
      <c r="C18" s="277"/>
      <c r="D18" s="277"/>
      <c r="E18" s="277"/>
      <c r="F18" s="277"/>
      <c r="G18" s="17">
        <v>11</v>
      </c>
      <c r="H18" s="24">
        <v>0</v>
      </c>
      <c r="I18" s="24">
        <v>0</v>
      </c>
    </row>
    <row r="19" spans="1:9" ht="12.75" customHeight="1" x14ac:dyDescent="0.2">
      <c r="A19" s="277" t="s">
        <v>402</v>
      </c>
      <c r="B19" s="277"/>
      <c r="C19" s="277"/>
      <c r="D19" s="277"/>
      <c r="E19" s="277"/>
      <c r="F19" s="277"/>
      <c r="G19" s="17">
        <v>12</v>
      </c>
      <c r="H19" s="24">
        <v>0</v>
      </c>
      <c r="I19" s="24">
        <v>0</v>
      </c>
    </row>
    <row r="20" spans="1:9" ht="26.25" customHeight="1" x14ac:dyDescent="0.2">
      <c r="A20" s="278" t="s">
        <v>403</v>
      </c>
      <c r="B20" s="278"/>
      <c r="C20" s="278"/>
      <c r="D20" s="278"/>
      <c r="E20" s="278"/>
      <c r="F20" s="278"/>
      <c r="G20" s="53">
        <v>13</v>
      </c>
      <c r="H20" s="56">
        <f>SUM(H14:H19)</f>
        <v>0</v>
      </c>
      <c r="I20" s="56">
        <f>SUM(I14:I19)</f>
        <v>0</v>
      </c>
    </row>
    <row r="21" spans="1:9" ht="27.6" customHeight="1" x14ac:dyDescent="0.2">
      <c r="A21" s="289" t="s">
        <v>404</v>
      </c>
      <c r="B21" s="289"/>
      <c r="C21" s="289"/>
      <c r="D21" s="289"/>
      <c r="E21" s="289"/>
      <c r="F21" s="289"/>
      <c r="G21" s="54">
        <v>14</v>
      </c>
      <c r="H21" s="25">
        <f>H13+H20</f>
        <v>0</v>
      </c>
      <c r="I21" s="25">
        <f>I13+I20</f>
        <v>0</v>
      </c>
    </row>
    <row r="22" spans="1:9" x14ac:dyDescent="0.2">
      <c r="A22" s="290" t="s">
        <v>189</v>
      </c>
      <c r="B22" s="291"/>
      <c r="C22" s="291"/>
      <c r="D22" s="291"/>
      <c r="E22" s="291"/>
      <c r="F22" s="291"/>
      <c r="G22" s="291"/>
      <c r="H22" s="291"/>
      <c r="I22" s="292"/>
    </row>
    <row r="23" spans="1:9" ht="26.45" customHeight="1" x14ac:dyDescent="0.2">
      <c r="A23" s="293" t="s">
        <v>225</v>
      </c>
      <c r="B23" s="293"/>
      <c r="C23" s="293"/>
      <c r="D23" s="293"/>
      <c r="E23" s="293"/>
      <c r="F23" s="293"/>
      <c r="G23" s="16">
        <v>15</v>
      </c>
      <c r="H23" s="23">
        <v>0</v>
      </c>
      <c r="I23" s="23">
        <v>0</v>
      </c>
    </row>
    <row r="24" spans="1:9" ht="12.75" customHeight="1" x14ac:dyDescent="0.2">
      <c r="A24" s="277" t="s">
        <v>226</v>
      </c>
      <c r="B24" s="277"/>
      <c r="C24" s="277"/>
      <c r="D24" s="277"/>
      <c r="E24" s="277"/>
      <c r="F24" s="277"/>
      <c r="G24" s="16">
        <v>16</v>
      </c>
      <c r="H24" s="24">
        <v>0</v>
      </c>
      <c r="I24" s="24">
        <v>0</v>
      </c>
    </row>
    <row r="25" spans="1:9" ht="12.75" customHeight="1" x14ac:dyDescent="0.2">
      <c r="A25" s="277" t="s">
        <v>227</v>
      </c>
      <c r="B25" s="277"/>
      <c r="C25" s="277"/>
      <c r="D25" s="277"/>
      <c r="E25" s="277"/>
      <c r="F25" s="277"/>
      <c r="G25" s="16">
        <v>17</v>
      </c>
      <c r="H25" s="24">
        <v>0</v>
      </c>
      <c r="I25" s="24">
        <v>0</v>
      </c>
    </row>
    <row r="26" spans="1:9" ht="12.75" customHeight="1" x14ac:dyDescent="0.2">
      <c r="A26" s="277" t="s">
        <v>228</v>
      </c>
      <c r="B26" s="277"/>
      <c r="C26" s="277"/>
      <c r="D26" s="277"/>
      <c r="E26" s="277"/>
      <c r="F26" s="277"/>
      <c r="G26" s="16">
        <v>18</v>
      </c>
      <c r="H26" s="24">
        <v>0</v>
      </c>
      <c r="I26" s="24">
        <v>0</v>
      </c>
    </row>
    <row r="27" spans="1:9" ht="12.75" customHeight="1" x14ac:dyDescent="0.2">
      <c r="A27" s="277" t="s">
        <v>229</v>
      </c>
      <c r="B27" s="277"/>
      <c r="C27" s="277"/>
      <c r="D27" s="277"/>
      <c r="E27" s="277"/>
      <c r="F27" s="277"/>
      <c r="G27" s="16">
        <v>19</v>
      </c>
      <c r="H27" s="24">
        <v>0</v>
      </c>
      <c r="I27" s="24">
        <v>0</v>
      </c>
    </row>
    <row r="28" spans="1:9" ht="12.75" customHeight="1" x14ac:dyDescent="0.2">
      <c r="A28" s="277" t="s">
        <v>230</v>
      </c>
      <c r="B28" s="277"/>
      <c r="C28" s="277"/>
      <c r="D28" s="277"/>
      <c r="E28" s="277"/>
      <c r="F28" s="277"/>
      <c r="G28" s="16">
        <v>20</v>
      </c>
      <c r="H28" s="24">
        <v>0</v>
      </c>
      <c r="I28" s="24">
        <v>0</v>
      </c>
    </row>
    <row r="29" spans="1:9" ht="24" customHeight="1" x14ac:dyDescent="0.2">
      <c r="A29" s="283" t="s">
        <v>405</v>
      </c>
      <c r="B29" s="283"/>
      <c r="C29" s="283"/>
      <c r="D29" s="283"/>
      <c r="E29" s="283"/>
      <c r="F29" s="283"/>
      <c r="G29" s="53">
        <v>21</v>
      </c>
      <c r="H29" s="57">
        <f>SUM(H23:H28)</f>
        <v>0</v>
      </c>
      <c r="I29" s="57">
        <f>SUM(I23:I28)</f>
        <v>0</v>
      </c>
    </row>
    <row r="30" spans="1:9" ht="27" customHeight="1" x14ac:dyDescent="0.2">
      <c r="A30" s="277" t="s">
        <v>231</v>
      </c>
      <c r="B30" s="277"/>
      <c r="C30" s="277"/>
      <c r="D30" s="277"/>
      <c r="E30" s="277"/>
      <c r="F30" s="277"/>
      <c r="G30" s="17">
        <v>22</v>
      </c>
      <c r="H30" s="24">
        <v>0</v>
      </c>
      <c r="I30" s="24">
        <v>0</v>
      </c>
    </row>
    <row r="31" spans="1:9" ht="12.75" customHeight="1" x14ac:dyDescent="0.2">
      <c r="A31" s="277" t="s">
        <v>232</v>
      </c>
      <c r="B31" s="277"/>
      <c r="C31" s="277"/>
      <c r="D31" s="277"/>
      <c r="E31" s="277"/>
      <c r="F31" s="277"/>
      <c r="G31" s="17">
        <v>23</v>
      </c>
      <c r="H31" s="24">
        <v>0</v>
      </c>
      <c r="I31" s="24">
        <v>0</v>
      </c>
    </row>
    <row r="32" spans="1:9" ht="12.75" customHeight="1" x14ac:dyDescent="0.2">
      <c r="A32" s="277" t="s">
        <v>406</v>
      </c>
      <c r="B32" s="277"/>
      <c r="C32" s="277"/>
      <c r="D32" s="277"/>
      <c r="E32" s="277"/>
      <c r="F32" s="277"/>
      <c r="G32" s="17">
        <v>24</v>
      </c>
      <c r="H32" s="24">
        <v>0</v>
      </c>
      <c r="I32" s="24">
        <v>0</v>
      </c>
    </row>
    <row r="33" spans="1:9" ht="12.75" customHeight="1" x14ac:dyDescent="0.2">
      <c r="A33" s="277" t="s">
        <v>233</v>
      </c>
      <c r="B33" s="277"/>
      <c r="C33" s="277"/>
      <c r="D33" s="277"/>
      <c r="E33" s="277"/>
      <c r="F33" s="277"/>
      <c r="G33" s="17">
        <v>25</v>
      </c>
      <c r="H33" s="24">
        <v>0</v>
      </c>
      <c r="I33" s="24">
        <v>0</v>
      </c>
    </row>
    <row r="34" spans="1:9" ht="12.75" customHeight="1" x14ac:dyDescent="0.2">
      <c r="A34" s="277" t="s">
        <v>234</v>
      </c>
      <c r="B34" s="277"/>
      <c r="C34" s="277"/>
      <c r="D34" s="277"/>
      <c r="E34" s="277"/>
      <c r="F34" s="277"/>
      <c r="G34" s="17">
        <v>26</v>
      </c>
      <c r="H34" s="24">
        <v>0</v>
      </c>
      <c r="I34" s="24">
        <v>0</v>
      </c>
    </row>
    <row r="35" spans="1:9" ht="25.9" customHeight="1" x14ac:dyDescent="0.2">
      <c r="A35" s="283" t="s">
        <v>407</v>
      </c>
      <c r="B35" s="283"/>
      <c r="C35" s="283"/>
      <c r="D35" s="283"/>
      <c r="E35" s="283"/>
      <c r="F35" s="283"/>
      <c r="G35" s="53">
        <v>27</v>
      </c>
      <c r="H35" s="57">
        <f>SUM(H30:H34)</f>
        <v>0</v>
      </c>
      <c r="I35" s="57">
        <f>SUM(I30:I34)</f>
        <v>0</v>
      </c>
    </row>
    <row r="36" spans="1:9" ht="28.15" customHeight="1" x14ac:dyDescent="0.2">
      <c r="A36" s="289" t="s">
        <v>408</v>
      </c>
      <c r="B36" s="289"/>
      <c r="C36" s="289"/>
      <c r="D36" s="289"/>
      <c r="E36" s="289"/>
      <c r="F36" s="289"/>
      <c r="G36" s="54">
        <v>28</v>
      </c>
      <c r="H36" s="58">
        <f>H29+H35</f>
        <v>0</v>
      </c>
      <c r="I36" s="58">
        <f>I29+I35</f>
        <v>0</v>
      </c>
    </row>
    <row r="37" spans="1:9" x14ac:dyDescent="0.2">
      <c r="A37" s="290" t="s">
        <v>204</v>
      </c>
      <c r="B37" s="291"/>
      <c r="C37" s="291"/>
      <c r="D37" s="291"/>
      <c r="E37" s="291"/>
      <c r="F37" s="291"/>
      <c r="G37" s="291">
        <v>0</v>
      </c>
      <c r="H37" s="291"/>
      <c r="I37" s="292"/>
    </row>
    <row r="38" spans="1:9" ht="12.75" customHeight="1" x14ac:dyDescent="0.2">
      <c r="A38" s="297" t="s">
        <v>235</v>
      </c>
      <c r="B38" s="297"/>
      <c r="C38" s="297"/>
      <c r="D38" s="297"/>
      <c r="E38" s="297"/>
      <c r="F38" s="297"/>
      <c r="G38" s="16">
        <v>29</v>
      </c>
      <c r="H38" s="23">
        <v>0</v>
      </c>
      <c r="I38" s="23">
        <v>0</v>
      </c>
    </row>
    <row r="39" spans="1:9" ht="25.15" customHeight="1" x14ac:dyDescent="0.2">
      <c r="A39" s="282" t="s">
        <v>236</v>
      </c>
      <c r="B39" s="282"/>
      <c r="C39" s="282"/>
      <c r="D39" s="282"/>
      <c r="E39" s="282"/>
      <c r="F39" s="282"/>
      <c r="G39" s="17">
        <v>30</v>
      </c>
      <c r="H39" s="24">
        <v>0</v>
      </c>
      <c r="I39" s="24">
        <v>0</v>
      </c>
    </row>
    <row r="40" spans="1:9" ht="12.75" customHeight="1" x14ac:dyDescent="0.2">
      <c r="A40" s="282" t="s">
        <v>237</v>
      </c>
      <c r="B40" s="282"/>
      <c r="C40" s="282"/>
      <c r="D40" s="282"/>
      <c r="E40" s="282"/>
      <c r="F40" s="282"/>
      <c r="G40" s="17">
        <v>31</v>
      </c>
      <c r="H40" s="24">
        <v>0</v>
      </c>
      <c r="I40" s="24">
        <v>0</v>
      </c>
    </row>
    <row r="41" spans="1:9" ht="12.75" customHeight="1" x14ac:dyDescent="0.2">
      <c r="A41" s="282" t="s">
        <v>238</v>
      </c>
      <c r="B41" s="282"/>
      <c r="C41" s="282"/>
      <c r="D41" s="282"/>
      <c r="E41" s="282"/>
      <c r="F41" s="282"/>
      <c r="G41" s="17">
        <v>32</v>
      </c>
      <c r="H41" s="24">
        <v>0</v>
      </c>
      <c r="I41" s="24">
        <v>0</v>
      </c>
    </row>
    <row r="42" spans="1:9" ht="25.9" customHeight="1" x14ac:dyDescent="0.2">
      <c r="A42" s="283" t="s">
        <v>409</v>
      </c>
      <c r="B42" s="283"/>
      <c r="C42" s="283"/>
      <c r="D42" s="283"/>
      <c r="E42" s="283"/>
      <c r="F42" s="283"/>
      <c r="G42" s="53">
        <v>33</v>
      </c>
      <c r="H42" s="57">
        <f>H41+H40+H39+H38</f>
        <v>0</v>
      </c>
      <c r="I42" s="57">
        <f>I41+I40+I39+I38</f>
        <v>0</v>
      </c>
    </row>
    <row r="43" spans="1:9" ht="24.6" customHeight="1" x14ac:dyDescent="0.2">
      <c r="A43" s="282" t="s">
        <v>239</v>
      </c>
      <c r="B43" s="282"/>
      <c r="C43" s="282"/>
      <c r="D43" s="282"/>
      <c r="E43" s="282"/>
      <c r="F43" s="282"/>
      <c r="G43" s="17">
        <v>34</v>
      </c>
      <c r="H43" s="24">
        <v>0</v>
      </c>
      <c r="I43" s="24">
        <v>0</v>
      </c>
    </row>
    <row r="44" spans="1:9" ht="12.75" customHeight="1" x14ac:dyDescent="0.2">
      <c r="A44" s="282" t="s">
        <v>240</v>
      </c>
      <c r="B44" s="282"/>
      <c r="C44" s="282"/>
      <c r="D44" s="282"/>
      <c r="E44" s="282"/>
      <c r="F44" s="282"/>
      <c r="G44" s="17">
        <v>35</v>
      </c>
      <c r="H44" s="24">
        <v>0</v>
      </c>
      <c r="I44" s="24">
        <v>0</v>
      </c>
    </row>
    <row r="45" spans="1:9" ht="12.75" customHeight="1" x14ac:dyDescent="0.2">
      <c r="A45" s="282" t="s">
        <v>241</v>
      </c>
      <c r="B45" s="282"/>
      <c r="C45" s="282"/>
      <c r="D45" s="282"/>
      <c r="E45" s="282"/>
      <c r="F45" s="282"/>
      <c r="G45" s="17">
        <v>36</v>
      </c>
      <c r="H45" s="24">
        <v>0</v>
      </c>
      <c r="I45" s="24">
        <v>0</v>
      </c>
    </row>
    <row r="46" spans="1:9" ht="21" customHeight="1" x14ac:dyDescent="0.2">
      <c r="A46" s="282" t="s">
        <v>242</v>
      </c>
      <c r="B46" s="282"/>
      <c r="C46" s="282"/>
      <c r="D46" s="282"/>
      <c r="E46" s="282"/>
      <c r="F46" s="282"/>
      <c r="G46" s="17">
        <v>37</v>
      </c>
      <c r="H46" s="24">
        <v>0</v>
      </c>
      <c r="I46" s="24">
        <v>0</v>
      </c>
    </row>
    <row r="47" spans="1:9" ht="12.75" customHeight="1" x14ac:dyDescent="0.2">
      <c r="A47" s="282" t="s">
        <v>243</v>
      </c>
      <c r="B47" s="282"/>
      <c r="C47" s="282"/>
      <c r="D47" s="282"/>
      <c r="E47" s="282"/>
      <c r="F47" s="282"/>
      <c r="G47" s="17">
        <v>38</v>
      </c>
      <c r="H47" s="24">
        <v>0</v>
      </c>
      <c r="I47" s="24">
        <v>0</v>
      </c>
    </row>
    <row r="48" spans="1:9" ht="22.9" customHeight="1" x14ac:dyDescent="0.2">
      <c r="A48" s="283" t="s">
        <v>410</v>
      </c>
      <c r="B48" s="283"/>
      <c r="C48" s="283"/>
      <c r="D48" s="283"/>
      <c r="E48" s="283"/>
      <c r="F48" s="283"/>
      <c r="G48" s="53">
        <v>39</v>
      </c>
      <c r="H48" s="57">
        <f>H47+H46+H45+H44+H43</f>
        <v>0</v>
      </c>
      <c r="I48" s="57">
        <f>I47+I46+I45+I44+I43</f>
        <v>0</v>
      </c>
    </row>
    <row r="49" spans="1:9" ht="25.9" customHeight="1" x14ac:dyDescent="0.2">
      <c r="A49" s="284" t="s">
        <v>445</v>
      </c>
      <c r="B49" s="284"/>
      <c r="C49" s="284"/>
      <c r="D49" s="284"/>
      <c r="E49" s="284"/>
      <c r="F49" s="284"/>
      <c r="G49" s="53">
        <v>40</v>
      </c>
      <c r="H49" s="57">
        <f>H48+H42</f>
        <v>0</v>
      </c>
      <c r="I49" s="57">
        <f>I48+I42</f>
        <v>0</v>
      </c>
    </row>
    <row r="50" spans="1:9" ht="12.75" customHeight="1" x14ac:dyDescent="0.2">
      <c r="A50" s="277" t="s">
        <v>244</v>
      </c>
      <c r="B50" s="277"/>
      <c r="C50" s="277"/>
      <c r="D50" s="277"/>
      <c r="E50" s="277"/>
      <c r="F50" s="277"/>
      <c r="G50" s="17">
        <v>41</v>
      </c>
      <c r="H50" s="24">
        <v>0</v>
      </c>
      <c r="I50" s="24">
        <v>0</v>
      </c>
    </row>
    <row r="51" spans="1:9" ht="25.9" customHeight="1" x14ac:dyDescent="0.2">
      <c r="A51" s="284" t="s">
        <v>411</v>
      </c>
      <c r="B51" s="284"/>
      <c r="C51" s="284"/>
      <c r="D51" s="284"/>
      <c r="E51" s="284"/>
      <c r="F51" s="284"/>
      <c r="G51" s="53">
        <v>42</v>
      </c>
      <c r="H51" s="57">
        <f>H21+H36+H49+H50</f>
        <v>0</v>
      </c>
      <c r="I51" s="57">
        <f>I21+I36+I49+I50</f>
        <v>0</v>
      </c>
    </row>
    <row r="52" spans="1:9" ht="12.75" customHeight="1" x14ac:dyDescent="0.2">
      <c r="A52" s="288" t="s">
        <v>218</v>
      </c>
      <c r="B52" s="288"/>
      <c r="C52" s="288"/>
      <c r="D52" s="288"/>
      <c r="E52" s="288"/>
      <c r="F52" s="288"/>
      <c r="G52" s="17">
        <v>43</v>
      </c>
      <c r="H52" s="24">
        <v>0</v>
      </c>
      <c r="I52" s="24">
        <v>0</v>
      </c>
    </row>
    <row r="53" spans="1:9" ht="31.9" customHeight="1" x14ac:dyDescent="0.2">
      <c r="A53" s="281" t="s">
        <v>412</v>
      </c>
      <c r="B53" s="281"/>
      <c r="C53" s="281"/>
      <c r="D53" s="281"/>
      <c r="E53" s="281"/>
      <c r="F53" s="281"/>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pane ySplit="5" topLeftCell="A6" activePane="bottomLeft" state="frozen"/>
      <selection sqref="A1:C1"/>
      <selection pane="bottomLeft"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6" t="s">
        <v>245</v>
      </c>
      <c r="B1" s="317"/>
      <c r="C1" s="317"/>
      <c r="D1" s="317"/>
      <c r="E1" s="317"/>
      <c r="F1" s="317"/>
      <c r="G1" s="317"/>
      <c r="H1" s="317"/>
      <c r="I1" s="317"/>
      <c r="J1" s="317"/>
      <c r="K1" s="26"/>
    </row>
    <row r="2" spans="1:25" ht="15.75" x14ac:dyDescent="0.2">
      <c r="A2" s="2"/>
      <c r="B2" s="3"/>
      <c r="C2" s="318" t="s">
        <v>246</v>
      </c>
      <c r="D2" s="318"/>
      <c r="E2" s="9">
        <v>45292</v>
      </c>
      <c r="F2" s="4" t="s">
        <v>0</v>
      </c>
      <c r="G2" s="9">
        <v>45657</v>
      </c>
      <c r="H2" s="27"/>
      <c r="I2" s="27"/>
      <c r="J2" s="27"/>
      <c r="K2" s="26"/>
      <c r="X2" s="28" t="s">
        <v>448</v>
      </c>
    </row>
    <row r="3" spans="1:25" ht="13.5" customHeight="1" thickBot="1" x14ac:dyDescent="0.25">
      <c r="A3" s="319" t="s">
        <v>247</v>
      </c>
      <c r="B3" s="320"/>
      <c r="C3" s="320"/>
      <c r="D3" s="320"/>
      <c r="E3" s="320"/>
      <c r="F3" s="320"/>
      <c r="G3" s="323" t="s">
        <v>3</v>
      </c>
      <c r="H3" s="307" t="s">
        <v>248</v>
      </c>
      <c r="I3" s="307"/>
      <c r="J3" s="307"/>
      <c r="K3" s="307"/>
      <c r="L3" s="307"/>
      <c r="M3" s="307"/>
      <c r="N3" s="307"/>
      <c r="O3" s="307"/>
      <c r="P3" s="307"/>
      <c r="Q3" s="307"/>
      <c r="R3" s="307"/>
      <c r="S3" s="307"/>
      <c r="T3" s="307"/>
      <c r="U3" s="307"/>
      <c r="V3" s="307"/>
      <c r="W3" s="307"/>
      <c r="X3" s="307" t="s">
        <v>249</v>
      </c>
      <c r="Y3" s="309" t="s">
        <v>250</v>
      </c>
    </row>
    <row r="4" spans="1:25" ht="90.75" thickBot="1" x14ac:dyDescent="0.25">
      <c r="A4" s="321"/>
      <c r="B4" s="322"/>
      <c r="C4" s="322"/>
      <c r="D4" s="322"/>
      <c r="E4" s="322"/>
      <c r="F4" s="322"/>
      <c r="G4" s="324"/>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308"/>
      <c r="Y4" s="310"/>
    </row>
    <row r="5" spans="1:25" ht="22.5" x14ac:dyDescent="0.2">
      <c r="A5" s="311">
        <v>1</v>
      </c>
      <c r="B5" s="312"/>
      <c r="C5" s="312"/>
      <c r="D5" s="312"/>
      <c r="E5" s="312"/>
      <c r="F5" s="31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313" t="s">
        <v>264</v>
      </c>
      <c r="B6" s="313"/>
      <c r="C6" s="313"/>
      <c r="D6" s="313"/>
      <c r="E6" s="313"/>
      <c r="F6" s="313"/>
      <c r="G6" s="313"/>
      <c r="H6" s="313"/>
      <c r="I6" s="313"/>
      <c r="J6" s="313"/>
      <c r="K6" s="313"/>
      <c r="L6" s="313"/>
      <c r="M6" s="313"/>
      <c r="N6" s="314"/>
      <c r="O6" s="314"/>
      <c r="P6" s="314"/>
      <c r="Q6" s="314"/>
      <c r="R6" s="314"/>
      <c r="S6" s="314"/>
      <c r="T6" s="314"/>
      <c r="U6" s="314"/>
      <c r="V6" s="314"/>
      <c r="W6" s="314"/>
      <c r="X6" s="314"/>
      <c r="Y6" s="315"/>
    </row>
    <row r="7" spans="1:25" x14ac:dyDescent="0.2">
      <c r="A7" s="305" t="s">
        <v>298</v>
      </c>
      <c r="B7" s="305"/>
      <c r="C7" s="305"/>
      <c r="D7" s="305"/>
      <c r="E7" s="305"/>
      <c r="F7" s="305"/>
      <c r="G7" s="6">
        <v>1</v>
      </c>
      <c r="H7" s="33">
        <v>21766541</v>
      </c>
      <c r="I7" s="33">
        <v>8059488</v>
      </c>
      <c r="J7" s="33">
        <v>1652223</v>
      </c>
      <c r="K7" s="33">
        <v>41131827</v>
      </c>
      <c r="L7" s="33">
        <v>41131827</v>
      </c>
      <c r="M7" s="33">
        <v>0</v>
      </c>
      <c r="N7" s="33">
        <v>0</v>
      </c>
      <c r="O7" s="33">
        <v>0</v>
      </c>
      <c r="P7" s="33">
        <v>10058155</v>
      </c>
      <c r="Q7" s="33">
        <v>0</v>
      </c>
      <c r="R7" s="33">
        <v>0</v>
      </c>
      <c r="S7" s="33">
        <v>0</v>
      </c>
      <c r="T7" s="33">
        <v>0</v>
      </c>
      <c r="U7" s="33">
        <v>883605152</v>
      </c>
      <c r="V7" s="33">
        <v>519364</v>
      </c>
      <c r="W7" s="34">
        <f>H7+I7+J7+K7-L7+M7+N7+O7+P7+Q7+R7+U7+V7+S7+T7</f>
        <v>925660923</v>
      </c>
      <c r="X7" s="33">
        <v>0</v>
      </c>
      <c r="Y7" s="34">
        <f>W7+X7</f>
        <v>925660923</v>
      </c>
    </row>
    <row r="8" spans="1:25" x14ac:dyDescent="0.2">
      <c r="A8" s="300" t="s">
        <v>265</v>
      </c>
      <c r="B8" s="300"/>
      <c r="C8" s="300"/>
      <c r="D8" s="300"/>
      <c r="E8" s="300"/>
      <c r="F8" s="30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300" t="s">
        <v>266</v>
      </c>
      <c r="B9" s="300"/>
      <c r="C9" s="300"/>
      <c r="D9" s="300"/>
      <c r="E9" s="300"/>
      <c r="F9" s="30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306" t="s">
        <v>299</v>
      </c>
      <c r="B10" s="306"/>
      <c r="C10" s="306"/>
      <c r="D10" s="306"/>
      <c r="E10" s="306"/>
      <c r="F10" s="306"/>
      <c r="G10" s="7">
        <v>4</v>
      </c>
      <c r="H10" s="34">
        <f>H7+H8+H9</f>
        <v>21766541</v>
      </c>
      <c r="I10" s="34">
        <f t="shared" ref="I10:Y10" si="2">I7+I8+I9</f>
        <v>8059488</v>
      </c>
      <c r="J10" s="34">
        <f t="shared" si="2"/>
        <v>1652223</v>
      </c>
      <c r="K10" s="34">
        <f>K7+K8+K9</f>
        <v>41131827</v>
      </c>
      <c r="L10" s="34">
        <f t="shared" si="2"/>
        <v>41131827</v>
      </c>
      <c r="M10" s="34">
        <f t="shared" si="2"/>
        <v>0</v>
      </c>
      <c r="N10" s="34">
        <f t="shared" si="2"/>
        <v>0</v>
      </c>
      <c r="O10" s="34">
        <f t="shared" si="2"/>
        <v>0</v>
      </c>
      <c r="P10" s="34">
        <f t="shared" si="2"/>
        <v>10058155</v>
      </c>
      <c r="Q10" s="34">
        <f t="shared" si="2"/>
        <v>0</v>
      </c>
      <c r="R10" s="34">
        <f t="shared" si="2"/>
        <v>0</v>
      </c>
      <c r="S10" s="34">
        <f t="shared" si="2"/>
        <v>0</v>
      </c>
      <c r="T10" s="34">
        <f t="shared" si="2"/>
        <v>0</v>
      </c>
      <c r="U10" s="34">
        <f t="shared" si="2"/>
        <v>883605152</v>
      </c>
      <c r="V10" s="34">
        <f t="shared" si="2"/>
        <v>519364</v>
      </c>
      <c r="W10" s="34">
        <f t="shared" si="2"/>
        <v>925660923</v>
      </c>
      <c r="X10" s="34">
        <f t="shared" si="2"/>
        <v>0</v>
      </c>
      <c r="Y10" s="34">
        <f t="shared" si="2"/>
        <v>925660923</v>
      </c>
    </row>
    <row r="11" spans="1:25" x14ac:dyDescent="0.2">
      <c r="A11" s="300" t="s">
        <v>267</v>
      </c>
      <c r="B11" s="300"/>
      <c r="C11" s="300"/>
      <c r="D11" s="300"/>
      <c r="E11" s="300"/>
      <c r="F11" s="300"/>
      <c r="G11" s="6">
        <v>5</v>
      </c>
      <c r="H11" s="35">
        <v>0</v>
      </c>
      <c r="I11" s="35">
        <v>0</v>
      </c>
      <c r="J11" s="35">
        <v>0</v>
      </c>
      <c r="K11" s="35">
        <v>0</v>
      </c>
      <c r="L11" s="35">
        <v>0</v>
      </c>
      <c r="M11" s="35">
        <v>0</v>
      </c>
      <c r="N11" s="35">
        <v>0</v>
      </c>
      <c r="O11" s="35">
        <v>0</v>
      </c>
      <c r="P11" s="35">
        <v>0</v>
      </c>
      <c r="Q11" s="35">
        <v>0</v>
      </c>
      <c r="R11" s="35">
        <v>0</v>
      </c>
      <c r="S11" s="33">
        <v>0</v>
      </c>
      <c r="T11" s="33">
        <v>0</v>
      </c>
      <c r="U11" s="35">
        <v>0</v>
      </c>
      <c r="V11" s="33">
        <v>8166910</v>
      </c>
      <c r="W11" s="34">
        <f t="shared" ref="W11:W29" si="3">H11+I11+J11+K11-L11+M11+N11+O11+P11+Q11+R11+U11+V11+S11+T11</f>
        <v>8166910</v>
      </c>
      <c r="X11" s="33">
        <v>0</v>
      </c>
      <c r="Y11" s="34">
        <f t="shared" ref="Y11:Y29" si="4">W11+X11</f>
        <v>8166910</v>
      </c>
    </row>
    <row r="12" spans="1:25" x14ac:dyDescent="0.2">
      <c r="A12" s="300" t="s">
        <v>268</v>
      </c>
      <c r="B12" s="300"/>
      <c r="C12" s="300"/>
      <c r="D12" s="300"/>
      <c r="E12" s="300"/>
      <c r="F12" s="30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300" t="s">
        <v>269</v>
      </c>
      <c r="B13" s="300"/>
      <c r="C13" s="300"/>
      <c r="D13" s="300"/>
      <c r="E13" s="300"/>
      <c r="F13" s="30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300" t="s">
        <v>419</v>
      </c>
      <c r="B14" s="300"/>
      <c r="C14" s="300"/>
      <c r="D14" s="300"/>
      <c r="E14" s="300"/>
      <c r="F14" s="300"/>
      <c r="G14" s="6">
        <v>8</v>
      </c>
      <c r="H14" s="35">
        <v>0</v>
      </c>
      <c r="I14" s="35">
        <v>0</v>
      </c>
      <c r="J14" s="35">
        <v>0</v>
      </c>
      <c r="K14" s="35">
        <v>0</v>
      </c>
      <c r="L14" s="35">
        <v>0</v>
      </c>
      <c r="M14" s="35">
        <v>0</v>
      </c>
      <c r="N14" s="35">
        <v>0</v>
      </c>
      <c r="O14" s="35">
        <v>0</v>
      </c>
      <c r="P14" s="33">
        <v>3849001</v>
      </c>
      <c r="Q14" s="35">
        <v>0</v>
      </c>
      <c r="R14" s="35">
        <v>0</v>
      </c>
      <c r="S14" s="33">
        <v>0</v>
      </c>
      <c r="T14" s="33">
        <v>0</v>
      </c>
      <c r="U14" s="33">
        <v>0</v>
      </c>
      <c r="V14" s="33">
        <v>0</v>
      </c>
      <c r="W14" s="34">
        <f t="shared" si="3"/>
        <v>3849001</v>
      </c>
      <c r="X14" s="33">
        <v>0</v>
      </c>
      <c r="Y14" s="34">
        <f t="shared" si="4"/>
        <v>3849001</v>
      </c>
    </row>
    <row r="15" spans="1:25" x14ac:dyDescent="0.2">
      <c r="A15" s="300" t="s">
        <v>270</v>
      </c>
      <c r="B15" s="300"/>
      <c r="C15" s="300"/>
      <c r="D15" s="300"/>
      <c r="E15" s="300"/>
      <c r="F15" s="30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300" t="s">
        <v>271</v>
      </c>
      <c r="B16" s="300"/>
      <c r="C16" s="300"/>
      <c r="D16" s="300"/>
      <c r="E16" s="300"/>
      <c r="F16" s="30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300" t="s">
        <v>272</v>
      </c>
      <c r="B17" s="300"/>
      <c r="C17" s="300"/>
      <c r="D17" s="300"/>
      <c r="E17" s="300"/>
      <c r="F17" s="30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300" t="s">
        <v>273</v>
      </c>
      <c r="B18" s="300"/>
      <c r="C18" s="300"/>
      <c r="D18" s="300"/>
      <c r="E18" s="300"/>
      <c r="F18" s="30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300" t="s">
        <v>274</v>
      </c>
      <c r="B19" s="300"/>
      <c r="C19" s="300"/>
      <c r="D19" s="300"/>
      <c r="E19" s="300"/>
      <c r="F19" s="300"/>
      <c r="G19" s="6">
        <v>13</v>
      </c>
      <c r="H19" s="33">
        <v>0</v>
      </c>
      <c r="I19" s="33">
        <v>-20424</v>
      </c>
      <c r="J19" s="33">
        <v>0</v>
      </c>
      <c r="K19" s="33">
        <v>-2179825</v>
      </c>
      <c r="L19" s="33">
        <v>-2179825</v>
      </c>
      <c r="M19" s="33">
        <v>0</v>
      </c>
      <c r="N19" s="33">
        <v>0</v>
      </c>
      <c r="O19" s="33">
        <v>0</v>
      </c>
      <c r="P19" s="33">
        <v>0</v>
      </c>
      <c r="Q19" s="33">
        <v>0</v>
      </c>
      <c r="R19" s="33">
        <v>0</v>
      </c>
      <c r="S19" s="33">
        <v>0</v>
      </c>
      <c r="T19" s="33">
        <v>0</v>
      </c>
      <c r="U19" s="33">
        <v>2179825</v>
      </c>
      <c r="V19" s="33">
        <v>0</v>
      </c>
      <c r="W19" s="34">
        <f t="shared" si="3"/>
        <v>2159401</v>
      </c>
      <c r="X19" s="33">
        <v>0</v>
      </c>
      <c r="Y19" s="34">
        <f t="shared" si="4"/>
        <v>2159401</v>
      </c>
    </row>
    <row r="20" spans="1:25" x14ac:dyDescent="0.2">
      <c r="A20" s="300" t="s">
        <v>275</v>
      </c>
      <c r="B20" s="300"/>
      <c r="C20" s="300"/>
      <c r="D20" s="300"/>
      <c r="E20" s="300"/>
      <c r="F20" s="30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300" t="s">
        <v>420</v>
      </c>
      <c r="B21" s="300"/>
      <c r="C21" s="300"/>
      <c r="D21" s="300"/>
      <c r="E21" s="300"/>
      <c r="F21" s="30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300" t="s">
        <v>421</v>
      </c>
      <c r="B22" s="300"/>
      <c r="C22" s="300"/>
      <c r="D22" s="300"/>
      <c r="E22" s="300"/>
      <c r="F22" s="30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300" t="s">
        <v>422</v>
      </c>
      <c r="B23" s="300"/>
      <c r="C23" s="300"/>
      <c r="D23" s="300"/>
      <c r="E23" s="300"/>
      <c r="F23" s="30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300" t="s">
        <v>276</v>
      </c>
      <c r="B24" s="300"/>
      <c r="C24" s="300"/>
      <c r="D24" s="300"/>
      <c r="E24" s="300"/>
      <c r="F24" s="30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300" t="s">
        <v>423</v>
      </c>
      <c r="B25" s="300"/>
      <c r="C25" s="300"/>
      <c r="D25" s="300"/>
      <c r="E25" s="300"/>
      <c r="F25" s="30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300" t="s">
        <v>431</v>
      </c>
      <c r="B26" s="300"/>
      <c r="C26" s="300"/>
      <c r="D26" s="300"/>
      <c r="E26" s="300"/>
      <c r="F26" s="300"/>
      <c r="G26" s="6">
        <v>20</v>
      </c>
      <c r="H26" s="33">
        <v>0</v>
      </c>
      <c r="I26" s="33">
        <v>0</v>
      </c>
      <c r="J26" s="33">
        <v>0</v>
      </c>
      <c r="K26" s="33">
        <v>0</v>
      </c>
      <c r="L26" s="33">
        <v>0</v>
      </c>
      <c r="M26" s="33">
        <v>0</v>
      </c>
      <c r="N26" s="33">
        <v>0</v>
      </c>
      <c r="O26" s="33">
        <v>0</v>
      </c>
      <c r="P26" s="33">
        <v>0</v>
      </c>
      <c r="Q26" s="33">
        <v>0</v>
      </c>
      <c r="R26" s="33">
        <v>0</v>
      </c>
      <c r="S26" s="33">
        <v>0</v>
      </c>
      <c r="T26" s="33">
        <v>0</v>
      </c>
      <c r="U26" s="33">
        <v>-36875570</v>
      </c>
      <c r="V26" s="33">
        <v>0</v>
      </c>
      <c r="W26" s="34">
        <f t="shared" si="3"/>
        <v>-36875570</v>
      </c>
      <c r="X26" s="33">
        <v>0</v>
      </c>
      <c r="Y26" s="34">
        <f t="shared" si="4"/>
        <v>-36875570</v>
      </c>
    </row>
    <row r="27" spans="1:25" ht="12.75" customHeight="1" x14ac:dyDescent="0.2">
      <c r="A27" s="300" t="s">
        <v>424</v>
      </c>
      <c r="B27" s="300"/>
      <c r="C27" s="300"/>
      <c r="D27" s="300"/>
      <c r="E27" s="300"/>
      <c r="F27" s="30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300" t="s">
        <v>425</v>
      </c>
      <c r="B28" s="300"/>
      <c r="C28" s="300"/>
      <c r="D28" s="300"/>
      <c r="E28" s="300"/>
      <c r="F28" s="300"/>
      <c r="G28" s="6">
        <v>22</v>
      </c>
      <c r="H28" s="33">
        <v>0</v>
      </c>
      <c r="I28" s="33">
        <v>0</v>
      </c>
      <c r="J28" s="33">
        <v>0</v>
      </c>
      <c r="K28" s="33">
        <v>0</v>
      </c>
      <c r="L28" s="33">
        <v>0</v>
      </c>
      <c r="M28" s="33">
        <v>0</v>
      </c>
      <c r="N28" s="33">
        <v>0</v>
      </c>
      <c r="O28" s="33">
        <v>0</v>
      </c>
      <c r="P28" s="33">
        <v>0</v>
      </c>
      <c r="Q28" s="33">
        <v>0</v>
      </c>
      <c r="R28" s="33">
        <v>0</v>
      </c>
      <c r="S28" s="33">
        <v>0</v>
      </c>
      <c r="T28" s="33">
        <v>0</v>
      </c>
      <c r="U28" s="33">
        <v>519364</v>
      </c>
      <c r="V28" s="33">
        <v>-519364</v>
      </c>
      <c r="W28" s="34">
        <f t="shared" si="3"/>
        <v>0</v>
      </c>
      <c r="X28" s="33">
        <v>0</v>
      </c>
      <c r="Y28" s="34">
        <f t="shared" si="4"/>
        <v>0</v>
      </c>
    </row>
    <row r="29" spans="1:25" ht="12.75" customHeight="1" x14ac:dyDescent="0.2">
      <c r="A29" s="300" t="s">
        <v>426</v>
      </c>
      <c r="B29" s="300"/>
      <c r="C29" s="300"/>
      <c r="D29" s="300"/>
      <c r="E29" s="300"/>
      <c r="F29" s="30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01" t="s">
        <v>427</v>
      </c>
      <c r="B30" s="301"/>
      <c r="C30" s="301"/>
      <c r="D30" s="301"/>
      <c r="E30" s="301"/>
      <c r="F30" s="301"/>
      <c r="G30" s="8">
        <v>24</v>
      </c>
      <c r="H30" s="36">
        <f>SUM(H10:H29)</f>
        <v>21766541</v>
      </c>
      <c r="I30" s="36">
        <f t="shared" ref="I30:Y30" si="5">SUM(I10:I29)</f>
        <v>8039064</v>
      </c>
      <c r="J30" s="36">
        <f t="shared" si="5"/>
        <v>1652223</v>
      </c>
      <c r="K30" s="36">
        <f t="shared" si="5"/>
        <v>38952002</v>
      </c>
      <c r="L30" s="36">
        <f t="shared" si="5"/>
        <v>38952002</v>
      </c>
      <c r="M30" s="36">
        <f t="shared" si="5"/>
        <v>0</v>
      </c>
      <c r="N30" s="36">
        <f t="shared" si="5"/>
        <v>0</v>
      </c>
      <c r="O30" s="36">
        <f t="shared" si="5"/>
        <v>0</v>
      </c>
      <c r="P30" s="36">
        <f t="shared" si="5"/>
        <v>13907156</v>
      </c>
      <c r="Q30" s="36">
        <f t="shared" si="5"/>
        <v>0</v>
      </c>
      <c r="R30" s="36">
        <f t="shared" si="5"/>
        <v>0</v>
      </c>
      <c r="S30" s="36">
        <f t="shared" si="5"/>
        <v>0</v>
      </c>
      <c r="T30" s="36">
        <f t="shared" si="5"/>
        <v>0</v>
      </c>
      <c r="U30" s="36">
        <f t="shared" si="5"/>
        <v>849428771</v>
      </c>
      <c r="V30" s="36">
        <f t="shared" si="5"/>
        <v>8166910</v>
      </c>
      <c r="W30" s="36">
        <f t="shared" si="5"/>
        <v>902960665</v>
      </c>
      <c r="X30" s="36">
        <f t="shared" si="5"/>
        <v>0</v>
      </c>
      <c r="Y30" s="36">
        <f t="shared" si="5"/>
        <v>902960665</v>
      </c>
    </row>
    <row r="31" spans="1:25" x14ac:dyDescent="0.2">
      <c r="A31" s="302" t="s">
        <v>277</v>
      </c>
      <c r="B31" s="303"/>
      <c r="C31" s="303"/>
      <c r="D31" s="303"/>
      <c r="E31" s="303"/>
      <c r="F31" s="303"/>
      <c r="G31" s="303"/>
      <c r="H31" s="303"/>
      <c r="I31" s="303"/>
      <c r="J31" s="303"/>
      <c r="K31" s="303"/>
      <c r="L31" s="303"/>
      <c r="M31" s="303"/>
      <c r="N31" s="303"/>
      <c r="O31" s="303"/>
      <c r="P31" s="303"/>
      <c r="Q31" s="303"/>
      <c r="R31" s="303"/>
      <c r="S31" s="303"/>
      <c r="T31" s="303"/>
      <c r="U31" s="303"/>
      <c r="V31" s="303"/>
      <c r="W31" s="303"/>
      <c r="X31" s="303"/>
      <c r="Y31" s="303"/>
    </row>
    <row r="32" spans="1:25" ht="36.75" customHeight="1" x14ac:dyDescent="0.2">
      <c r="A32" s="298" t="s">
        <v>278</v>
      </c>
      <c r="B32" s="298"/>
      <c r="C32" s="298"/>
      <c r="D32" s="298"/>
      <c r="E32" s="298"/>
      <c r="F32" s="298"/>
      <c r="G32" s="7">
        <v>25</v>
      </c>
      <c r="H32" s="34">
        <f>SUM(H12:H20)</f>
        <v>0</v>
      </c>
      <c r="I32" s="34">
        <f t="shared" ref="I32:Y32" si="6">SUM(I12:I20)</f>
        <v>-20424</v>
      </c>
      <c r="J32" s="34">
        <f t="shared" si="6"/>
        <v>0</v>
      </c>
      <c r="K32" s="34">
        <f t="shared" si="6"/>
        <v>-2179825</v>
      </c>
      <c r="L32" s="34">
        <f t="shared" si="6"/>
        <v>-2179825</v>
      </c>
      <c r="M32" s="34">
        <f t="shared" si="6"/>
        <v>0</v>
      </c>
      <c r="N32" s="34">
        <f t="shared" si="6"/>
        <v>0</v>
      </c>
      <c r="O32" s="34">
        <f t="shared" si="6"/>
        <v>0</v>
      </c>
      <c r="P32" s="34">
        <f t="shared" si="6"/>
        <v>3849001</v>
      </c>
      <c r="Q32" s="34">
        <f t="shared" si="6"/>
        <v>0</v>
      </c>
      <c r="R32" s="34">
        <f t="shared" si="6"/>
        <v>0</v>
      </c>
      <c r="S32" s="34">
        <f t="shared" ref="S32:T32" si="7">SUM(S12:S20)</f>
        <v>0</v>
      </c>
      <c r="T32" s="34">
        <f t="shared" si="7"/>
        <v>0</v>
      </c>
      <c r="U32" s="34">
        <f t="shared" si="6"/>
        <v>2179825</v>
      </c>
      <c r="V32" s="34">
        <f t="shared" si="6"/>
        <v>0</v>
      </c>
      <c r="W32" s="34">
        <f t="shared" si="6"/>
        <v>6008402</v>
      </c>
      <c r="X32" s="34">
        <f t="shared" si="6"/>
        <v>0</v>
      </c>
      <c r="Y32" s="34">
        <f t="shared" si="6"/>
        <v>6008402</v>
      </c>
    </row>
    <row r="33" spans="1:25" ht="31.5" customHeight="1" x14ac:dyDescent="0.2">
      <c r="A33" s="298" t="s">
        <v>428</v>
      </c>
      <c r="B33" s="298"/>
      <c r="C33" s="298"/>
      <c r="D33" s="298"/>
      <c r="E33" s="298"/>
      <c r="F33" s="298"/>
      <c r="G33" s="7">
        <v>26</v>
      </c>
      <c r="H33" s="34">
        <f>H11+H32</f>
        <v>0</v>
      </c>
      <c r="I33" s="34">
        <f t="shared" ref="I33:Y33" si="8">I11+I32</f>
        <v>-20424</v>
      </c>
      <c r="J33" s="34">
        <f t="shared" si="8"/>
        <v>0</v>
      </c>
      <c r="K33" s="34">
        <f t="shared" si="8"/>
        <v>-2179825</v>
      </c>
      <c r="L33" s="34">
        <f t="shared" si="8"/>
        <v>-2179825</v>
      </c>
      <c r="M33" s="34">
        <f t="shared" si="8"/>
        <v>0</v>
      </c>
      <c r="N33" s="34">
        <f t="shared" si="8"/>
        <v>0</v>
      </c>
      <c r="O33" s="34">
        <f t="shared" si="8"/>
        <v>0</v>
      </c>
      <c r="P33" s="34">
        <f t="shared" si="8"/>
        <v>3849001</v>
      </c>
      <c r="Q33" s="34">
        <f t="shared" si="8"/>
        <v>0</v>
      </c>
      <c r="R33" s="34">
        <f t="shared" si="8"/>
        <v>0</v>
      </c>
      <c r="S33" s="34">
        <f t="shared" ref="S33:T33" si="9">S11+S32</f>
        <v>0</v>
      </c>
      <c r="T33" s="34">
        <f t="shared" si="9"/>
        <v>0</v>
      </c>
      <c r="U33" s="34">
        <f t="shared" si="8"/>
        <v>2179825</v>
      </c>
      <c r="V33" s="34">
        <f t="shared" si="8"/>
        <v>8166910</v>
      </c>
      <c r="W33" s="34">
        <f t="shared" si="8"/>
        <v>14175312</v>
      </c>
      <c r="X33" s="34">
        <f t="shared" si="8"/>
        <v>0</v>
      </c>
      <c r="Y33" s="34">
        <f t="shared" si="8"/>
        <v>14175312</v>
      </c>
    </row>
    <row r="34" spans="1:25" ht="30.75" customHeight="1" x14ac:dyDescent="0.2">
      <c r="A34" s="299" t="s">
        <v>429</v>
      </c>
      <c r="B34" s="299"/>
      <c r="C34" s="299"/>
      <c r="D34" s="299"/>
      <c r="E34" s="299"/>
      <c r="F34" s="299"/>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-36356206</v>
      </c>
      <c r="V34" s="36">
        <f t="shared" si="10"/>
        <v>-519364</v>
      </c>
      <c r="W34" s="36">
        <f t="shared" si="10"/>
        <v>-36875570</v>
      </c>
      <c r="X34" s="36">
        <f t="shared" si="10"/>
        <v>0</v>
      </c>
      <c r="Y34" s="36">
        <f t="shared" si="10"/>
        <v>-36875570</v>
      </c>
    </row>
    <row r="35" spans="1:25" x14ac:dyDescent="0.2">
      <c r="A35" s="302" t="s">
        <v>279</v>
      </c>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row>
    <row r="36" spans="1:25" ht="12.75" customHeight="1" x14ac:dyDescent="0.2">
      <c r="A36" s="305" t="s">
        <v>300</v>
      </c>
      <c r="B36" s="305"/>
      <c r="C36" s="305"/>
      <c r="D36" s="305"/>
      <c r="E36" s="305"/>
      <c r="F36" s="305"/>
      <c r="G36" s="6">
        <v>28</v>
      </c>
      <c r="H36" s="33">
        <v>21766541</v>
      </c>
      <c r="I36" s="33">
        <v>8039064</v>
      </c>
      <c r="J36" s="33">
        <v>1652223</v>
      </c>
      <c r="K36" s="33">
        <v>38952003</v>
      </c>
      <c r="L36" s="33">
        <v>38952003</v>
      </c>
      <c r="M36" s="33">
        <v>0</v>
      </c>
      <c r="N36" s="33">
        <v>0</v>
      </c>
      <c r="O36" s="33">
        <v>0</v>
      </c>
      <c r="P36" s="33">
        <v>13907156</v>
      </c>
      <c r="Q36" s="33">
        <v>0</v>
      </c>
      <c r="R36" s="33">
        <v>0</v>
      </c>
      <c r="S36" s="33">
        <v>0</v>
      </c>
      <c r="T36" s="33">
        <v>0</v>
      </c>
      <c r="U36" s="33">
        <v>849428771</v>
      </c>
      <c r="V36" s="33">
        <v>8166910</v>
      </c>
      <c r="W36" s="37">
        <f>H36+I36+J36+K36-L36+M36+N36+O36+P36+Q36+R36+U36+V36+S36+T36</f>
        <v>902960665</v>
      </c>
      <c r="X36" s="33">
        <v>0</v>
      </c>
      <c r="Y36" s="37">
        <f t="shared" ref="Y36:Y38" si="12">W36+X36</f>
        <v>902960665</v>
      </c>
    </row>
    <row r="37" spans="1:25" ht="12.75" customHeight="1" x14ac:dyDescent="0.2">
      <c r="A37" s="300" t="s">
        <v>265</v>
      </c>
      <c r="B37" s="300"/>
      <c r="C37" s="300"/>
      <c r="D37" s="300"/>
      <c r="E37" s="300"/>
      <c r="F37" s="30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300" t="s">
        <v>266</v>
      </c>
      <c r="B38" s="300"/>
      <c r="C38" s="300"/>
      <c r="D38" s="300"/>
      <c r="E38" s="300"/>
      <c r="F38" s="30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306" t="s">
        <v>430</v>
      </c>
      <c r="B39" s="306"/>
      <c r="C39" s="306"/>
      <c r="D39" s="306"/>
      <c r="E39" s="306"/>
      <c r="F39" s="306"/>
      <c r="G39" s="7">
        <v>31</v>
      </c>
      <c r="H39" s="34">
        <f>H36+H37+H38</f>
        <v>21766541</v>
      </c>
      <c r="I39" s="34">
        <f t="shared" ref="I39:Y39" si="14">I36+I37+I38</f>
        <v>8039064</v>
      </c>
      <c r="J39" s="34">
        <f t="shared" si="14"/>
        <v>1652223</v>
      </c>
      <c r="K39" s="34">
        <f t="shared" si="14"/>
        <v>38952003</v>
      </c>
      <c r="L39" s="34">
        <f t="shared" si="14"/>
        <v>38952003</v>
      </c>
      <c r="M39" s="34">
        <f t="shared" si="14"/>
        <v>0</v>
      </c>
      <c r="N39" s="34">
        <f t="shared" si="14"/>
        <v>0</v>
      </c>
      <c r="O39" s="34">
        <f t="shared" si="14"/>
        <v>0</v>
      </c>
      <c r="P39" s="34">
        <f t="shared" si="14"/>
        <v>13907156</v>
      </c>
      <c r="Q39" s="34">
        <f t="shared" si="14"/>
        <v>0</v>
      </c>
      <c r="R39" s="34">
        <f t="shared" si="14"/>
        <v>0</v>
      </c>
      <c r="S39" s="34">
        <f t="shared" si="14"/>
        <v>0</v>
      </c>
      <c r="T39" s="34">
        <f t="shared" si="14"/>
        <v>0</v>
      </c>
      <c r="U39" s="34">
        <f t="shared" si="14"/>
        <v>849428771</v>
      </c>
      <c r="V39" s="34">
        <f t="shared" si="14"/>
        <v>8166910</v>
      </c>
      <c r="W39" s="34">
        <f t="shared" si="14"/>
        <v>902960665</v>
      </c>
      <c r="X39" s="34">
        <f t="shared" si="14"/>
        <v>0</v>
      </c>
      <c r="Y39" s="34">
        <f t="shared" si="14"/>
        <v>902960665</v>
      </c>
    </row>
    <row r="40" spans="1:25" ht="12.75" customHeight="1" x14ac:dyDescent="0.2">
      <c r="A40" s="300" t="s">
        <v>267</v>
      </c>
      <c r="B40" s="300"/>
      <c r="C40" s="300"/>
      <c r="D40" s="300"/>
      <c r="E40" s="300"/>
      <c r="F40" s="300"/>
      <c r="G40" s="6">
        <v>32</v>
      </c>
      <c r="H40" s="35">
        <v>0</v>
      </c>
      <c r="I40" s="35">
        <v>0</v>
      </c>
      <c r="J40" s="35">
        <v>0</v>
      </c>
      <c r="K40" s="35">
        <v>0</v>
      </c>
      <c r="L40" s="35">
        <v>0</v>
      </c>
      <c r="M40" s="35">
        <v>0</v>
      </c>
      <c r="N40" s="35">
        <v>0</v>
      </c>
      <c r="O40" s="35">
        <v>0</v>
      </c>
      <c r="P40" s="35">
        <v>0</v>
      </c>
      <c r="Q40" s="35">
        <v>0</v>
      </c>
      <c r="R40" s="35">
        <v>0</v>
      </c>
      <c r="S40" s="33">
        <v>0</v>
      </c>
      <c r="T40" s="33">
        <v>0</v>
      </c>
      <c r="U40" s="35">
        <v>0</v>
      </c>
      <c r="V40" s="33">
        <v>75014494</v>
      </c>
      <c r="W40" s="37">
        <f t="shared" ref="W40:W58" si="15">H40+I40+J40+K40-L40+M40+N40+O40+P40+Q40+R40+U40+V40+S40+T40</f>
        <v>75014494</v>
      </c>
      <c r="X40" s="33">
        <v>0</v>
      </c>
      <c r="Y40" s="37">
        <f t="shared" ref="Y40:Y58" si="16">W40+X40</f>
        <v>75014494</v>
      </c>
    </row>
    <row r="41" spans="1:25" ht="12.75" customHeight="1" x14ac:dyDescent="0.2">
      <c r="A41" s="300" t="s">
        <v>268</v>
      </c>
      <c r="B41" s="300"/>
      <c r="C41" s="300"/>
      <c r="D41" s="300"/>
      <c r="E41" s="300"/>
      <c r="F41" s="30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300" t="s">
        <v>280</v>
      </c>
      <c r="B42" s="300"/>
      <c r="C42" s="300"/>
      <c r="D42" s="300"/>
      <c r="E42" s="300"/>
      <c r="F42" s="30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300" t="s">
        <v>419</v>
      </c>
      <c r="B43" s="300"/>
      <c r="C43" s="300"/>
      <c r="D43" s="300"/>
      <c r="E43" s="300"/>
      <c r="F43" s="300"/>
      <c r="G43" s="6">
        <v>35</v>
      </c>
      <c r="H43" s="35">
        <v>0</v>
      </c>
      <c r="I43" s="35">
        <v>0</v>
      </c>
      <c r="J43" s="35">
        <v>0</v>
      </c>
      <c r="K43" s="35">
        <v>0</v>
      </c>
      <c r="L43" s="35">
        <v>0</v>
      </c>
      <c r="M43" s="35">
        <v>0</v>
      </c>
      <c r="N43" s="35">
        <v>0</v>
      </c>
      <c r="O43" s="35">
        <v>0</v>
      </c>
      <c r="P43" s="33">
        <v>8252395</v>
      </c>
      <c r="Q43" s="35">
        <v>0</v>
      </c>
      <c r="R43" s="35">
        <v>0</v>
      </c>
      <c r="S43" s="33">
        <v>0</v>
      </c>
      <c r="T43" s="33">
        <v>0</v>
      </c>
      <c r="U43" s="33">
        <v>0</v>
      </c>
      <c r="V43" s="33">
        <v>0</v>
      </c>
      <c r="W43" s="37">
        <f t="shared" si="15"/>
        <v>8252395</v>
      </c>
      <c r="X43" s="33">
        <v>0</v>
      </c>
      <c r="Y43" s="37">
        <f t="shared" si="16"/>
        <v>8252395</v>
      </c>
    </row>
    <row r="44" spans="1:25" ht="21" customHeight="1" x14ac:dyDescent="0.2">
      <c r="A44" s="300" t="s">
        <v>270</v>
      </c>
      <c r="B44" s="300"/>
      <c r="C44" s="300"/>
      <c r="D44" s="300"/>
      <c r="E44" s="300"/>
      <c r="F44" s="30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300" t="s">
        <v>271</v>
      </c>
      <c r="B45" s="300"/>
      <c r="C45" s="300"/>
      <c r="D45" s="300"/>
      <c r="E45" s="300"/>
      <c r="F45" s="30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300" t="s">
        <v>281</v>
      </c>
      <c r="B46" s="300"/>
      <c r="C46" s="300"/>
      <c r="D46" s="300"/>
      <c r="E46" s="300"/>
      <c r="F46" s="30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300" t="s">
        <v>273</v>
      </c>
      <c r="B47" s="300"/>
      <c r="C47" s="300"/>
      <c r="D47" s="300"/>
      <c r="E47" s="300"/>
      <c r="F47" s="30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300" t="s">
        <v>274</v>
      </c>
      <c r="B48" s="300"/>
      <c r="C48" s="300"/>
      <c r="D48" s="300"/>
      <c r="E48" s="300"/>
      <c r="F48" s="300"/>
      <c r="G48" s="6">
        <v>40</v>
      </c>
      <c r="H48" s="33">
        <v>0</v>
      </c>
      <c r="I48" s="33">
        <v>226630</v>
      </c>
      <c r="J48" s="33">
        <v>0</v>
      </c>
      <c r="K48" s="33">
        <v>-5815409</v>
      </c>
      <c r="L48" s="33">
        <v>-5815409</v>
      </c>
      <c r="M48" s="33">
        <v>0</v>
      </c>
      <c r="N48" s="33">
        <v>0</v>
      </c>
      <c r="O48" s="33">
        <v>0</v>
      </c>
      <c r="P48" s="33">
        <v>0</v>
      </c>
      <c r="Q48" s="33">
        <v>0</v>
      </c>
      <c r="R48" s="33">
        <v>0</v>
      </c>
      <c r="S48" s="33">
        <v>0</v>
      </c>
      <c r="T48" s="33">
        <v>0</v>
      </c>
      <c r="U48" s="33">
        <v>5815408</v>
      </c>
      <c r="V48" s="33">
        <v>0</v>
      </c>
      <c r="W48" s="37">
        <f t="shared" si="15"/>
        <v>6042038</v>
      </c>
      <c r="X48" s="33">
        <v>0</v>
      </c>
      <c r="Y48" s="37">
        <f t="shared" si="16"/>
        <v>6042038</v>
      </c>
    </row>
    <row r="49" spans="1:25" ht="12.75" customHeight="1" x14ac:dyDescent="0.2">
      <c r="A49" s="300" t="s">
        <v>275</v>
      </c>
      <c r="B49" s="300"/>
      <c r="C49" s="300"/>
      <c r="D49" s="300"/>
      <c r="E49" s="300"/>
      <c r="F49" s="30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300" t="s">
        <v>420</v>
      </c>
      <c r="B50" s="300"/>
      <c r="C50" s="300"/>
      <c r="D50" s="300"/>
      <c r="E50" s="300"/>
      <c r="F50" s="30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300" t="s">
        <v>421</v>
      </c>
      <c r="B51" s="300"/>
      <c r="C51" s="300"/>
      <c r="D51" s="300"/>
      <c r="E51" s="300"/>
      <c r="F51" s="30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300" t="s">
        <v>422</v>
      </c>
      <c r="B52" s="300"/>
      <c r="C52" s="300"/>
      <c r="D52" s="300"/>
      <c r="E52" s="300"/>
      <c r="F52" s="30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300" t="s">
        <v>276</v>
      </c>
      <c r="B53" s="300"/>
      <c r="C53" s="300"/>
      <c r="D53" s="300"/>
      <c r="E53" s="300"/>
      <c r="F53" s="30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300" t="s">
        <v>423</v>
      </c>
      <c r="B54" s="300"/>
      <c r="C54" s="300"/>
      <c r="D54" s="300"/>
      <c r="E54" s="300"/>
      <c r="F54" s="30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300" t="s">
        <v>431</v>
      </c>
      <c r="B55" s="300"/>
      <c r="C55" s="300"/>
      <c r="D55" s="300"/>
      <c r="E55" s="300"/>
      <c r="F55" s="300"/>
      <c r="G55" s="6">
        <v>47</v>
      </c>
      <c r="H55" s="33">
        <v>0</v>
      </c>
      <c r="I55" s="33">
        <v>0</v>
      </c>
      <c r="J55" s="33">
        <v>0</v>
      </c>
      <c r="K55" s="33">
        <v>0</v>
      </c>
      <c r="L55" s="33">
        <v>0</v>
      </c>
      <c r="M55" s="33">
        <v>0</v>
      </c>
      <c r="N55" s="33">
        <v>0</v>
      </c>
      <c r="O55" s="33">
        <v>0</v>
      </c>
      <c r="P55" s="33">
        <v>0</v>
      </c>
      <c r="Q55" s="33">
        <v>0</v>
      </c>
      <c r="R55" s="33">
        <v>0</v>
      </c>
      <c r="S55" s="33">
        <v>0</v>
      </c>
      <c r="T55" s="33">
        <v>0</v>
      </c>
      <c r="U55" s="33">
        <v>-40665346</v>
      </c>
      <c r="V55" s="33">
        <v>0</v>
      </c>
      <c r="W55" s="37">
        <f t="shared" si="15"/>
        <v>-40665346</v>
      </c>
      <c r="X55" s="33">
        <v>0</v>
      </c>
      <c r="Y55" s="37">
        <f t="shared" si="16"/>
        <v>-40665346</v>
      </c>
    </row>
    <row r="56" spans="1:25" ht="12.75" customHeight="1" x14ac:dyDescent="0.2">
      <c r="A56" s="300" t="s">
        <v>424</v>
      </c>
      <c r="B56" s="300"/>
      <c r="C56" s="300"/>
      <c r="D56" s="300"/>
      <c r="E56" s="300"/>
      <c r="F56" s="30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300" t="s">
        <v>432</v>
      </c>
      <c r="B57" s="300"/>
      <c r="C57" s="300"/>
      <c r="D57" s="300"/>
      <c r="E57" s="300"/>
      <c r="F57" s="300"/>
      <c r="G57" s="6">
        <v>49</v>
      </c>
      <c r="H57" s="33">
        <v>0</v>
      </c>
      <c r="I57" s="33">
        <v>0</v>
      </c>
      <c r="J57" s="33">
        <v>0</v>
      </c>
      <c r="K57" s="33">
        <v>0</v>
      </c>
      <c r="L57" s="33">
        <v>0</v>
      </c>
      <c r="M57" s="33">
        <v>0</v>
      </c>
      <c r="N57" s="33">
        <v>0</v>
      </c>
      <c r="O57" s="33">
        <v>0</v>
      </c>
      <c r="P57" s="33">
        <v>0</v>
      </c>
      <c r="Q57" s="33">
        <v>0</v>
      </c>
      <c r="R57" s="33">
        <v>0</v>
      </c>
      <c r="S57" s="33">
        <v>0</v>
      </c>
      <c r="T57" s="33">
        <v>0</v>
      </c>
      <c r="U57" s="33">
        <v>8166910</v>
      </c>
      <c r="V57" s="33">
        <v>-8166910</v>
      </c>
      <c r="W57" s="37">
        <f t="shared" si="15"/>
        <v>0</v>
      </c>
      <c r="X57" s="33">
        <v>0</v>
      </c>
      <c r="Y57" s="37">
        <f t="shared" si="16"/>
        <v>0</v>
      </c>
    </row>
    <row r="58" spans="1:25" ht="12.75" customHeight="1" x14ac:dyDescent="0.2">
      <c r="A58" s="300" t="s">
        <v>426</v>
      </c>
      <c r="B58" s="300"/>
      <c r="C58" s="300"/>
      <c r="D58" s="300"/>
      <c r="E58" s="300"/>
      <c r="F58" s="30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01" t="s">
        <v>433</v>
      </c>
      <c r="B59" s="301"/>
      <c r="C59" s="301"/>
      <c r="D59" s="301"/>
      <c r="E59" s="301"/>
      <c r="F59" s="301"/>
      <c r="G59" s="8">
        <v>51</v>
      </c>
      <c r="H59" s="36">
        <f>SUM(H39:H58)</f>
        <v>21766541</v>
      </c>
      <c r="I59" s="36">
        <f t="shared" ref="I59:Y59" si="17">SUM(I39:I58)</f>
        <v>8265694</v>
      </c>
      <c r="J59" s="36">
        <f t="shared" si="17"/>
        <v>1652223</v>
      </c>
      <c r="K59" s="36">
        <f t="shared" si="17"/>
        <v>33136594</v>
      </c>
      <c r="L59" s="36">
        <f t="shared" si="17"/>
        <v>33136594</v>
      </c>
      <c r="M59" s="36">
        <f t="shared" si="17"/>
        <v>0</v>
      </c>
      <c r="N59" s="36">
        <f t="shared" si="17"/>
        <v>0</v>
      </c>
      <c r="O59" s="36">
        <f t="shared" si="17"/>
        <v>0</v>
      </c>
      <c r="P59" s="36">
        <f t="shared" si="17"/>
        <v>22159551</v>
      </c>
      <c r="Q59" s="36">
        <f t="shared" si="17"/>
        <v>0</v>
      </c>
      <c r="R59" s="36">
        <f t="shared" si="17"/>
        <v>0</v>
      </c>
      <c r="S59" s="36">
        <f t="shared" si="17"/>
        <v>0</v>
      </c>
      <c r="T59" s="36">
        <f t="shared" si="17"/>
        <v>0</v>
      </c>
      <c r="U59" s="36">
        <f t="shared" si="17"/>
        <v>822745743</v>
      </c>
      <c r="V59" s="36">
        <f t="shared" si="17"/>
        <v>75014494</v>
      </c>
      <c r="W59" s="36">
        <f t="shared" si="17"/>
        <v>951604246</v>
      </c>
      <c r="X59" s="36">
        <f t="shared" si="17"/>
        <v>0</v>
      </c>
      <c r="Y59" s="36">
        <f t="shared" si="17"/>
        <v>951604246</v>
      </c>
    </row>
    <row r="60" spans="1:25" x14ac:dyDescent="0.2">
      <c r="A60" s="302" t="s">
        <v>277</v>
      </c>
      <c r="B60" s="303"/>
      <c r="C60" s="303"/>
      <c r="D60" s="303"/>
      <c r="E60" s="303"/>
      <c r="F60" s="303"/>
      <c r="G60" s="303"/>
      <c r="H60" s="303"/>
      <c r="I60" s="303"/>
      <c r="J60" s="303"/>
      <c r="K60" s="303"/>
      <c r="L60" s="303"/>
      <c r="M60" s="303"/>
      <c r="N60" s="303"/>
      <c r="O60" s="303"/>
      <c r="P60" s="303"/>
      <c r="Q60" s="303"/>
      <c r="R60" s="303"/>
      <c r="S60" s="303"/>
      <c r="T60" s="303"/>
      <c r="U60" s="303"/>
      <c r="V60" s="303"/>
      <c r="W60" s="303"/>
      <c r="X60" s="303"/>
      <c r="Y60" s="303"/>
    </row>
    <row r="61" spans="1:25" ht="31.5" customHeight="1" x14ac:dyDescent="0.2">
      <c r="A61" s="298" t="s">
        <v>434</v>
      </c>
      <c r="B61" s="298"/>
      <c r="C61" s="298"/>
      <c r="D61" s="298"/>
      <c r="E61" s="298"/>
      <c r="F61" s="298"/>
      <c r="G61" s="7">
        <v>52</v>
      </c>
      <c r="H61" s="37">
        <f>SUM(H41:H49)</f>
        <v>0</v>
      </c>
      <c r="I61" s="37">
        <f t="shared" ref="I61:Y61" si="18">SUM(I41:I49)</f>
        <v>226630</v>
      </c>
      <c r="J61" s="37">
        <f t="shared" si="18"/>
        <v>0</v>
      </c>
      <c r="K61" s="37">
        <f t="shared" si="18"/>
        <v>-5815409</v>
      </c>
      <c r="L61" s="37">
        <f t="shared" si="18"/>
        <v>-5815409</v>
      </c>
      <c r="M61" s="37">
        <f t="shared" si="18"/>
        <v>0</v>
      </c>
      <c r="N61" s="37">
        <f t="shared" si="18"/>
        <v>0</v>
      </c>
      <c r="O61" s="37">
        <f t="shared" si="18"/>
        <v>0</v>
      </c>
      <c r="P61" s="37">
        <f t="shared" si="18"/>
        <v>8252395</v>
      </c>
      <c r="Q61" s="37">
        <f t="shared" si="18"/>
        <v>0</v>
      </c>
      <c r="R61" s="37">
        <f t="shared" si="18"/>
        <v>0</v>
      </c>
      <c r="S61" s="37">
        <f t="shared" ref="S61:T61" si="19">SUM(S41:S49)</f>
        <v>0</v>
      </c>
      <c r="T61" s="37">
        <f t="shared" si="19"/>
        <v>0</v>
      </c>
      <c r="U61" s="37">
        <f t="shared" si="18"/>
        <v>5815408</v>
      </c>
      <c r="V61" s="37">
        <f t="shared" si="18"/>
        <v>0</v>
      </c>
      <c r="W61" s="37">
        <f t="shared" si="18"/>
        <v>14294433</v>
      </c>
      <c r="X61" s="37">
        <f t="shared" si="18"/>
        <v>0</v>
      </c>
      <c r="Y61" s="37">
        <f t="shared" si="18"/>
        <v>14294433</v>
      </c>
    </row>
    <row r="62" spans="1:25" ht="27.75" customHeight="1" x14ac:dyDescent="0.2">
      <c r="A62" s="298" t="s">
        <v>435</v>
      </c>
      <c r="B62" s="298"/>
      <c r="C62" s="298"/>
      <c r="D62" s="298"/>
      <c r="E62" s="298"/>
      <c r="F62" s="298"/>
      <c r="G62" s="7">
        <v>53</v>
      </c>
      <c r="H62" s="37">
        <f>H40+H61</f>
        <v>0</v>
      </c>
      <c r="I62" s="37">
        <f t="shared" ref="I62:Y62" si="20">I40+I61</f>
        <v>226630</v>
      </c>
      <c r="J62" s="37">
        <f t="shared" si="20"/>
        <v>0</v>
      </c>
      <c r="K62" s="37">
        <f t="shared" si="20"/>
        <v>-5815409</v>
      </c>
      <c r="L62" s="37">
        <f t="shared" si="20"/>
        <v>-5815409</v>
      </c>
      <c r="M62" s="37">
        <f t="shared" si="20"/>
        <v>0</v>
      </c>
      <c r="N62" s="37">
        <f t="shared" si="20"/>
        <v>0</v>
      </c>
      <c r="O62" s="37">
        <f t="shared" si="20"/>
        <v>0</v>
      </c>
      <c r="P62" s="37">
        <f t="shared" si="20"/>
        <v>8252395</v>
      </c>
      <c r="Q62" s="37">
        <f t="shared" si="20"/>
        <v>0</v>
      </c>
      <c r="R62" s="37">
        <f t="shared" si="20"/>
        <v>0</v>
      </c>
      <c r="S62" s="37">
        <f t="shared" ref="S62:T62" si="21">S40+S61</f>
        <v>0</v>
      </c>
      <c r="T62" s="37">
        <f t="shared" si="21"/>
        <v>0</v>
      </c>
      <c r="U62" s="37">
        <f t="shared" si="20"/>
        <v>5815408</v>
      </c>
      <c r="V62" s="37">
        <f t="shared" si="20"/>
        <v>75014494</v>
      </c>
      <c r="W62" s="37">
        <f t="shared" si="20"/>
        <v>89308927</v>
      </c>
      <c r="X62" s="37">
        <f t="shared" si="20"/>
        <v>0</v>
      </c>
      <c r="Y62" s="37">
        <f t="shared" si="20"/>
        <v>89308927</v>
      </c>
    </row>
    <row r="63" spans="1:25" ht="29.25" customHeight="1" x14ac:dyDescent="0.2">
      <c r="A63" s="299" t="s">
        <v>436</v>
      </c>
      <c r="B63" s="299"/>
      <c r="C63" s="299"/>
      <c r="D63" s="299"/>
      <c r="E63" s="299"/>
      <c r="F63" s="299"/>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-32498436</v>
      </c>
      <c r="V63" s="38">
        <f t="shared" si="22"/>
        <v>-8166910</v>
      </c>
      <c r="W63" s="38">
        <f t="shared" si="22"/>
        <v>-40665346</v>
      </c>
      <c r="X63" s="38">
        <f t="shared" si="22"/>
        <v>0</v>
      </c>
      <c r="Y63" s="38">
        <f t="shared" si="22"/>
        <v>-40665346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61"/>
  <sheetViews>
    <sheetView view="pageBreakPreview" zoomScale="90" zoomScaleNormal="66" zoomScaleSheetLayoutView="90" workbookViewId="0">
      <selection sqref="A1:I40"/>
    </sheetView>
  </sheetViews>
  <sheetFormatPr defaultRowHeight="12.75" x14ac:dyDescent="0.2"/>
  <cols>
    <col min="3" max="3" width="24" customWidth="1"/>
    <col min="9" max="9" width="95" customWidth="1"/>
  </cols>
  <sheetData>
    <row r="1" spans="1:9" x14ac:dyDescent="0.2">
      <c r="A1" s="334" t="s">
        <v>569</v>
      </c>
      <c r="B1" s="335"/>
      <c r="C1" s="335"/>
      <c r="D1" s="335"/>
      <c r="E1" s="335"/>
      <c r="F1" s="335"/>
      <c r="G1" s="335"/>
      <c r="H1" s="335"/>
      <c r="I1" s="335"/>
    </row>
    <row r="2" spans="1:9" x14ac:dyDescent="0.2">
      <c r="A2" s="335"/>
      <c r="B2" s="335"/>
      <c r="C2" s="335"/>
      <c r="D2" s="335"/>
      <c r="E2" s="335"/>
      <c r="F2" s="335"/>
      <c r="G2" s="335"/>
      <c r="H2" s="335"/>
      <c r="I2" s="335"/>
    </row>
    <row r="3" spans="1:9" x14ac:dyDescent="0.2">
      <c r="A3" s="335"/>
      <c r="B3" s="335"/>
      <c r="C3" s="335"/>
      <c r="D3" s="335"/>
      <c r="E3" s="335"/>
      <c r="F3" s="335"/>
      <c r="G3" s="335"/>
      <c r="H3" s="335"/>
      <c r="I3" s="335"/>
    </row>
    <row r="4" spans="1:9" x14ac:dyDescent="0.2">
      <c r="A4" s="335"/>
      <c r="B4" s="335"/>
      <c r="C4" s="335"/>
      <c r="D4" s="335"/>
      <c r="E4" s="335"/>
      <c r="F4" s="335"/>
      <c r="G4" s="335"/>
      <c r="H4" s="335"/>
      <c r="I4" s="335"/>
    </row>
    <row r="5" spans="1:9" x14ac:dyDescent="0.2">
      <c r="A5" s="335"/>
      <c r="B5" s="335"/>
      <c r="C5" s="335"/>
      <c r="D5" s="335"/>
      <c r="E5" s="335"/>
      <c r="F5" s="335"/>
      <c r="G5" s="335"/>
      <c r="H5" s="335"/>
      <c r="I5" s="335"/>
    </row>
    <row r="6" spans="1:9" x14ac:dyDescent="0.2">
      <c r="A6" s="335"/>
      <c r="B6" s="335"/>
      <c r="C6" s="335"/>
      <c r="D6" s="335"/>
      <c r="E6" s="335"/>
      <c r="F6" s="335"/>
      <c r="G6" s="335"/>
      <c r="H6" s="335"/>
      <c r="I6" s="335"/>
    </row>
    <row r="7" spans="1:9" x14ac:dyDescent="0.2">
      <c r="A7" s="335"/>
      <c r="B7" s="335"/>
      <c r="C7" s="335"/>
      <c r="D7" s="335"/>
      <c r="E7" s="335"/>
      <c r="F7" s="335"/>
      <c r="G7" s="335"/>
      <c r="H7" s="335"/>
      <c r="I7" s="335"/>
    </row>
    <row r="8" spans="1:9" x14ac:dyDescent="0.2">
      <c r="A8" s="335"/>
      <c r="B8" s="335"/>
      <c r="C8" s="335"/>
      <c r="D8" s="335"/>
      <c r="E8" s="335"/>
      <c r="F8" s="335"/>
      <c r="G8" s="335"/>
      <c r="H8" s="335"/>
      <c r="I8" s="335"/>
    </row>
    <row r="9" spans="1:9" x14ac:dyDescent="0.2">
      <c r="A9" s="335"/>
      <c r="B9" s="335"/>
      <c r="C9" s="335"/>
      <c r="D9" s="335"/>
      <c r="E9" s="335"/>
      <c r="F9" s="335"/>
      <c r="G9" s="335"/>
      <c r="H9" s="335"/>
      <c r="I9" s="335"/>
    </row>
    <row r="10" spans="1:9" x14ac:dyDescent="0.2">
      <c r="A10" s="335"/>
      <c r="B10" s="335"/>
      <c r="C10" s="335"/>
      <c r="D10" s="335"/>
      <c r="E10" s="335"/>
      <c r="F10" s="335"/>
      <c r="G10" s="335"/>
      <c r="H10" s="335"/>
      <c r="I10" s="335"/>
    </row>
    <row r="11" spans="1:9" x14ac:dyDescent="0.2">
      <c r="A11" s="335"/>
      <c r="B11" s="335"/>
      <c r="C11" s="335"/>
      <c r="D11" s="335"/>
      <c r="E11" s="335"/>
      <c r="F11" s="335"/>
      <c r="G11" s="335"/>
      <c r="H11" s="335"/>
      <c r="I11" s="335"/>
    </row>
    <row r="12" spans="1:9" x14ac:dyDescent="0.2">
      <c r="A12" s="335"/>
      <c r="B12" s="335"/>
      <c r="C12" s="335"/>
      <c r="D12" s="335"/>
      <c r="E12" s="335"/>
      <c r="F12" s="335"/>
      <c r="G12" s="335"/>
      <c r="H12" s="335"/>
      <c r="I12" s="335"/>
    </row>
    <row r="13" spans="1:9" x14ac:dyDescent="0.2">
      <c r="A13" s="335"/>
      <c r="B13" s="335"/>
      <c r="C13" s="335"/>
      <c r="D13" s="335"/>
      <c r="E13" s="335"/>
      <c r="F13" s="335"/>
      <c r="G13" s="335"/>
      <c r="H13" s="335"/>
      <c r="I13" s="335"/>
    </row>
    <row r="14" spans="1:9" x14ac:dyDescent="0.2">
      <c r="A14" s="335"/>
      <c r="B14" s="335"/>
      <c r="C14" s="335"/>
      <c r="D14" s="335"/>
      <c r="E14" s="335"/>
      <c r="F14" s="335"/>
      <c r="G14" s="335"/>
      <c r="H14" s="335"/>
      <c r="I14" s="335"/>
    </row>
    <row r="15" spans="1:9" x14ac:dyDescent="0.2">
      <c r="A15" s="335"/>
      <c r="B15" s="335"/>
      <c r="C15" s="335"/>
      <c r="D15" s="335"/>
      <c r="E15" s="335"/>
      <c r="F15" s="335"/>
      <c r="G15" s="335"/>
      <c r="H15" s="335"/>
      <c r="I15" s="335"/>
    </row>
    <row r="16" spans="1:9" x14ac:dyDescent="0.2">
      <c r="A16" s="335"/>
      <c r="B16" s="335"/>
      <c r="C16" s="335"/>
      <c r="D16" s="335"/>
      <c r="E16" s="335"/>
      <c r="F16" s="335"/>
      <c r="G16" s="335"/>
      <c r="H16" s="335"/>
      <c r="I16" s="335"/>
    </row>
    <row r="17" spans="1:9" x14ac:dyDescent="0.2">
      <c r="A17" s="335"/>
      <c r="B17" s="335"/>
      <c r="C17" s="335"/>
      <c r="D17" s="335"/>
      <c r="E17" s="335"/>
      <c r="F17" s="335"/>
      <c r="G17" s="335"/>
      <c r="H17" s="335"/>
      <c r="I17" s="335"/>
    </row>
    <row r="18" spans="1:9" x14ac:dyDescent="0.2">
      <c r="A18" s="335"/>
      <c r="B18" s="335"/>
      <c r="C18" s="335"/>
      <c r="D18" s="335"/>
      <c r="E18" s="335"/>
      <c r="F18" s="335"/>
      <c r="G18" s="335"/>
      <c r="H18" s="335"/>
      <c r="I18" s="335"/>
    </row>
    <row r="19" spans="1:9" x14ac:dyDescent="0.2">
      <c r="A19" s="335"/>
      <c r="B19" s="335"/>
      <c r="C19" s="335"/>
      <c r="D19" s="335"/>
      <c r="E19" s="335"/>
      <c r="F19" s="335"/>
      <c r="G19" s="335"/>
      <c r="H19" s="335"/>
      <c r="I19" s="335"/>
    </row>
    <row r="20" spans="1:9" x14ac:dyDescent="0.2">
      <c r="A20" s="335"/>
      <c r="B20" s="335"/>
      <c r="C20" s="335"/>
      <c r="D20" s="335"/>
      <c r="E20" s="335"/>
      <c r="F20" s="335"/>
      <c r="G20" s="335"/>
      <c r="H20" s="335"/>
      <c r="I20" s="335"/>
    </row>
    <row r="21" spans="1:9" x14ac:dyDescent="0.2">
      <c r="A21" s="335"/>
      <c r="B21" s="335"/>
      <c r="C21" s="335"/>
      <c r="D21" s="335"/>
      <c r="E21" s="335"/>
      <c r="F21" s="335"/>
      <c r="G21" s="335"/>
      <c r="H21" s="335"/>
      <c r="I21" s="335"/>
    </row>
    <row r="22" spans="1:9" x14ac:dyDescent="0.2">
      <c r="A22" s="335"/>
      <c r="B22" s="335"/>
      <c r="C22" s="335"/>
      <c r="D22" s="335"/>
      <c r="E22" s="335"/>
      <c r="F22" s="335"/>
      <c r="G22" s="335"/>
      <c r="H22" s="335"/>
      <c r="I22" s="335"/>
    </row>
    <row r="23" spans="1:9" x14ac:dyDescent="0.2">
      <c r="A23" s="335"/>
      <c r="B23" s="335"/>
      <c r="C23" s="335"/>
      <c r="D23" s="335"/>
      <c r="E23" s="335"/>
      <c r="F23" s="335"/>
      <c r="G23" s="335"/>
      <c r="H23" s="335"/>
      <c r="I23" s="335"/>
    </row>
    <row r="24" spans="1:9" x14ac:dyDescent="0.2">
      <c r="A24" s="335"/>
      <c r="B24" s="335"/>
      <c r="C24" s="335"/>
      <c r="D24" s="335"/>
      <c r="E24" s="335"/>
      <c r="F24" s="335"/>
      <c r="G24" s="335"/>
      <c r="H24" s="335"/>
      <c r="I24" s="335"/>
    </row>
    <row r="25" spans="1:9" x14ac:dyDescent="0.2">
      <c r="A25" s="335"/>
      <c r="B25" s="335"/>
      <c r="C25" s="335"/>
      <c r="D25" s="335"/>
      <c r="E25" s="335"/>
      <c r="F25" s="335"/>
      <c r="G25" s="335"/>
      <c r="H25" s="335"/>
      <c r="I25" s="335"/>
    </row>
    <row r="26" spans="1:9" x14ac:dyDescent="0.2">
      <c r="A26" s="335"/>
      <c r="B26" s="335"/>
      <c r="C26" s="335"/>
      <c r="D26" s="335"/>
      <c r="E26" s="335"/>
      <c r="F26" s="335"/>
      <c r="G26" s="335"/>
      <c r="H26" s="335"/>
      <c r="I26" s="335"/>
    </row>
    <row r="27" spans="1:9" x14ac:dyDescent="0.2">
      <c r="A27" s="335"/>
      <c r="B27" s="335"/>
      <c r="C27" s="335"/>
      <c r="D27" s="335"/>
      <c r="E27" s="335"/>
      <c r="F27" s="335"/>
      <c r="G27" s="335"/>
      <c r="H27" s="335"/>
      <c r="I27" s="335"/>
    </row>
    <row r="28" spans="1:9" x14ac:dyDescent="0.2">
      <c r="A28" s="335"/>
      <c r="B28" s="335"/>
      <c r="C28" s="335"/>
      <c r="D28" s="335"/>
      <c r="E28" s="335"/>
      <c r="F28" s="335"/>
      <c r="G28" s="335"/>
      <c r="H28" s="335"/>
      <c r="I28" s="335"/>
    </row>
    <row r="29" spans="1:9" x14ac:dyDescent="0.2">
      <c r="A29" s="335"/>
      <c r="B29" s="335"/>
      <c r="C29" s="335"/>
      <c r="D29" s="335"/>
      <c r="E29" s="335"/>
      <c r="F29" s="335"/>
      <c r="G29" s="335"/>
      <c r="H29" s="335"/>
      <c r="I29" s="335"/>
    </row>
    <row r="30" spans="1:9" x14ac:dyDescent="0.2">
      <c r="A30" s="335"/>
      <c r="B30" s="335"/>
      <c r="C30" s="335"/>
      <c r="D30" s="335"/>
      <c r="E30" s="335"/>
      <c r="F30" s="335"/>
      <c r="G30" s="335"/>
      <c r="H30" s="335"/>
      <c r="I30" s="335"/>
    </row>
    <row r="31" spans="1:9" x14ac:dyDescent="0.2">
      <c r="A31" s="335"/>
      <c r="B31" s="335"/>
      <c r="C31" s="335"/>
      <c r="D31" s="335"/>
      <c r="E31" s="335"/>
      <c r="F31" s="335"/>
      <c r="G31" s="335"/>
      <c r="H31" s="335"/>
      <c r="I31" s="335"/>
    </row>
    <row r="32" spans="1:9" x14ac:dyDescent="0.2">
      <c r="A32" s="335"/>
      <c r="B32" s="335"/>
      <c r="C32" s="335"/>
      <c r="D32" s="335"/>
      <c r="E32" s="335"/>
      <c r="F32" s="335"/>
      <c r="G32" s="335"/>
      <c r="H32" s="335"/>
      <c r="I32" s="335"/>
    </row>
    <row r="33" spans="1:9" x14ac:dyDescent="0.2">
      <c r="A33" s="335"/>
      <c r="B33" s="335"/>
      <c r="C33" s="335"/>
      <c r="D33" s="335"/>
      <c r="E33" s="335"/>
      <c r="F33" s="335"/>
      <c r="G33" s="335"/>
      <c r="H33" s="335"/>
      <c r="I33" s="335"/>
    </row>
    <row r="34" spans="1:9" x14ac:dyDescent="0.2">
      <c r="A34" s="335"/>
      <c r="B34" s="335"/>
      <c r="C34" s="335"/>
      <c r="D34" s="335"/>
      <c r="E34" s="335"/>
      <c r="F34" s="335"/>
      <c r="G34" s="335"/>
      <c r="H34" s="335"/>
      <c r="I34" s="335"/>
    </row>
    <row r="35" spans="1:9" x14ac:dyDescent="0.2">
      <c r="A35" s="335"/>
      <c r="B35" s="335"/>
      <c r="C35" s="335"/>
      <c r="D35" s="335"/>
      <c r="E35" s="335"/>
      <c r="F35" s="335"/>
      <c r="G35" s="335"/>
      <c r="H35" s="335"/>
      <c r="I35" s="335"/>
    </row>
    <row r="36" spans="1:9" x14ac:dyDescent="0.2">
      <c r="A36" s="335"/>
      <c r="B36" s="335"/>
      <c r="C36" s="335"/>
      <c r="D36" s="335"/>
      <c r="E36" s="335"/>
      <c r="F36" s="335"/>
      <c r="G36" s="335"/>
      <c r="H36" s="335"/>
      <c r="I36" s="335"/>
    </row>
    <row r="37" spans="1:9" x14ac:dyDescent="0.2">
      <c r="A37" s="335"/>
      <c r="B37" s="335"/>
      <c r="C37" s="335"/>
      <c r="D37" s="335"/>
      <c r="E37" s="335"/>
      <c r="F37" s="335"/>
      <c r="G37" s="335"/>
      <c r="H37" s="335"/>
      <c r="I37" s="335"/>
    </row>
    <row r="38" spans="1:9" x14ac:dyDescent="0.2">
      <c r="A38" s="335"/>
      <c r="B38" s="335"/>
      <c r="C38" s="335"/>
      <c r="D38" s="335"/>
      <c r="E38" s="335"/>
      <c r="F38" s="335"/>
      <c r="G38" s="335"/>
      <c r="H38" s="335"/>
      <c r="I38" s="335"/>
    </row>
    <row r="39" spans="1:9" ht="185.25" customHeight="1" x14ac:dyDescent="0.2">
      <c r="A39" s="335"/>
      <c r="B39" s="335"/>
      <c r="C39" s="335"/>
      <c r="D39" s="335"/>
      <c r="E39" s="335"/>
      <c r="F39" s="335"/>
      <c r="G39" s="335"/>
      <c r="H39" s="335"/>
      <c r="I39" s="335"/>
    </row>
    <row r="40" spans="1:9" ht="223.5" customHeight="1" x14ac:dyDescent="0.2">
      <c r="A40" s="335"/>
      <c r="B40" s="335"/>
      <c r="C40" s="335"/>
      <c r="D40" s="335"/>
      <c r="E40" s="335"/>
      <c r="F40" s="335"/>
      <c r="G40" s="335"/>
      <c r="H40" s="335"/>
      <c r="I40" s="335"/>
    </row>
    <row r="42" spans="1:9" x14ac:dyDescent="0.2">
      <c r="A42" s="131" t="s">
        <v>463</v>
      </c>
    </row>
    <row r="44" spans="1:9" x14ac:dyDescent="0.2">
      <c r="A44" s="132" t="s">
        <v>464</v>
      </c>
    </row>
    <row r="45" spans="1:9" x14ac:dyDescent="0.2">
      <c r="A45" s="330" t="s">
        <v>570</v>
      </c>
      <c r="B45" s="330"/>
      <c r="C45" s="330"/>
      <c r="D45" s="330"/>
      <c r="E45" s="330"/>
      <c r="F45" s="330"/>
      <c r="G45" s="330"/>
      <c r="H45" s="330"/>
      <c r="I45" s="330"/>
    </row>
    <row r="46" spans="1:9" x14ac:dyDescent="0.2">
      <c r="A46" s="330" t="s">
        <v>564</v>
      </c>
      <c r="B46" s="330"/>
      <c r="C46" s="330"/>
      <c r="D46" s="330"/>
      <c r="E46" s="330"/>
      <c r="F46" s="330"/>
      <c r="G46" s="330"/>
      <c r="H46" s="330"/>
      <c r="I46" s="330"/>
    </row>
    <row r="48" spans="1:9" x14ac:dyDescent="0.2">
      <c r="A48" s="132" t="s">
        <v>465</v>
      </c>
    </row>
    <row r="49" spans="1:9" x14ac:dyDescent="0.2">
      <c r="A49" s="330" t="s">
        <v>565</v>
      </c>
      <c r="B49" s="330"/>
      <c r="C49" s="330"/>
      <c r="D49" s="330"/>
      <c r="E49" s="330"/>
      <c r="F49" s="330"/>
      <c r="G49" s="330"/>
      <c r="H49" s="330"/>
      <c r="I49" s="330"/>
    </row>
    <row r="51" spans="1:9" x14ac:dyDescent="0.2">
      <c r="A51" s="132" t="s">
        <v>466</v>
      </c>
    </row>
    <row r="52" spans="1:9" x14ac:dyDescent="0.2">
      <c r="A52" s="330" t="s">
        <v>467</v>
      </c>
      <c r="B52" s="330"/>
      <c r="C52" s="330"/>
      <c r="D52" s="330"/>
      <c r="E52" s="330"/>
      <c r="F52" s="330"/>
      <c r="G52" s="330"/>
      <c r="H52" s="330"/>
      <c r="I52" s="330"/>
    </row>
    <row r="53" spans="1:9" x14ac:dyDescent="0.2">
      <c r="A53" s="132"/>
    </row>
    <row r="54" spans="1:9" x14ac:dyDescent="0.2">
      <c r="A54" s="132" t="s">
        <v>468</v>
      </c>
    </row>
    <row r="55" spans="1:9" x14ac:dyDescent="0.2">
      <c r="A55" s="132" t="s">
        <v>571</v>
      </c>
    </row>
    <row r="56" spans="1:9" x14ac:dyDescent="0.2">
      <c r="A56" s="132"/>
    </row>
    <row r="57" spans="1:9" x14ac:dyDescent="0.2">
      <c r="A57" s="132" t="s">
        <v>469</v>
      </c>
    </row>
    <row r="58" spans="1:9" x14ac:dyDescent="0.2">
      <c r="A58" s="330" t="s">
        <v>572</v>
      </c>
      <c r="B58" s="330"/>
      <c r="C58" s="330"/>
      <c r="D58" s="330"/>
      <c r="E58" s="330"/>
      <c r="F58" s="330"/>
      <c r="G58" s="330"/>
      <c r="H58" s="330"/>
      <c r="I58" s="330"/>
    </row>
    <row r="59" spans="1:9" x14ac:dyDescent="0.2">
      <c r="A59" s="132" t="s">
        <v>470</v>
      </c>
    </row>
    <row r="60" spans="1:9" x14ac:dyDescent="0.2">
      <c r="A60" s="132"/>
    </row>
    <row r="61" spans="1:9" x14ac:dyDescent="0.2">
      <c r="A61" s="132" t="s">
        <v>471</v>
      </c>
    </row>
    <row r="62" spans="1:9" x14ac:dyDescent="0.2">
      <c r="A62" s="132" t="s">
        <v>472</v>
      </c>
    </row>
    <row r="63" spans="1:9" x14ac:dyDescent="0.2">
      <c r="A63" s="132" t="s">
        <v>473</v>
      </c>
      <c r="C63" s="132" t="s">
        <v>454</v>
      </c>
      <c r="I63" s="132" t="s">
        <v>474</v>
      </c>
    </row>
    <row r="64" spans="1:9" x14ac:dyDescent="0.2">
      <c r="A64" s="132" t="s">
        <v>317</v>
      </c>
      <c r="C64" s="132" t="s">
        <v>475</v>
      </c>
    </row>
    <row r="65" spans="1:9" x14ac:dyDescent="0.2">
      <c r="A65" s="132" t="s">
        <v>476</v>
      </c>
      <c r="C65" s="132" t="s">
        <v>477</v>
      </c>
    </row>
    <row r="66" spans="1:9" x14ac:dyDescent="0.2">
      <c r="A66" s="132" t="s">
        <v>478</v>
      </c>
      <c r="C66" s="132" t="s">
        <v>479</v>
      </c>
    </row>
    <row r="67" spans="1:9" x14ac:dyDescent="0.2">
      <c r="A67" s="132" t="s">
        <v>480</v>
      </c>
      <c r="C67" s="133" t="s">
        <v>450</v>
      </c>
    </row>
    <row r="68" spans="1:9" x14ac:dyDescent="0.2">
      <c r="A68" s="132" t="s">
        <v>481</v>
      </c>
      <c r="C68" s="133" t="s">
        <v>563</v>
      </c>
    </row>
    <row r="70" spans="1:9" x14ac:dyDescent="0.2">
      <c r="A70" s="132" t="s">
        <v>482</v>
      </c>
    </row>
    <row r="71" spans="1:9" x14ac:dyDescent="0.2">
      <c r="A71" s="132" t="s">
        <v>483</v>
      </c>
    </row>
    <row r="72" spans="1:9" x14ac:dyDescent="0.2">
      <c r="A72" s="330" t="s">
        <v>484</v>
      </c>
      <c r="B72" s="330"/>
      <c r="C72" s="330"/>
      <c r="D72" s="330"/>
      <c r="E72" s="330"/>
      <c r="F72" s="330"/>
      <c r="G72" s="330"/>
      <c r="H72" s="330"/>
      <c r="I72" s="330"/>
    </row>
    <row r="73" spans="1:9" x14ac:dyDescent="0.2">
      <c r="A73" s="132" t="s">
        <v>573</v>
      </c>
    </row>
    <row r="75" spans="1:9" x14ac:dyDescent="0.2">
      <c r="A75" s="132" t="s">
        <v>485</v>
      </c>
    </row>
    <row r="76" spans="1:9" x14ac:dyDescent="0.2">
      <c r="A76" s="132" t="s">
        <v>578</v>
      </c>
    </row>
    <row r="78" spans="1:9" x14ac:dyDescent="0.2">
      <c r="A78" s="132" t="s">
        <v>486</v>
      </c>
    </row>
    <row r="79" spans="1:9" x14ac:dyDescent="0.2">
      <c r="A79" s="132" t="s">
        <v>574</v>
      </c>
    </row>
    <row r="81" spans="1:7" x14ac:dyDescent="0.2">
      <c r="A81" s="132" t="s">
        <v>487</v>
      </c>
    </row>
    <row r="82" spans="1:7" x14ac:dyDescent="0.2">
      <c r="A82" t="s">
        <v>488</v>
      </c>
    </row>
    <row r="83" spans="1:7" x14ac:dyDescent="0.2">
      <c r="A83" t="s">
        <v>489</v>
      </c>
    </row>
    <row r="85" spans="1:7" x14ac:dyDescent="0.2">
      <c r="A85" s="132" t="s">
        <v>490</v>
      </c>
    </row>
    <row r="86" spans="1:7" x14ac:dyDescent="0.2">
      <c r="A86" t="s">
        <v>491</v>
      </c>
      <c r="G86">
        <v>25</v>
      </c>
    </row>
    <row r="88" spans="1:7" x14ac:dyDescent="0.2">
      <c r="A88" s="132" t="s">
        <v>492</v>
      </c>
    </row>
    <row r="89" spans="1:7" x14ac:dyDescent="0.2">
      <c r="A89" t="s">
        <v>493</v>
      </c>
    </row>
    <row r="91" spans="1:7" x14ac:dyDescent="0.2">
      <c r="A91" s="132" t="s">
        <v>494</v>
      </c>
    </row>
    <row r="92" spans="1:7" x14ac:dyDescent="0.2">
      <c r="A92" s="132" t="s">
        <v>575</v>
      </c>
    </row>
    <row r="94" spans="1:7" x14ac:dyDescent="0.2">
      <c r="A94" s="132" t="s">
        <v>495</v>
      </c>
    </row>
    <row r="95" spans="1:7" x14ac:dyDescent="0.2">
      <c r="A95" s="132" t="s">
        <v>576</v>
      </c>
    </row>
    <row r="97" spans="1:8" x14ac:dyDescent="0.2">
      <c r="A97" s="132" t="s">
        <v>496</v>
      </c>
    </row>
    <row r="98" spans="1:8" x14ac:dyDescent="0.2">
      <c r="A98" s="131" t="s">
        <v>497</v>
      </c>
      <c r="C98" s="131" t="s">
        <v>498</v>
      </c>
      <c r="E98" s="131" t="s">
        <v>561</v>
      </c>
    </row>
    <row r="99" spans="1:8" x14ac:dyDescent="0.2">
      <c r="A99" s="132" t="s">
        <v>499</v>
      </c>
      <c r="C99" s="134">
        <v>9615900</v>
      </c>
      <c r="E99" s="132" t="s">
        <v>560</v>
      </c>
      <c r="H99" s="145"/>
    </row>
    <row r="100" spans="1:8" x14ac:dyDescent="0.2">
      <c r="A100" s="132" t="s">
        <v>500</v>
      </c>
      <c r="C100" s="134">
        <v>6784100</v>
      </c>
      <c r="E100" s="132" t="s">
        <v>560</v>
      </c>
    </row>
    <row r="102" spans="1:8" x14ac:dyDescent="0.2">
      <c r="A102" s="132" t="s">
        <v>501</v>
      </c>
    </row>
    <row r="103" spans="1:8" x14ac:dyDescent="0.2">
      <c r="A103" t="s">
        <v>502</v>
      </c>
    </row>
    <row r="105" spans="1:8" x14ac:dyDescent="0.2">
      <c r="A105" s="132" t="s">
        <v>503</v>
      </c>
    </row>
    <row r="106" spans="1:8" x14ac:dyDescent="0.2">
      <c r="A106" t="s">
        <v>504</v>
      </c>
    </row>
    <row r="108" spans="1:8" x14ac:dyDescent="0.2">
      <c r="A108" s="132" t="s">
        <v>505</v>
      </c>
    </row>
    <row r="109" spans="1:8" x14ac:dyDescent="0.2">
      <c r="A109" t="s">
        <v>506</v>
      </c>
    </row>
    <row r="110" spans="1:8" x14ac:dyDescent="0.2">
      <c r="A110" s="132" t="s">
        <v>507</v>
      </c>
    </row>
    <row r="112" spans="1:8" x14ac:dyDescent="0.2">
      <c r="A112" s="132" t="s">
        <v>508</v>
      </c>
    </row>
    <row r="113" spans="1:9" x14ac:dyDescent="0.2">
      <c r="A113" t="s">
        <v>506</v>
      </c>
    </row>
    <row r="114" spans="1:9" x14ac:dyDescent="0.2">
      <c r="A114" s="132" t="s">
        <v>507</v>
      </c>
    </row>
    <row r="116" spans="1:9" x14ac:dyDescent="0.2">
      <c r="A116" s="132" t="s">
        <v>509</v>
      </c>
    </row>
    <row r="117" spans="1:9" x14ac:dyDescent="0.2">
      <c r="A117" s="132" t="s">
        <v>510</v>
      </c>
    </row>
    <row r="119" spans="1:9" x14ac:dyDescent="0.2">
      <c r="A119" s="132" t="s">
        <v>511</v>
      </c>
    </row>
    <row r="120" spans="1:9" x14ac:dyDescent="0.2">
      <c r="A120" s="132" t="s">
        <v>512</v>
      </c>
    </row>
    <row r="122" spans="1:9" x14ac:dyDescent="0.2">
      <c r="A122" s="132" t="s">
        <v>513</v>
      </c>
    </row>
    <row r="123" spans="1:9" x14ac:dyDescent="0.2">
      <c r="A123" s="132" t="s">
        <v>577</v>
      </c>
    </row>
    <row r="126" spans="1:9" x14ac:dyDescent="0.2">
      <c r="A126" s="135" t="s">
        <v>514</v>
      </c>
    </row>
    <row r="127" spans="1:9" x14ac:dyDescent="0.2">
      <c r="D127" s="136"/>
    </row>
    <row r="128" spans="1:9" x14ac:dyDescent="0.2">
      <c r="A128" s="137" t="s">
        <v>515</v>
      </c>
      <c r="B128" s="138"/>
      <c r="C128" s="138"/>
      <c r="D128" s="149" t="s">
        <v>516</v>
      </c>
      <c r="E128" s="137" t="s">
        <v>517</v>
      </c>
      <c r="F128" s="138"/>
      <c r="G128" s="138"/>
      <c r="H128" s="138"/>
      <c r="I128" s="149" t="s">
        <v>516</v>
      </c>
    </row>
    <row r="129" spans="1:9" x14ac:dyDescent="0.2">
      <c r="A129" s="326" t="s">
        <v>518</v>
      </c>
      <c r="B129" s="326"/>
      <c r="C129" s="326"/>
      <c r="D129" s="331">
        <v>4525</v>
      </c>
      <c r="E129" s="333" t="s">
        <v>519</v>
      </c>
      <c r="F129" s="333"/>
      <c r="G129" s="333"/>
      <c r="H129" s="333"/>
      <c r="I129" s="139">
        <f>ROUND((RDG!J9/1000),0)</f>
        <v>4073</v>
      </c>
    </row>
    <row r="130" spans="1:9" x14ac:dyDescent="0.2">
      <c r="A130" s="327"/>
      <c r="B130" s="327"/>
      <c r="C130" s="327"/>
      <c r="D130" s="332"/>
      <c r="E130" s="138" t="s">
        <v>520</v>
      </c>
      <c r="F130" s="138"/>
      <c r="G130" s="138"/>
      <c r="H130" s="138"/>
      <c r="I130" s="140">
        <f>ROUND((RDG!J10/1000),0)</f>
        <v>452</v>
      </c>
    </row>
    <row r="131" spans="1:9" x14ac:dyDescent="0.2">
      <c r="A131" s="141" t="s">
        <v>521</v>
      </c>
      <c r="B131" s="141"/>
      <c r="C131" s="141"/>
      <c r="D131" s="139">
        <v>79015</v>
      </c>
      <c r="E131" s="141" t="s">
        <v>579</v>
      </c>
      <c r="F131" s="141"/>
      <c r="G131" s="141"/>
      <c r="H131" s="141"/>
      <c r="I131" s="139">
        <f>ROUND((RDG!J12/1000),0)</f>
        <v>77262</v>
      </c>
    </row>
    <row r="132" spans="1:9" x14ac:dyDescent="0.2">
      <c r="A132" s="138" t="s">
        <v>523</v>
      </c>
      <c r="B132" s="138"/>
      <c r="C132" s="138"/>
      <c r="D132" s="140">
        <v>129</v>
      </c>
      <c r="E132" s="138" t="s">
        <v>522</v>
      </c>
      <c r="F132" s="138"/>
      <c r="G132" s="138"/>
      <c r="H132" s="138"/>
      <c r="I132" s="140">
        <f>ROUND((RDG!J13/1000),0)</f>
        <v>1882</v>
      </c>
    </row>
    <row r="133" spans="1:9" x14ac:dyDescent="0.2">
      <c r="A133" s="326" t="s">
        <v>524</v>
      </c>
      <c r="B133" s="326"/>
      <c r="C133" s="326"/>
      <c r="D133" s="328">
        <v>3854</v>
      </c>
      <c r="E133" s="141" t="s">
        <v>525</v>
      </c>
      <c r="F133" s="141"/>
      <c r="G133" s="141"/>
      <c r="H133" s="141"/>
      <c r="I133" s="139">
        <f>ROUND((RDG!J20/1000),0)</f>
        <v>3579</v>
      </c>
    </row>
    <row r="134" spans="1:9" x14ac:dyDescent="0.2">
      <c r="A134" s="327"/>
      <c r="B134" s="327"/>
      <c r="C134" s="327"/>
      <c r="D134" s="329"/>
      <c r="E134" s="325" t="s">
        <v>526</v>
      </c>
      <c r="F134" s="325"/>
      <c r="G134" s="325"/>
      <c r="H134" s="325"/>
      <c r="I134" s="140">
        <f>ROUND((RDG!J30/1000),0)</f>
        <v>275</v>
      </c>
    </row>
    <row r="135" spans="1:9" x14ac:dyDescent="0.2">
      <c r="A135" s="141" t="s">
        <v>527</v>
      </c>
      <c r="B135" s="141"/>
      <c r="C135" s="141"/>
      <c r="D135" s="139">
        <v>2592</v>
      </c>
      <c r="E135" s="141" t="s">
        <v>528</v>
      </c>
      <c r="F135" s="141"/>
      <c r="G135" s="141"/>
      <c r="H135" s="141"/>
      <c r="I135" s="139">
        <f>ROUND((RDG!J25/1000),0)</f>
        <v>3034</v>
      </c>
    </row>
    <row r="136" spans="1:9" x14ac:dyDescent="0.2">
      <c r="A136" t="s">
        <v>529</v>
      </c>
      <c r="D136" s="142">
        <v>683</v>
      </c>
      <c r="E136" t="s">
        <v>530</v>
      </c>
      <c r="I136" s="142">
        <f>ROUND((RDG!J35/1000),0)</f>
        <v>240</v>
      </c>
    </row>
    <row r="137" spans="1:9" x14ac:dyDescent="0.2">
      <c r="A137" s="138"/>
      <c r="B137" s="138"/>
      <c r="C137" s="138"/>
      <c r="D137" s="140"/>
      <c r="E137" s="138" t="s">
        <v>527</v>
      </c>
      <c r="F137" s="138"/>
      <c r="G137" s="138"/>
      <c r="H137" s="138"/>
      <c r="I137" s="140">
        <f>ROUND((RDG!J36/1000),0)</f>
        <v>0</v>
      </c>
    </row>
    <row r="139" spans="1:9" x14ac:dyDescent="0.2">
      <c r="A139" s="137" t="s">
        <v>531</v>
      </c>
      <c r="B139" s="138"/>
      <c r="C139" s="138"/>
      <c r="D139" s="149"/>
      <c r="E139" s="137" t="s">
        <v>532</v>
      </c>
      <c r="F139" s="138"/>
      <c r="G139" s="138"/>
      <c r="H139" s="138"/>
      <c r="I139" s="149" t="s">
        <v>516</v>
      </c>
    </row>
    <row r="140" spans="1:9" x14ac:dyDescent="0.2">
      <c r="A140" t="s">
        <v>533</v>
      </c>
      <c r="B140" s="142"/>
      <c r="D140" s="142">
        <v>13840</v>
      </c>
      <c r="E140" s="326" t="s">
        <v>534</v>
      </c>
      <c r="F140" s="326"/>
      <c r="G140" s="326"/>
      <c r="H140" s="326"/>
      <c r="I140" s="328">
        <f>ROUND((Bilanca!I17/1000),0)</f>
        <v>52203</v>
      </c>
    </row>
    <row r="141" spans="1:9" x14ac:dyDescent="0.2">
      <c r="A141" s="138" t="s">
        <v>535</v>
      </c>
      <c r="B141" s="140"/>
      <c r="C141" s="138"/>
      <c r="D141" s="140">
        <v>38363</v>
      </c>
      <c r="E141" s="327"/>
      <c r="F141" s="327"/>
      <c r="G141" s="327"/>
      <c r="H141" s="327"/>
      <c r="I141" s="329"/>
    </row>
    <row r="142" spans="1:9" x14ac:dyDescent="0.2">
      <c r="A142" s="141" t="s">
        <v>536</v>
      </c>
      <c r="B142" s="139"/>
      <c r="C142" s="141"/>
      <c r="D142" s="139">
        <v>720895</v>
      </c>
      <c r="E142" s="326" t="s">
        <v>537</v>
      </c>
      <c r="F142" s="326"/>
      <c r="G142" s="326"/>
      <c r="H142" s="326"/>
      <c r="I142" s="328">
        <f>ROUND((Bilanca!I27/1000),0)</f>
        <v>754423</v>
      </c>
    </row>
    <row r="143" spans="1:9" x14ac:dyDescent="0.2">
      <c r="A143" s="325" t="s">
        <v>538</v>
      </c>
      <c r="B143" s="325"/>
      <c r="C143" s="325"/>
      <c r="D143" s="140">
        <v>33528</v>
      </c>
      <c r="E143" s="327"/>
      <c r="F143" s="327"/>
      <c r="G143" s="327"/>
      <c r="H143" s="327"/>
      <c r="I143" s="329"/>
    </row>
    <row r="144" spans="1:9" x14ac:dyDescent="0.2">
      <c r="A144" s="143" t="s">
        <v>539</v>
      </c>
      <c r="B144" s="144"/>
      <c r="C144" s="144"/>
      <c r="D144" s="152">
        <v>2163</v>
      </c>
      <c r="E144" s="141" t="s">
        <v>540</v>
      </c>
      <c r="F144" s="139"/>
      <c r="G144" s="141"/>
      <c r="H144" s="141"/>
      <c r="I144" s="139">
        <f>ROUND((Bilanca!I53/1000),0)</f>
        <v>1742</v>
      </c>
    </row>
    <row r="145" spans="1:9" x14ac:dyDescent="0.2">
      <c r="A145" s="138" t="s">
        <v>541</v>
      </c>
      <c r="B145" s="138"/>
      <c r="C145" s="138"/>
      <c r="D145" s="140"/>
      <c r="E145" t="s">
        <v>542</v>
      </c>
      <c r="I145" s="142">
        <f>ROUND((Bilanca!I71/1000),0)</f>
        <v>223</v>
      </c>
    </row>
    <row r="146" spans="1:9" x14ac:dyDescent="0.2">
      <c r="A146" s="141" t="s">
        <v>543</v>
      </c>
      <c r="B146" s="139"/>
      <c r="C146" s="141"/>
      <c r="D146" s="139">
        <v>23564</v>
      </c>
      <c r="E146" s="326" t="s">
        <v>544</v>
      </c>
      <c r="F146" s="326"/>
      <c r="G146" s="326"/>
      <c r="H146" s="326"/>
      <c r="I146" s="328">
        <f>ROUND((Bilanca!I60/1000),0)</f>
        <v>146687</v>
      </c>
    </row>
    <row r="147" spans="1:9" x14ac:dyDescent="0.2">
      <c r="A147" s="138" t="s">
        <v>545</v>
      </c>
      <c r="B147" s="140"/>
      <c r="C147" s="138"/>
      <c r="D147" s="140">
        <v>123123</v>
      </c>
      <c r="E147" s="327"/>
      <c r="F147" s="327"/>
      <c r="G147" s="327"/>
      <c r="H147" s="327"/>
      <c r="I147" s="329"/>
    </row>
    <row r="148" spans="1:9" x14ac:dyDescent="0.2">
      <c r="A148" s="141" t="s">
        <v>546</v>
      </c>
      <c r="B148" s="139"/>
      <c r="C148" s="141"/>
      <c r="D148" s="139">
        <v>1264</v>
      </c>
      <c r="E148" s="326" t="s">
        <v>547</v>
      </c>
      <c r="F148" s="326"/>
      <c r="G148" s="326"/>
      <c r="H148" s="326"/>
      <c r="I148" s="328">
        <f>ROUND((Bilanca!I98/1000),0)</f>
        <v>2596</v>
      </c>
    </row>
    <row r="149" spans="1:9" x14ac:dyDescent="0.2">
      <c r="A149" s="138" t="s">
        <v>548</v>
      </c>
      <c r="B149" s="140"/>
      <c r="C149" s="138"/>
      <c r="D149" s="140">
        <v>1332</v>
      </c>
      <c r="E149" s="327"/>
      <c r="F149" s="327"/>
      <c r="G149" s="327"/>
      <c r="H149" s="327"/>
      <c r="I149" s="329"/>
    </row>
    <row r="150" spans="1:9" x14ac:dyDescent="0.2">
      <c r="A150" s="138" t="s">
        <v>549</v>
      </c>
      <c r="B150" s="140"/>
      <c r="C150" s="138"/>
      <c r="D150" s="140">
        <v>14</v>
      </c>
      <c r="E150" s="138" t="s">
        <v>550</v>
      </c>
      <c r="F150" s="140"/>
      <c r="G150" s="138"/>
      <c r="H150" s="138"/>
      <c r="I150" s="140">
        <f>ROUND((Bilanca!I119/1000),0)</f>
        <v>14</v>
      </c>
    </row>
    <row r="151" spans="1:9" ht="12.75" customHeight="1" x14ac:dyDescent="0.2">
      <c r="A151" s="143" t="s">
        <v>551</v>
      </c>
      <c r="B151" s="144"/>
      <c r="C151" s="144"/>
      <c r="D151" s="153">
        <v>4463</v>
      </c>
      <c r="E151" s="141" t="s">
        <v>552</v>
      </c>
      <c r="F151" s="141"/>
      <c r="G151" s="141"/>
      <c r="H151" s="141"/>
      <c r="I151" s="139">
        <f>ROUND((Bilanca!I118/1000),0)</f>
        <v>35</v>
      </c>
    </row>
    <row r="152" spans="1:9" x14ac:dyDescent="0.2">
      <c r="A152" s="148" t="s">
        <v>562</v>
      </c>
      <c r="B152" s="146"/>
      <c r="C152" s="146"/>
      <c r="D152" s="150">
        <v>1120</v>
      </c>
      <c r="E152" t="s">
        <v>553</v>
      </c>
      <c r="F152" s="142"/>
      <c r="I152" s="142">
        <f>ROUND((Bilanca!I125/1000),0)</f>
        <v>453</v>
      </c>
    </row>
    <row r="153" spans="1:9" x14ac:dyDescent="0.2">
      <c r="A153" s="146"/>
      <c r="B153" s="146"/>
      <c r="C153" s="146"/>
      <c r="D153" s="150"/>
      <c r="E153" t="s">
        <v>554</v>
      </c>
      <c r="I153" s="142">
        <f>ROUND((Bilanca!I124/1000),0)</f>
        <v>116</v>
      </c>
    </row>
    <row r="154" spans="1:9" x14ac:dyDescent="0.2">
      <c r="A154" s="146"/>
      <c r="B154" s="146"/>
      <c r="C154" s="146"/>
      <c r="D154" s="150"/>
      <c r="E154" t="s">
        <v>555</v>
      </c>
      <c r="F154" s="142"/>
      <c r="I154" s="142">
        <f>ROUND((Bilanca!I127/1000),0)</f>
        <v>263</v>
      </c>
    </row>
    <row r="155" spans="1:9" x14ac:dyDescent="0.2">
      <c r="A155" s="146"/>
      <c r="B155" s="146"/>
      <c r="C155" s="146"/>
      <c r="D155" s="150"/>
      <c r="E155" t="s">
        <v>556</v>
      </c>
      <c r="I155" s="142">
        <f>ROUND((Bilanca!I128/1000),0)</f>
        <v>84</v>
      </c>
    </row>
    <row r="156" spans="1:9" x14ac:dyDescent="0.2">
      <c r="A156" s="146"/>
      <c r="B156" s="146"/>
      <c r="C156" s="146"/>
      <c r="D156" s="150"/>
      <c r="E156" t="s">
        <v>557</v>
      </c>
      <c r="F156" s="142"/>
      <c r="I156" s="142">
        <f>ROUND((Bilanca!I129/1000),0)</f>
        <v>2416</v>
      </c>
    </row>
    <row r="157" spans="1:9" x14ac:dyDescent="0.2">
      <c r="A157" s="146"/>
      <c r="B157" s="146"/>
      <c r="C157" s="146"/>
      <c r="D157" s="150"/>
      <c r="E157" t="s">
        <v>558</v>
      </c>
      <c r="F157" s="142"/>
      <c r="I157" s="142">
        <f>ROUND((Bilanca!I131/1000),0)</f>
        <v>1642</v>
      </c>
    </row>
    <row r="158" spans="1:9" x14ac:dyDescent="0.2">
      <c r="A158" s="147"/>
      <c r="B158" s="147"/>
      <c r="C158" s="147"/>
      <c r="D158" s="151"/>
      <c r="E158" s="138" t="s">
        <v>559</v>
      </c>
      <c r="F158" s="140"/>
      <c r="G158" s="138"/>
      <c r="H158" s="138"/>
      <c r="I158" s="140">
        <f>ROUND((Bilanca!I132/1000),0)</f>
        <v>576</v>
      </c>
    </row>
    <row r="160" spans="1:9" x14ac:dyDescent="0.2">
      <c r="A160" s="132" t="s">
        <v>580</v>
      </c>
    </row>
    <row r="161" spans="1:1" x14ac:dyDescent="0.2">
      <c r="A161" s="132" t="s">
        <v>581</v>
      </c>
    </row>
  </sheetData>
  <mergeCells count="22">
    <mergeCell ref="A1:I40"/>
    <mergeCell ref="A45:I45"/>
    <mergeCell ref="A49:I49"/>
    <mergeCell ref="A52:I52"/>
    <mergeCell ref="A58:I58"/>
    <mergeCell ref="A46:I46"/>
    <mergeCell ref="E148:H149"/>
    <mergeCell ref="I148:I149"/>
    <mergeCell ref="E142:H143"/>
    <mergeCell ref="I142:I143"/>
    <mergeCell ref="A72:I72"/>
    <mergeCell ref="A129:C130"/>
    <mergeCell ref="D129:D130"/>
    <mergeCell ref="E129:H129"/>
    <mergeCell ref="A133:C134"/>
    <mergeCell ref="D133:D134"/>
    <mergeCell ref="E134:H134"/>
    <mergeCell ref="A143:C143"/>
    <mergeCell ref="E146:H147"/>
    <mergeCell ref="I146:I147"/>
    <mergeCell ref="E140:H141"/>
    <mergeCell ref="I140:I141"/>
  </mergeCells>
  <pageMargins left="0.7" right="0.7" top="0.75" bottom="0.75" header="0.3" footer="0.3"/>
  <pageSetup paperSize="9" scale="48" orientation="portrait" r:id="rId1"/>
  <rowBreaks count="1" manualBreakCount="1">
    <brk id="9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6</vt:i4>
      </vt:variant>
    </vt:vector>
  </HeadingPairs>
  <TitlesOfParts>
    <vt:vector size="13" baseType="lpstr">
      <vt:lpstr>Opći podaci</vt:lpstr>
      <vt:lpstr>Bilanca</vt:lpstr>
      <vt:lpstr>RDG</vt:lpstr>
      <vt:lpstr>NT_I</vt:lpstr>
      <vt:lpstr>NT_D</vt:lpstr>
      <vt:lpstr>PK</vt:lpstr>
      <vt:lpstr>Bilješke</vt:lpstr>
      <vt:lpstr>Bilanca!Podrucje_ispisa</vt:lpstr>
      <vt:lpstr>Bilješke!Podrucje_ispisa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Aleksandar Radulović</cp:lastModifiedBy>
  <cp:lastPrinted>2018-04-25T06:49:36Z</cp:lastPrinted>
  <dcterms:created xsi:type="dcterms:W3CDTF">2008-10-17T11:51:54Z</dcterms:created>
  <dcterms:modified xsi:type="dcterms:W3CDTF">2025-02-21T10:58:42Z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