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ostojick\Desktop\1. MJESEČNI IZVJEŠTAJI\2021\06-2021\Polugodišnji izvještaj\konačno\"/>
    </mc:Choice>
  </mc:AlternateContent>
  <bookViews>
    <workbookView xWindow="0" yWindow="0" windowWidth="38400" windowHeight="1635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Titles" localSheetId="1">Bilanca!$1:$7</definedName>
    <definedName name="_xlnm.Print_Titles" localSheetId="2">RDG!$1:$7</definedName>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52511"/>
</workbook>
</file>

<file path=xl/calcChain.xml><?xml version="1.0" encoding="utf-8"?>
<calcChain xmlns="http://schemas.openxmlformats.org/spreadsheetml/2006/main">
  <c r="F69" i="24" l="1"/>
  <c r="F70" i="24" l="1"/>
  <c r="E58" i="24"/>
  <c r="I89" i="26" l="1"/>
  <c r="H89" i="26"/>
  <c r="H13" i="21" l="1"/>
  <c r="J98" i="26" l="1"/>
  <c r="K98" i="26"/>
  <c r="I98" i="26"/>
  <c r="H98" i="26"/>
  <c r="J91" i="26"/>
  <c r="K91" i="26"/>
  <c r="I91" i="26"/>
  <c r="H91" i="26"/>
  <c r="K90" i="26" l="1"/>
  <c r="J108" i="26"/>
  <c r="H108" i="26"/>
  <c r="H109" i="26" s="1"/>
  <c r="K108" i="26"/>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H21" i="21" s="1"/>
  <c r="I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I14" i="26" s="1"/>
  <c r="I61" i="26" s="1"/>
  <c r="H16" i="26"/>
  <c r="K8" i="26"/>
  <c r="J8" i="26"/>
  <c r="I8" i="26"/>
  <c r="H8" i="26"/>
  <c r="J14" i="26" l="1"/>
  <c r="J61" i="26" s="1"/>
  <c r="J60" i="26"/>
  <c r="K60" i="26"/>
  <c r="K14" i="26"/>
  <c r="K61" i="26" s="1"/>
  <c r="I60" i="26"/>
  <c r="H60" i="26"/>
  <c r="H14" i="26"/>
  <c r="H61" i="26" s="1"/>
  <c r="I21" i="21"/>
  <c r="H36" i="21"/>
  <c r="I36" i="21"/>
  <c r="H49" i="21"/>
  <c r="I49" i="21"/>
  <c r="I64" i="26"/>
  <c r="I63" i="26"/>
  <c r="I62" i="26"/>
  <c r="K63" i="26" l="1"/>
  <c r="K62" i="26"/>
  <c r="K68" i="26" s="1"/>
  <c r="J62" i="26"/>
  <c r="J64" i="26"/>
  <c r="J63" i="26"/>
  <c r="K64" i="26"/>
  <c r="H62" i="26"/>
  <c r="H63" i="26"/>
  <c r="H64" i="26"/>
  <c r="I51" i="21"/>
  <c r="I53" i="21" s="1"/>
  <c r="H51" i="21"/>
  <c r="H53" i="21" s="1"/>
  <c r="K66" i="26"/>
  <c r="K89" i="26" s="1"/>
  <c r="K109" i="26" s="1"/>
  <c r="H68" i="26"/>
  <c r="H67" i="26"/>
  <c r="H66" i="26"/>
  <c r="I68" i="26"/>
  <c r="I67" i="26"/>
  <c r="I66" i="26"/>
  <c r="J68" i="26"/>
  <c r="J66" i="26"/>
  <c r="J89" i="26" s="1"/>
  <c r="J109" i="26" s="1"/>
  <c r="J67" i="26"/>
  <c r="K67" i="26" l="1"/>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W9" i="22"/>
  <c r="Y9" i="22" s="1"/>
  <c r="W8" i="22"/>
  <c r="Y8" i="22" s="1"/>
  <c r="W7" i="22"/>
  <c r="Y7" i="22" s="1"/>
  <c r="I54" i="20"/>
  <c r="I48" i="20"/>
  <c r="I41" i="20"/>
  <c r="I35" i="20"/>
  <c r="I19" i="20"/>
  <c r="I18" i="20"/>
  <c r="H9" i="20"/>
  <c r="H18" i="20" s="1"/>
  <c r="H24" i="20" s="1"/>
  <c r="H27" i="20" s="1"/>
  <c r="H57" i="20" s="1"/>
  <c r="H59" i="20" s="1"/>
  <c r="I117" i="18"/>
  <c r="I105" i="18"/>
  <c r="I98" i="18"/>
  <c r="I94" i="18"/>
  <c r="I91" i="18"/>
  <c r="I60" i="18"/>
  <c r="I53" i="18"/>
  <c r="I45" i="18"/>
  <c r="I38" i="18"/>
  <c r="I27" i="18"/>
  <c r="I17" i="18"/>
  <c r="I10" i="18"/>
  <c r="I24" i="20" l="1"/>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<sst xmlns="http://schemas.openxmlformats.org/spreadsheetml/2006/main" count="614" uniqueCount="526">
  <si>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</si>
  <si>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</si>
  <si>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</si>
  <si>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</si>
  <si>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</si>
  <si>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</si>
  <si>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</si>
  <si>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</si>
  <si>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</si>
  <si>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</si>
  <si>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</si>
  <si>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</si>
  <si>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</si>
  <si>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</si>
  <si>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</si>
  <si>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</si>
  <si>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</si>
  <si>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</si>
  <si>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</si>
  <si>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</si>
  <si>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</si>
  <si>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</si>
  <si>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</si>
  <si>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</si>
  <si>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</si>
  <si>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</si>
  <si>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</si>
  <si>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</si>
  <si>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</si>
  <si>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</si>
  <si>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</si>
  <si>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</si>
  <si>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</si>
  <si>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</si>
  <si>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</si>
  <si>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</si>
  <si>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</si>
  <si>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</si>
  <si>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</si>
  <si>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</si>
  <si>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</si>
  <si>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</si>
  <si>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</si>
  <si>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</si>
  <si>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</si>
  <si>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</si>
  <si>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</si>
  <si>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</si>
  <si>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</si>
  <si>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</si>
  <si>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</si>
  <si>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</si>
  <si>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</si>
  <si>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</si>
  <si>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</si>
  <si>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</si>
  <si>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</si>
  <si>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</si>
  <si>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</si>
  <si>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</si>
  <si>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</si>
  <si>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</si>
  <si>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</si>
  <si>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</si>
  <si>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</si>
  <si>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</si>
  <si>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</si>
  <si>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</si>
  <si>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</si>
  <si>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</si>
  <si>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</si>
  <si>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</si>
  <si>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</si>
  <si>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</si>
  <si>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</si>
  <si>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</si>
  <si>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</si>
  <si>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</si>
  <si>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</si>
  <si>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</si>
  <si>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</si>
  <si>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</si>
  <si>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</si>
  <si>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</si>
  <si>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</si>
  <si>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</si>
  <si>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</si>
  <si>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</si>
  <si>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</si>
  <si>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</si>
  <si>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</si>
  <si>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</si>
  <si>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</si>
  <si>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</si>
  <si>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</si>
  <si>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</si>
  <si>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</si>
  <si>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</si>
  <si>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</si>
  <si>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</si>
  <si>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</si>
  <si>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</si>
  <si>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</si>
  <si>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</si>
  <si>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</si>
  <si>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</si>
  <si>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</si>
  <si>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</si>
  <si>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</si>
  <si>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</si>
  <si>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</si>
  <si>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</si>
  <si>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</si>
  <si>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</si>
  <si>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</si>
  <si>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</si>
  <si>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</si>
  <si>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</si>
  <si>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</si>
  <si>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</si>
  <si>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</si>
  <si>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</si>
  <si>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</si>
  <si>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</si>
  <si>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</si>
  <si>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</si>
  <si>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</si>
  <si>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</si>
  <si>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</si>
  <si>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</si>
  <si>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</si>
  <si>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</si>
  <si>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</si>
  <si>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</si>
  <si>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</si>
  <si>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</si>
  <si>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</si>
  <si>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</si>
  <si>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</si>
  <si>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</si>
  <si>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</si>
  <si>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</si>
  <si>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</si>
  <si>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</si>
  <si>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</si>
  <si>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</si>
  <si>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</si>
  <si>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</si>
  <si>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</si>
  <si>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</si>
  <si>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</si>
  <si>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</si>
  <si>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</si>
  <si>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</si>
  <si>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</si>
  <si>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</si>
  <si>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</si>
  <si>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</si>
  <si>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</si>
  <si>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</si>
  <si>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</si>
  <si>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</si>
  <si>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</si>
  <si>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</si>
  <si>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</si>
  <si>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</si>
  <si>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</si>
  <si>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u razdoblju __.__.____. do __.__.____.</t>
  </si>
  <si>
    <t>Obveznik: _____________________________________________________________</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</si>
  <si>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</si>
  <si>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</si>
  <si>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</si>
  <si>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</si>
  <si>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</si>
  <si>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</si>
  <si>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</si>
  <si>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</si>
  <si>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</si>
  <si>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</si>
  <si>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</si>
  <si>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</si>
  <si>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</si>
  <si>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</si>
  <si>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</si>
  <si>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</si>
  <si>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</si>
  <si>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</si>
  <si>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</si>
  <si>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</si>
  <si>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</si>
  <si>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</si>
  <si>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</si>
  <si>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</si>
  <si>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</si>
  <si>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</si>
  <si>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</si>
  <si>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</si>
  <si>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</si>
  <si>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</si>
  <si>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</si>
  <si>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</si>
  <si>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</si>
  <si>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</si>
  <si>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</si>
  <si>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</si>
  <si>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</si>
  <si>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</si>
  <si>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</si>
  <si>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</si>
  <si>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</si>
  <si>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</si>
  <si>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</si>
  <si>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</si>
  <si>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</si>
  <si>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</si>
  <si>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</si>
  <si>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</si>
  <si>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</si>
  <si>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</si>
  <si>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</si>
  <si>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</si>
  <si>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</si>
  <si>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</si>
  <si>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</si>
  <si>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</si>
  <si>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</si>
  <si>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</si>
  <si>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</si>
  <si>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</si>
  <si>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</si>
  <si>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</si>
  <si>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</si>
  <si>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</si>
  <si>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</si>
  <si>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</si>
  <si>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</si>
  <si>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</si>
  <si>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</si>
  <si>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</si>
  <si>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</si>
  <si>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</si>
  <si>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</si>
  <si>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</si>
  <si>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</si>
  <si>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</si>
  <si>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</si>
  <si>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</si>
  <si>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</si>
  <si>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</si>
  <si>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</si>
  <si>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</si>
  <si>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</si>
  <si>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</si>
  <si>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</si>
  <si>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</si>
  <si>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</si>
  <si>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</si>
  <si>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</si>
  <si>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</si>
  <si>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</si>
  <si>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</si>
  <si>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</si>
  <si>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</si>
  <si>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</si>
  <si>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</si>
  <si>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</si>
  <si>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</si>
  <si>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</si>
  <si>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</si>
  <si>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</si>
  <si>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</si>
  <si>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</si>
  <si>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</si>
  <si>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</si>
  <si>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</si>
  <si>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</si>
  <si>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</si>
  <si>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</si>
  <si>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</si>
  <si>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</si>
  <si>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</si>
  <si>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</si>
  <si>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</si>
  <si>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</si>
  <si>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</si>
  <si>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</si>
  <si>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</si>
  <si>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</si>
  <si>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</si>
  <si>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</si>
  <si>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</si>
  <si>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</si>
  <si>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</si>
  <si>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</si>
  <si>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</si>
  <si>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</si>
  <si>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</si>
  <si>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</si>
  <si>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</si>
  <si>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</si>
  <si>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</si>
  <si>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</si>
  <si>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</si>
  <si>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</si>
  <si>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</si>
  <si>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</si>
  <si>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</si>
  <si>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</si>
  <si>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</si>
  <si>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</si>
  <si>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</si>
  <si>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</si>
  <si>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</si>
  <si>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</si>
  <si>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</si>
  <si>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</si>
  <si>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</si>
  <si>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</si>
  <si>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</si>
  <si>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</si>
  <si>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</si>
  <si>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</si>
  <si>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</si>
  <si>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</si>
  <si>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</si>
  <si>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</si>
  <si>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</si>
  <si>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</si>
  <si>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</si>
  <si>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</si>
  <si>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</si>
  <si>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</si>
  <si>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</si>
  <si>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</si>
  <si>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</si>
  <si>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</si>
  <si>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</si>
  <si>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</si>
  <si>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</si>
  <si>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</si>
  <si>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</si>
  <si>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</si>
  <si>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</si>
  <si>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</si>
  <si>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</si>
  <si>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</si>
  <si>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</si>
  <si>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</si>
  <si>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</si>
  <si>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</si>
  <si>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</si>
  <si>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</si>
  <si>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</si>
  <si>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</si>
  <si>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</si>
  <si>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</si>
  <si>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</si>
  <si>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</si>
  <si>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</si>
  <si>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</si>
  <si>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</si>
  <si>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</si>
  <si>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</si>
  <si>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</si>
  <si>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</si>
  <si>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</si>
  <si>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</si>
  <si>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</si>
  <si>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</si>
  <si>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</si>
  <si>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</si>
  <si>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</si>
  <si>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</si>
  <si>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</si>
  <si>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</si>
  <si>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</si>
  <si>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</si>
  <si>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</si>
  <si>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</si>
  <si>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</si>
  <si>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</si>
  <si>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</si>
  <si>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</si>
  <si>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</si>
  <si>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</si>
  <si>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</si>
  <si>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</si>
  <si>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</si>
  <si>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</si>
  <si>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</si>
  <si>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</si>
  <si>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</si>
  <si>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</si>
  <si>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</si>
  <si>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</si>
  <si>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</si>
  <si>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</si>
  <si>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</si>
  <si>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</si>
  <si>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</si>
  <si>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</si>
  <si>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</si>
  <si>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</si>
  <si>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</si>
  <si>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</si>
  <si>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</si>
  <si>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</si>
  <si>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</si>
  <si>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</si>
  <si>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</si>
  <si>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</si>
  <si>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</si>
  <si>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</si>
  <si>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</si>
  <si>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</si>
  <si>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</si>
  <si>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</si>
  <si>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</si>
  <si>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</si>
  <si>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</si>
  <si>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</si>
  <si>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</si>
  <si>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</si>
  <si>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</si>
  <si>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</si>
  <si>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</si>
  <si>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</si>
  <si>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</si>
  <si>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</si>
  <si>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</si>
  <si>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</si>
  <si>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</si>
  <si>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</si>
  <si>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</si>
  <si>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</si>
  <si>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</si>
  <si>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</si>
  <si>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</si>
  <si>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</si>
  <si>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</si>
  <si>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</si>
  <si>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</si>
  <si>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</si>
  <si>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</si>
  <si>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</si>
  <si>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</si>
  <si>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</si>
  <si>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</si>
  <si>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</si>
  <si>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03267628</t>
  </si>
  <si>
    <t>040002541</t>
  </si>
  <si>
    <t>HR</t>
  </si>
  <si>
    <t>17195049659</t>
  </si>
  <si>
    <t>7478000090X86WBQ6C10</t>
  </si>
  <si>
    <t>1181</t>
  </si>
  <si>
    <t>Adriatic Croatia International Club, za djelatnost marina d.d. (ACI d.d.)</t>
  </si>
  <si>
    <t xml:space="preserve">Rijeka </t>
  </si>
  <si>
    <t>Rudolfa Strohala 2</t>
  </si>
  <si>
    <t>ida.bajc@aci-club.hr</t>
  </si>
  <si>
    <t>www.aci-marinas.com</t>
  </si>
  <si>
    <t>Ida Bajc</t>
  </si>
  <si>
    <t>051/257-288</t>
  </si>
  <si>
    <t>Obveznik: Adriatic Croatia International Club, za djelatnost marina d.d. (ACI d.d.)</t>
  </si>
  <si>
    <t xml:space="preserve">Stavka po MSFI </t>
  </si>
  <si>
    <t xml:space="preserve">BILJEŠKA </t>
  </si>
  <si>
    <t>Iznos u 000 kn</t>
  </si>
  <si>
    <t>Stavka GFI - POD</t>
  </si>
  <si>
    <t xml:space="preserve">AOP </t>
  </si>
  <si>
    <t>AKTIVA</t>
  </si>
  <si>
    <t xml:space="preserve">Nekretnine, postrojenja i oprema </t>
  </si>
  <si>
    <t xml:space="preserve">Materijalna imovina </t>
  </si>
  <si>
    <t xml:space="preserve">Ulaganja u nekretnine </t>
  </si>
  <si>
    <t xml:space="preserve">Nematerijalna imovina </t>
  </si>
  <si>
    <t>AOP 003 (AOP 004 do 009)</t>
  </si>
  <si>
    <t xml:space="preserve">Imovina s pravom korištenja </t>
  </si>
  <si>
    <t xml:space="preserve">Potraživanja od kupaca </t>
  </si>
  <si>
    <t xml:space="preserve">Potraživanja </t>
  </si>
  <si>
    <t>AOP 046 (AOP 047 do 052)</t>
  </si>
  <si>
    <t xml:space="preserve">Ugovorna imovina </t>
  </si>
  <si>
    <t xml:space="preserve">Plaćeni troškovi budućeg razdoblja i obračunati prihodi </t>
  </si>
  <si>
    <t>AOP 064</t>
  </si>
  <si>
    <t xml:space="preserve">Ostala potraživanja </t>
  </si>
  <si>
    <t xml:space="preserve">Obveze po najmovima - dugoročne </t>
  </si>
  <si>
    <t xml:space="preserve">Ostale dugoročne obveze </t>
  </si>
  <si>
    <t>AOP 107</t>
  </si>
  <si>
    <t xml:space="preserve">Obveze po kreditima - kratkoročne </t>
  </si>
  <si>
    <t xml:space="preserve">Obveze po kreditima </t>
  </si>
  <si>
    <t xml:space="preserve">Ostale kratkoročne obveze - kamata </t>
  </si>
  <si>
    <t xml:space="preserve">Ugovorna obveza </t>
  </si>
  <si>
    <t xml:space="preserve">Ostale kratkoročne obveze - ugovorna obveza </t>
  </si>
  <si>
    <t xml:space="preserve">Obveze po najmovima - kratkoročne </t>
  </si>
  <si>
    <t xml:space="preserve">Ostale kratkoročne obveze - pravo korištenja imovine </t>
  </si>
  <si>
    <t>AOP 123</t>
  </si>
  <si>
    <t xml:space="preserve">Obveze za poreze, doprinose i slična davanja - pravo korištenja imovine (koncesija) </t>
  </si>
  <si>
    <t>AOP 118</t>
  </si>
  <si>
    <t xml:space="preserve">Rezerviranja - kratkoročna </t>
  </si>
  <si>
    <t xml:space="preserve">Odgođeno plaćanje troškova i prihod budućeg razdoblja - rezerviranja </t>
  </si>
  <si>
    <t xml:space="preserve">Troškovi osoblja </t>
  </si>
  <si>
    <t>AOP 013 (AOP 14 do 18)</t>
  </si>
  <si>
    <t xml:space="preserve">Rezerviranja za mirovine, otpremnine i slične obveze </t>
  </si>
  <si>
    <t>AOP 023</t>
  </si>
  <si>
    <t xml:space="preserve">Ostali troškovi - naknade zaposlenicima </t>
  </si>
  <si>
    <t>AOP 018</t>
  </si>
  <si>
    <t xml:space="preserve">Ostali poslovni rashodi </t>
  </si>
  <si>
    <t>AOP 021</t>
  </si>
  <si>
    <t xml:space="preserve">Ostali troškovi - bez naknade zaposlenicima </t>
  </si>
  <si>
    <t xml:space="preserve">Ostali poslovni rashodi - osim ostalih gubitaka </t>
  </si>
  <si>
    <t>AOP 029</t>
  </si>
  <si>
    <t>Rezerviranja za započete sudske sporove</t>
  </si>
  <si>
    <t>AOP 025</t>
  </si>
  <si>
    <t>Ostali dobici/gubici</t>
  </si>
  <si>
    <t xml:space="preserve">Novčani izdaci za poreze - bez poreza na dobit </t>
  </si>
  <si>
    <t xml:space="preserve">Ostali novčani primici i izdaci </t>
  </si>
  <si>
    <t>AOP 012</t>
  </si>
  <si>
    <t xml:space="preserve">Ostali novčani izdaci </t>
  </si>
  <si>
    <t>stanje na dan 30.06.2021.</t>
  </si>
  <si>
    <t>u razdoblju 01.01.2021. do 30.06.2021.</t>
  </si>
  <si>
    <t>Izvještaj o financijskom položaju na dan 30.06.2021.</t>
  </si>
  <si>
    <t>Izvještaj o sveobuhvatnoj dobiti za razdoblje 01.01. do 30.06.2021.</t>
  </si>
  <si>
    <t>Izvještaj o novčanom tijeku za razdoblje 01.01. do 30.06.2021.</t>
  </si>
  <si>
    <t>AOP 115</t>
  </si>
  <si>
    <t>AOP 124</t>
  </si>
  <si>
    <t xml:space="preserve">Vrijednosna usklađenja b) kratkotrajne imovine osim financijske imovine </t>
  </si>
  <si>
    <t>Stavka u Polugodišnjem izvješću</t>
  </si>
  <si>
    <t>AOP 010 (AOP 011 do 019)</t>
  </si>
  <si>
    <r>
      <t xml:space="preserve">BILJEŠKE UZ FINANCIJSKE IZVJEŠTAJE - TFI
(koji se sastavljaju za tromjesečna razdoblja)
Naziv izdavatelja: </t>
    </r>
    <r>
      <rPr>
        <b/>
        <sz val="10"/>
        <rFont val="Arial"/>
        <family val="2"/>
        <charset val="238"/>
      </rPr>
      <t xml:space="preserve"> Adriatic Croatia International Club, za djelatnost marina d.d. (ACI d.d.)</t>
    </r>
    <r>
      <rPr>
        <sz val="10"/>
        <rFont val="Arial"/>
        <family val="2"/>
        <charset val="238"/>
      </rPr>
      <t xml:space="preserve">
OIB:  </t>
    </r>
    <r>
      <rPr>
        <b/>
        <sz val="10"/>
        <rFont val="Arial"/>
        <family val="2"/>
        <charset val="238"/>
      </rPr>
      <t>17195049659</t>
    </r>
    <r>
      <rPr>
        <sz val="10"/>
        <rFont val="Arial"/>
        <family val="2"/>
        <charset val="238"/>
      </rPr>
      <t xml:space="preserve">
Izvještajno razdoblje: </t>
    </r>
    <r>
      <rPr>
        <b/>
        <sz val="10"/>
        <rFont val="Arial"/>
        <family val="2"/>
        <charset val="238"/>
      </rPr>
      <t xml:space="preserve">01.01.-30.06.2021
</t>
    </r>
    <r>
      <rPr>
        <sz val="10"/>
        <rFont val="Arial"/>
        <family val="2"/>
        <charset val="238"/>
      </rPr>
      <t xml:space="preserve">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t>
    </r>
    <r>
      <rPr>
        <b/>
        <sz val="10"/>
        <rFont val="Arial"/>
        <family val="2"/>
        <charset val="238"/>
      </rPr>
      <t xml:space="preserve"> (točke od 15. do 15C MRS 34 - Financijsko izvještavanje za razdoblja tijekom godine), </t>
    </r>
    <r>
      <rPr>
        <sz val="10"/>
        <rFont val="Arial"/>
        <family val="2"/>
        <charset val="238"/>
      </rPr>
      <t xml:space="preserve">
b) informacije gdje je omogućen pristup posljednjim godišnjim financijskim izvještajima, radi razumijevanja informacija objavljenih u bilješkama uz financijske izvještaje sastavljene za izvještajno plugodišnje razdoblje, </t>
    </r>
    <r>
      <rPr>
        <b/>
        <sz val="10"/>
        <rFont val="Arial"/>
        <family val="2"/>
        <charset val="238"/>
      </rPr>
      <t>www.aci-marinas.com</t>
    </r>
    <r>
      <rPr>
        <sz val="10"/>
        <rFont val="Arial"/>
        <family val="2"/>
        <charset val="238"/>
      </rPr>
      <t xml:space="preserv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t>
    </r>
    <r>
      <rPr>
        <b/>
        <sz val="10"/>
        <rFont val="Arial"/>
        <family val="2"/>
        <charset val="238"/>
      </rPr>
      <t xml:space="preserve">Sažeti financijski izvještaji Društva za razdoblje završeno 30. lipnja 2021. godine sastavljeni su sukladno Međunarodnom računovodstvenom standardu 34 - Financijsko izvještavanje tijekom godine. Ne uključuju sve podatke i objave koji su obvezni za godišnje financijske izvještaje te ih se treba čitati zajedno sa  financijskim izvještajima Društva na dan 31. prosinca 2020. godine. Sažeti financijski izvještaji pripremljeni su temeljem istih računovodstvenih politika, prikaza i metoda izračuna koji su se koristili prilikom pripreme godišnjih financijskih izvještaja Društva na dan 31. prosinca 2020. godine. 
</t>
    </r>
    <r>
      <rPr>
        <sz val="10"/>
        <rFont val="Arial"/>
        <family val="2"/>
        <charset val="238"/>
      </rPr>
      <t xml:space="preserve">
d) objašnjenje poslovnih rezultata u slučaju da izdavatelj obavlja djelatnost sezonske prirode (točke 37. i 38. MRS 34- Financijsko izvještavanje za razdoblja tijekom godine) </t>
    </r>
    <r>
      <rPr>
        <b/>
        <sz val="10"/>
        <rFont val="Arial"/>
        <family val="2"/>
        <charset val="238"/>
      </rPr>
      <t xml:space="preserve">Predmet poslovanja Društva je organiziranje i pružanje usluga veza i ostalih usluga nautičarima na pomorskom dobru temeljem dodjeljenih koncesija u 22 marine i 2 sidrišta. Prihodi dnevnog veza ostvaruju se prvenstveno u trećem kvartalu tijekom ljetnih mjeseci srpnja i kolovoza, dok je prihod od usluge godišnjeg veza ravnomjerno raspoređen sukladno korištenju usluge. </t>
    </r>
    <r>
      <rPr>
        <sz val="10"/>
        <rFont val="Arial"/>
        <family val="2"/>
        <charset val="238"/>
      </rPr>
      <t xml:space="preserve">
e) ostale objave koje propisuje MRS 34- Financijsko izvještavanje za razdoblja tijekom godine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t>
    </r>
    <r>
      <rPr>
        <b/>
        <sz val="10"/>
        <rFont val="Arial"/>
        <family val="2"/>
        <charset val="238"/>
      </rPr>
      <t>Adriatic Croatia International Club, za djelatnost marina d.d. (ACI d.d.), RH, Matični broj: 040002541, OIB: 17195049659</t>
    </r>
    <r>
      <rPr>
        <sz val="10"/>
        <rFont val="Arial"/>
        <family val="2"/>
        <charset val="238"/>
      </rPr>
      <t xml:space="preserve">
2. usvojene računovodstvene politike (samo naznaku je li došlo do promjene u odnosu na prethodno razdoblje) </t>
    </r>
    <r>
      <rPr>
        <b/>
        <sz val="10"/>
        <rFont val="Arial"/>
        <family val="2"/>
        <charset val="238"/>
      </rPr>
      <t>Računovodstvene politike navedene su u sklopu bilješki uz Godišnje izvješće za 2020. godinu, poglavlje 2</t>
    </r>
    <r>
      <rPr>
        <sz val="10"/>
        <rFont val="Arial"/>
        <family val="2"/>
        <charset val="238"/>
      </rPr>
      <t xml:space="preserv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t>
    </r>
    <r>
      <rPr>
        <b/>
        <sz val="10"/>
        <rFont val="Arial"/>
        <family val="2"/>
        <charset val="238"/>
      </rPr>
      <t xml:space="preserve">Tijekom prvih šest mjeseci 2021. godine nije bilo navedenih obveza i izdataka koji nisu uključeni u bilancu.
</t>
    </r>
    <r>
      <rPr>
        <sz val="10"/>
        <rFont val="Arial"/>
        <family val="2"/>
        <charset val="238"/>
      </rPr>
      <t xml:space="preserve">
4. iznos i prirodu pojedinih stavki prihoda ili rashoda izuzetne veličine ili pojave </t>
    </r>
    <r>
      <rPr>
        <b/>
        <sz val="10"/>
        <rFont val="Arial"/>
        <family val="2"/>
        <charset val="238"/>
      </rPr>
      <t xml:space="preserve">Prihodi i rashodi detaljno su obrađeni u sklopu polugodišnjeg izvještaja u poglavljima Dinamika prodaje i dinamika profitabilnosti. 
</t>
    </r>
    <r>
      <rPr>
        <sz val="10"/>
        <rFont val="Arial"/>
        <family val="2"/>
        <charset val="238"/>
      </rPr>
      <t xml:space="preserve">
5. iznose koje poduzetnik duguje i koji dospijevaju nakon više od pet godina, kao i ukupna dugovanja poduzetnika pokrivena vrijednim osiguranjem koje je dao poduzetnik, uz naznaku vrste i oblika osiguranja D</t>
    </r>
    <r>
      <rPr>
        <b/>
        <sz val="10"/>
        <rFont val="Arial"/>
        <family val="2"/>
        <charset val="238"/>
      </rPr>
      <t xml:space="preserve">ruštvo ima dugoročni investicijski kredit s kvartalnom otplatom glavnice i završetkom otplate 30.06.2028. godine. Stanje obveza po kreditima na dan 30.06.2021. iznosi ukupno 74,8 milijuna kuna. Sredstvo osiguranja kredita je zadužnica.  </t>
    </r>
    <r>
      <rPr>
        <sz val="10"/>
        <rFont val="Arial"/>
        <family val="2"/>
        <charset val="238"/>
      </rPr>
      <t xml:space="preserve">
6. prosječan broj zaposlenih tijekom tekućeg razdoblja </t>
    </r>
    <r>
      <rPr>
        <b/>
        <sz val="10"/>
        <rFont val="Arial"/>
        <family val="2"/>
        <charset val="238"/>
      </rPr>
      <t>U prvih šest mjeseci 2021. godine prosječno je zaposleno 347 radnika</t>
    </r>
    <r>
      <rPr>
        <sz val="10"/>
        <rFont val="Arial"/>
        <family val="2"/>
        <charset val="238"/>
      </rPr>
      <t xml:space="preserve">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t>
    </r>
    <r>
      <rPr>
        <b/>
        <sz val="10"/>
        <rFont val="Arial"/>
        <family val="2"/>
        <charset val="238"/>
      </rPr>
      <t xml:space="preserve">Društvo tijekom izvještajnog kvartala nije kapitaliziralo trošak plaća. </t>
    </r>
    <r>
      <rPr>
        <sz val="10"/>
        <rFont val="Arial"/>
        <family val="2"/>
        <charset val="238"/>
      </rPr>
      <t xml:space="preserve">
8. ako su u bilanci priznata rezerviranja za odgođeni porez, stanja odgođenog poreza na kraju poslovne godine i kretanja tih stanja tijekom poslovne godine </t>
    </r>
    <r>
      <rPr>
        <b/>
        <sz val="10"/>
        <rFont val="Arial"/>
        <family val="2"/>
        <charset val="238"/>
      </rPr>
      <t>Odgođena porezna imovina na dan 30.06.2021. godine iznosi 732 tisuće kuna i nije se mijenjala u odnosu na 31.12.2020. godine.</t>
    </r>
    <r>
      <rPr>
        <sz val="10"/>
        <rFont val="Arial"/>
        <family val="2"/>
        <charset val="238"/>
      </rPr>
      <t xml:space="preserv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t>
    </r>
    <r>
      <rPr>
        <b/>
        <sz val="10"/>
        <rFont val="Arial"/>
        <family val="2"/>
        <charset val="238"/>
      </rPr>
      <t>Društvo u ulaganju u zajednički pothvat ACI – GITONE d.o.o. sa sjedištem u Zagrebu, ima vlasnički udio od 50%. Sve odluke koje donese Uprava trebaju biti odobrene od strane oba vlasnika, te je stoga ulaganje klasificirano kao zajednički pothvat. Društvo je osnovano radi javljanja na raspisani natječaj za luku nautičkog turizma Porto Baroš, te za sada nema drugih aktivnosti</t>
    </r>
    <r>
      <rPr>
        <sz val="10"/>
        <rFont val="Arial"/>
        <family val="2"/>
        <charset val="238"/>
      </rPr>
      <t xml:space="preserve">
10. broj i nominalnu vrijednost, ili ako ne postoji nominalna vrijednost, knjigovodstvenu vrijednost dionica ili udjela upisanih tijekom poslovne godine u okviru odobrenog kapitala </t>
    </r>
    <r>
      <rPr>
        <b/>
        <sz val="10"/>
        <rFont val="Arial"/>
        <family val="2"/>
        <charset val="238"/>
      </rPr>
      <t xml:space="preserve">Društvo raspolaže sa 111.060 dionica nominalne vrijednosti 3.600 kuna. 
</t>
    </r>
    <r>
      <rPr>
        <sz val="10"/>
        <rFont val="Arial"/>
        <family val="2"/>
        <charset val="238"/>
      </rPr>
      <t xml:space="preserve">
11. postojanje bilo kakvih potvrda o sudjelovanju, konvertibilnih zadužnica, jamstava, opcija ili sličnih vrijednosnica ili prava, s naznakom njihovog broja i prava koja daju </t>
    </r>
    <r>
      <rPr>
        <b/>
        <sz val="10"/>
        <rFont val="Arial"/>
        <family val="2"/>
        <charset val="238"/>
      </rPr>
      <t xml:space="preserve">Tijekom izvještajnog perioda nije bilo navedenih vrijednosnica ili prava. </t>
    </r>
    <r>
      <rPr>
        <sz val="10"/>
        <rFont val="Arial"/>
        <family val="2"/>
        <charset val="238"/>
      </rPr>
      <t xml:space="preserve">
12. naziv, sjedište te pravni oblik svakog poduzetnika u kojemu poduzetnik ima neograničenu odgovornost </t>
    </r>
    <r>
      <rPr>
        <b/>
        <sz val="10"/>
        <rFont val="Arial"/>
        <family val="2"/>
        <charset val="238"/>
      </rPr>
      <t xml:space="preserve">Tijekom prvog polugodišta 2021. godine nije bilo društava u kojima izdavatelj ima neograničenu odgovornost. </t>
    </r>
    <r>
      <rPr>
        <sz val="10"/>
        <rFont val="Arial"/>
        <family val="2"/>
        <charset val="238"/>
      </rPr>
      <t xml:space="preserve">
13. naziv i sjedište poduzetnika koji sastavlja tromjesečni konsolidirani financijski izvještaj najveće grupe poduzetnika u kojoj poduzetnik sudjeluje kao kontrolirani član grupe </t>
    </r>
    <r>
      <rPr>
        <b/>
        <sz val="10"/>
        <rFont val="Arial"/>
        <family val="2"/>
        <charset val="238"/>
      </rPr>
      <t>Društvo ne sastavlja konsolirirane izvještaje</t>
    </r>
    <r>
      <rPr>
        <sz val="10"/>
        <rFont val="Arial"/>
        <family val="2"/>
        <charset val="238"/>
      </rPr>
      <t xml:space="preserve">. 
14. naziv i sjedište poduzetnika koji sastavlja tromjesečni konsolidirani financijski izvještaj najmanje grupe poduzetnika u kojoj poduzetnik sudjeluje kao kontrolirani član i koji je također uključen u grupu poduzetnika iz točke 13. </t>
    </r>
    <r>
      <rPr>
        <b/>
        <sz val="10"/>
        <rFont val="Arial"/>
        <family val="2"/>
        <charset val="238"/>
      </rPr>
      <t xml:space="preserve">Društvo ne sastavlja konsolirirane izvještaje. </t>
    </r>
    <r>
      <rPr>
        <sz val="10"/>
        <rFont val="Arial"/>
        <family val="2"/>
        <charset val="238"/>
      </rPr>
      <t xml:space="preserve">
15. mjesto na kojem je moguće dobiti primjerke tromjesečnih konsolidiranih financijskih izvještaja iz točaka 13. i 14., pod uvjetom da su dostupni </t>
    </r>
    <r>
      <rPr>
        <b/>
        <sz val="10"/>
        <rFont val="Arial"/>
        <family val="2"/>
        <charset val="238"/>
      </rPr>
      <t xml:space="preserve">Društvo ne sastavlja konsolirirane izvještaje. </t>
    </r>
    <r>
      <rPr>
        <sz val="10"/>
        <rFont val="Arial"/>
        <family val="2"/>
        <charset val="238"/>
      </rPr>
      <t xml:space="preserve">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t>
    </r>
    <r>
      <rPr>
        <b/>
        <sz val="10"/>
        <rFont val="Arial"/>
        <family val="2"/>
        <charset val="238"/>
      </rPr>
      <t xml:space="preserve">Nije bilo navedenih aranžmana. </t>
    </r>
    <r>
      <rPr>
        <sz val="10"/>
        <rFont val="Arial"/>
        <family val="2"/>
        <charset val="238"/>
      </rPr>
      <t xml:space="preserve">
17. prirodu i financijski učinak značajnih događaja koji su nastupili nakon datuma bilance i nisu odraženi u računu dobiti i gubitka ili bilanci </t>
    </r>
    <r>
      <rPr>
        <b/>
        <sz val="10"/>
        <rFont val="Arial"/>
        <family val="2"/>
        <charset val="238"/>
      </rPr>
      <t xml:space="preserve">Nakon 30. lipnja 2021. godine nije bilo događaja koji bi imali značajan utjecaj na financijske izvještaje za prvo polugodište 2021., odnosno nisu od takvog značaja da bi zahtijevali objavu u bilješkama uz financijske izvještaje. </t>
    </r>
    <r>
      <rPr>
        <sz val="10"/>
        <rFont val="Arial"/>
        <family val="2"/>
        <charset val="238"/>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</si>
</sst>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8">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b/>
      <sz val="12"/>
      <color theme="1"/>
      <name val="Calibri"/>
      <family val="2"/>
      <charset val="238"/>
      <scheme val="minor"/>
    </font>
    <font>
      <b/>
      <sz val="11"/>
      <color theme="1"/>
      <name val="Calibri"/>
      <family val="2"/>
      <charset val="238"/>
      <scheme val="minor"/>
    </font>
    <font>
      <b/>
      <sz val="10"/>
      <color theme="1"/>
      <name val="Calibri"/>
      <family val="2"/>
      <charset val="238"/>
      <scheme val="minor"/>
    </font>
  </fonts>
  <fills count="18">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theme="0" tint="-0.14999847407452621"/>
        <bgColor indexed="64"/>
      </patternFill>
    </fill>
    <fill>
      <patternFill patternType="solid">
        <fgColor theme="0" tint="-4.9989318521683403E-2"/>
        <bgColor indexed="64"/>
      </patternFill>
    </fill>
  </fills>
  <borders count="43">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rgb="FFC0C0C0"/>
      </bottom>
      <diagonal/>
    </border>
    <border>
      <left style="thin">
        <color indexed="64"/>
      </left>
      <right style="thin">
        <color indexed="64"/>
      </right>
      <top style="thin">
        <color rgb="FFC0C0C0"/>
      </top>
      <bottom style="thin">
        <color rgb="FFC0C0C0"/>
      </bottom>
      <diagonal/>
    </border>
    <border>
      <left/>
      <right/>
      <top style="thin">
        <color auto="1"/>
      </top>
      <bottom style="thin">
        <color indexed="64"/>
      </bottom>
      <diagonal/>
    </border>
    <border>
      <left/>
      <right/>
      <top style="thin">
        <color auto="1"/>
      </top>
      <bottom/>
      <diagonal/>
    </border>
  </borders>
  <cellStyleXfs count="7">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xf numFmtId="0" fontId="2" fillId="0" borderId="0"/>
  </cellStyleXfs>
  <cellXfs count="395">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3" fontId="5" fillId="0" borderId="39" xfId="0" applyNumberFormat="1" applyFont="1" applyFill="1" applyBorder="1" applyAlignment="1" applyProtection="1">
      <alignment vertical="center"/>
      <protection locked="0"/>
    </xf>
    <xf numFmtId="3" fontId="5" fillId="0" borderId="40" xfId="0" applyNumberFormat="1" applyFont="1" applyFill="1" applyBorder="1" applyAlignment="1" applyProtection="1">
      <alignment vertical="center"/>
      <protection locked="0"/>
    </xf>
    <xf numFmtId="0" fontId="35" fillId="0" borderId="0" xfId="0" applyFont="1" applyAlignment="1">
      <alignment vertical="center"/>
    </xf>
    <xf numFmtId="0" fontId="35" fillId="0" borderId="0" xfId="0" applyFont="1"/>
    <xf numFmtId="0" fontId="36" fillId="0" borderId="2" xfId="0" applyFont="1" applyBorder="1" applyAlignment="1">
      <alignment horizontal="center" vertical="center"/>
    </xf>
    <xf numFmtId="0" fontId="37" fillId="0" borderId="2" xfId="0" applyFont="1" applyBorder="1" applyAlignment="1">
      <alignment horizontal="center" vertical="center" wrapText="1"/>
    </xf>
    <xf numFmtId="0" fontId="36" fillId="16" borderId="41" xfId="0" applyFont="1" applyFill="1" applyBorder="1" applyAlignment="1">
      <alignment horizontal="left" vertical="center"/>
    </xf>
    <xf numFmtId="0" fontId="36" fillId="16" borderId="41" xfId="0" applyFont="1" applyFill="1" applyBorder="1" applyAlignment="1">
      <alignment horizontal="center" vertical="center"/>
    </xf>
    <xf numFmtId="0" fontId="36" fillId="16" borderId="41" xfId="0" applyFont="1" applyFill="1" applyBorder="1" applyAlignment="1">
      <alignment horizontal="center" vertical="center" wrapText="1"/>
    </xf>
    <xf numFmtId="0" fontId="36" fillId="16" borderId="0" xfId="0" applyFont="1" applyFill="1" applyBorder="1" applyAlignment="1">
      <alignment horizontal="center" vertical="center"/>
    </xf>
    <xf numFmtId="0" fontId="36" fillId="16" borderId="0" xfId="0" applyFont="1" applyFill="1" applyBorder="1" applyAlignment="1">
      <alignment horizontal="center" vertical="center" wrapText="1"/>
    </xf>
    <xf numFmtId="0" fontId="0" fillId="0" borderId="0" xfId="0" applyAlignment="1">
      <alignment horizontal="center"/>
    </xf>
    <xf numFmtId="3" fontId="0" fillId="0" borderId="0" xfId="0" applyNumberFormat="1"/>
    <xf numFmtId="0" fontId="0" fillId="0" borderId="2" xfId="0" applyBorder="1"/>
    <xf numFmtId="0" fontId="0" fillId="0" borderId="2" xfId="0" applyBorder="1" applyAlignment="1">
      <alignment horizontal="center"/>
    </xf>
    <xf numFmtId="3" fontId="0" fillId="0" borderId="2" xfId="0" applyNumberFormat="1" applyBorder="1"/>
    <xf numFmtId="0" fontId="0" fillId="17" borderId="42" xfId="0" applyFill="1" applyBorder="1"/>
    <xf numFmtId="0" fontId="0" fillId="17" borderId="42" xfId="0" applyFill="1" applyBorder="1" applyAlignment="1">
      <alignment horizontal="center"/>
    </xf>
    <xf numFmtId="3" fontId="0" fillId="17" borderId="42" xfId="0" applyNumberFormat="1" applyFill="1" applyBorder="1"/>
    <xf numFmtId="0" fontId="0" fillId="17" borderId="2" xfId="0" applyFill="1" applyBorder="1"/>
    <xf numFmtId="0" fontId="0" fillId="17" borderId="2" xfId="0" applyFill="1" applyBorder="1" applyAlignment="1">
      <alignment horizontal="center"/>
    </xf>
    <xf numFmtId="3" fontId="0" fillId="17" borderId="2" xfId="0" applyNumberFormat="1" applyFill="1" applyBorder="1"/>
    <xf numFmtId="0" fontId="0" fillId="0" borderId="42" xfId="0" applyFill="1" applyBorder="1"/>
    <xf numFmtId="0" fontId="0" fillId="0" borderId="42" xfId="0" applyFill="1" applyBorder="1" applyAlignment="1">
      <alignment horizontal="center"/>
    </xf>
    <xf numFmtId="3" fontId="0" fillId="0" borderId="42" xfId="0" applyNumberFormat="1" applyBorder="1"/>
    <xf numFmtId="0" fontId="0" fillId="0" borderId="42" xfId="0" applyBorder="1" applyAlignment="1">
      <alignment horizontal="left"/>
    </xf>
    <xf numFmtId="0" fontId="0" fillId="0" borderId="42" xfId="0" applyBorder="1" applyAlignment="1">
      <alignment horizontal="left" wrapText="1"/>
    </xf>
    <xf numFmtId="3" fontId="0" fillId="0" borderId="42" xfId="0" applyNumberFormat="1" applyBorder="1" applyAlignment="1">
      <alignment horizontal="right"/>
    </xf>
    <xf numFmtId="0" fontId="0" fillId="0" borderId="0" xfId="0" applyFill="1" applyBorder="1"/>
    <xf numFmtId="0" fontId="0" fillId="0" borderId="0" xfId="0" applyFill="1" applyBorder="1" applyAlignment="1">
      <alignment horizontal="center"/>
    </xf>
    <xf numFmtId="3" fontId="0" fillId="0" borderId="0" xfId="0" applyNumberFormat="1" applyBorder="1"/>
    <xf numFmtId="0" fontId="0" fillId="0" borderId="0" xfId="0" applyBorder="1" applyAlignment="1">
      <alignment horizontal="left"/>
    </xf>
    <xf numFmtId="3" fontId="0" fillId="0" borderId="0" xfId="0" applyNumberFormat="1" applyBorder="1" applyAlignment="1">
      <alignment horizontal="right"/>
    </xf>
    <xf numFmtId="0" fontId="0" fillId="0" borderId="2" xfId="0" applyFill="1" applyBorder="1"/>
    <xf numFmtId="0" fontId="0" fillId="0" borderId="2" xfId="0" applyFill="1" applyBorder="1" applyAlignment="1">
      <alignment horizontal="center"/>
    </xf>
    <xf numFmtId="0" fontId="0" fillId="0" borderId="2" xfId="0" applyBorder="1" applyAlignment="1">
      <alignment horizontal="left"/>
    </xf>
    <xf numFmtId="0" fontId="0" fillId="0" borderId="2" xfId="0" applyBorder="1" applyAlignment="1">
      <alignment horizontal="right"/>
    </xf>
    <xf numFmtId="0" fontId="0" fillId="17" borderId="42" xfId="0" applyFill="1" applyBorder="1" applyAlignment="1">
      <alignment horizontal="left"/>
    </xf>
    <xf numFmtId="3" fontId="0" fillId="17" borderId="42" xfId="0" applyNumberFormat="1" applyFill="1" applyBorder="1" applyAlignment="1">
      <alignment horizontal="right"/>
    </xf>
    <xf numFmtId="0" fontId="0" fillId="0" borderId="42" xfId="0" applyBorder="1"/>
    <xf numFmtId="0" fontId="0" fillId="0" borderId="42" xfId="0" applyBorder="1" applyAlignment="1">
      <alignment horizontal="center"/>
    </xf>
    <xf numFmtId="0" fontId="0" fillId="0" borderId="41" xfId="0" applyBorder="1"/>
    <xf numFmtId="0" fontId="0" fillId="0" borderId="41" xfId="0" applyBorder="1" applyAlignment="1">
      <alignment horizontal="center"/>
    </xf>
    <xf numFmtId="3" fontId="0" fillId="0" borderId="41" xfId="0" applyNumberFormat="1" applyBorder="1"/>
    <xf numFmtId="0" fontId="0" fillId="17" borderId="0" xfId="0" applyFill="1" applyBorder="1"/>
    <xf numFmtId="3" fontId="0" fillId="17" borderId="0" xfId="0" applyNumberFormat="1" applyFill="1" applyBorder="1"/>
    <xf numFmtId="0" fontId="0" fillId="0" borderId="0" xfId="0" applyFill="1"/>
    <xf numFmtId="3" fontId="0" fillId="0" borderId="0" xfId="0" applyNumberFormat="1" applyFill="1" applyBorder="1"/>
    <xf numFmtId="0" fontId="2" fillId="0" borderId="42" xfId="0" applyFont="1" applyBorder="1"/>
    <xf numFmtId="0" fontId="2" fillId="0" borderId="2" xfId="0" applyFont="1" applyBorder="1"/>
    <xf numFmtId="0" fontId="2" fillId="0" borderId="0" xfId="0" applyFont="1" applyFill="1" applyBorder="1"/>
    <xf numFmtId="0" fontId="2" fillId="17" borderId="42" xfId="0" applyFont="1" applyFill="1" applyBorder="1"/>
    <xf numFmtId="0" fontId="35" fillId="0" borderId="0" xfId="6" applyFont="1" applyAlignment="1">
      <alignment vertical="center"/>
    </xf>
    <xf numFmtId="0" fontId="2" fillId="0" borderId="0" xfId="6"/>
    <xf numFmtId="0" fontId="36" fillId="0" borderId="2" xfId="6" applyFont="1" applyBorder="1" applyAlignment="1">
      <alignment horizontal="center" vertical="center"/>
    </xf>
    <xf numFmtId="0" fontId="37" fillId="0" borderId="2" xfId="6" applyFont="1" applyBorder="1" applyAlignment="1">
      <alignment horizontal="center" vertical="center" wrapText="1"/>
    </xf>
    <xf numFmtId="0" fontId="2" fillId="0" borderId="42" xfId="6" applyBorder="1"/>
    <xf numFmtId="3" fontId="2" fillId="0" borderId="42" xfId="6" applyNumberFormat="1" applyBorder="1"/>
    <xf numFmtId="0" fontId="2" fillId="0" borderId="42" xfId="6" applyBorder="1" applyAlignment="1">
      <alignment vertical="center"/>
    </xf>
    <xf numFmtId="0" fontId="2" fillId="0" borderId="2" xfId="6" applyFill="1" applyBorder="1"/>
    <xf numFmtId="0" fontId="2" fillId="0" borderId="2" xfId="6" applyBorder="1"/>
    <xf numFmtId="3" fontId="2" fillId="0" borderId="2" xfId="6" applyNumberFormat="1" applyBorder="1"/>
    <xf numFmtId="0" fontId="2" fillId="0" borderId="2" xfId="6" applyBorder="1" applyAlignment="1">
      <alignment vertical="center"/>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quotePrefix="1"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49" fontId="4" fillId="12" borderId="3"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2" fillId="0" borderId="42" xfId="6" applyBorder="1" applyAlignment="1">
      <alignment horizontal="left" vertical="center"/>
    </xf>
    <xf numFmtId="0" fontId="2" fillId="0" borderId="2" xfId="6" applyBorder="1" applyAlignment="1">
      <alignment horizontal="left" vertical="center"/>
    </xf>
    <xf numFmtId="3" fontId="2" fillId="0" borderId="42" xfId="6" applyNumberFormat="1" applyBorder="1" applyAlignment="1">
      <alignment horizontal="right" vertical="center"/>
    </xf>
    <xf numFmtId="3" fontId="2" fillId="0" borderId="2" xfId="6" applyNumberFormat="1" applyBorder="1" applyAlignment="1">
      <alignment horizontal="right" vertical="center"/>
    </xf>
    <xf numFmtId="0" fontId="2" fillId="0" borderId="0" xfId="0" applyFont="1" applyAlignment="1">
      <alignment horizontal="left" vertical="top" wrapText="1"/>
    </xf>
    <xf numFmtId="0" fontId="2" fillId="0" borderId="0" xfId="0" applyFont="1" applyAlignment="1">
      <alignment horizontal="left" vertical="top"/>
    </xf>
    <xf numFmtId="0" fontId="0" fillId="0" borderId="0" xfId="0" applyBorder="1" applyAlignment="1">
      <alignment horizontal="left" vertical="center"/>
    </xf>
    <xf numFmtId="0" fontId="0" fillId="0" borderId="2" xfId="0" applyBorder="1" applyAlignment="1">
      <alignment horizontal="left" vertical="center"/>
    </xf>
    <xf numFmtId="0" fontId="2" fillId="0" borderId="42" xfId="0" applyFont="1" applyBorder="1" applyAlignment="1">
      <alignment horizontal="left" vertical="center" wrapText="1"/>
    </xf>
    <xf numFmtId="0" fontId="0" fillId="0" borderId="2" xfId="0" applyBorder="1" applyAlignment="1">
      <alignment horizontal="left" vertical="center" wrapText="1"/>
    </xf>
    <xf numFmtId="3" fontId="0" fillId="0" borderId="42" xfId="0" applyNumberFormat="1" applyBorder="1" applyAlignment="1">
      <alignment horizontal="right" vertical="center"/>
    </xf>
    <xf numFmtId="3" fontId="0" fillId="0" borderId="2" xfId="0" applyNumberFormat="1" applyBorder="1" applyAlignment="1">
      <alignment horizontal="right" vertical="center"/>
    </xf>
    <xf numFmtId="0" fontId="0" fillId="17" borderId="42" xfId="0" applyFill="1" applyBorder="1" applyAlignment="1">
      <alignment horizontal="left" vertical="center"/>
    </xf>
    <xf numFmtId="0" fontId="0" fillId="17" borderId="2" xfId="0" applyFill="1" applyBorder="1" applyAlignment="1">
      <alignment horizontal="left" vertical="center"/>
    </xf>
    <xf numFmtId="0" fontId="0" fillId="17" borderId="42" xfId="0" applyFill="1" applyBorder="1" applyAlignment="1">
      <alignment horizontal="left" vertical="center" wrapText="1"/>
    </xf>
    <xf numFmtId="0" fontId="0" fillId="17" borderId="2" xfId="0" applyFill="1" applyBorder="1" applyAlignment="1">
      <alignment horizontal="left" vertical="center" wrapText="1"/>
    </xf>
    <xf numFmtId="3" fontId="0" fillId="17" borderId="42" xfId="0" applyNumberFormat="1" applyFill="1" applyBorder="1" applyAlignment="1">
      <alignment horizontal="right" vertical="center"/>
    </xf>
    <xf numFmtId="3" fontId="0" fillId="17" borderId="2" xfId="0" applyNumberFormat="1" applyFill="1" applyBorder="1" applyAlignment="1">
      <alignment horizontal="right" vertical="center"/>
    </xf>
    <xf numFmtId="0" fontId="0" fillId="0" borderId="42" xfId="0" applyBorder="1" applyAlignment="1">
      <alignment horizontal="left" vertical="center"/>
    </xf>
    <xf numFmtId="0" fontId="0" fillId="0" borderId="0" xfId="0" applyAlignment="1">
      <alignment horizontal="left" vertical="center"/>
    </xf>
    <xf numFmtId="0" fontId="0" fillId="0" borderId="42" xfId="0" applyBorder="1" applyAlignment="1">
      <alignment horizontal="center" vertical="center"/>
    </xf>
    <xf numFmtId="0" fontId="0" fillId="0" borderId="0" xfId="0" applyAlignment="1">
      <alignment horizontal="center" vertical="center"/>
    </xf>
    <xf numFmtId="0" fontId="0" fillId="0" borderId="2" xfId="0" applyBorder="1" applyAlignment="1">
      <alignment horizontal="center" vertical="center"/>
    </xf>
    <xf numFmtId="3" fontId="0" fillId="0" borderId="0" xfId="0" applyNumberFormat="1" applyAlignment="1">
      <alignment horizontal="right" vertical="center"/>
    </xf>
    <xf numFmtId="0" fontId="0" fillId="17" borderId="0" xfId="0" applyFill="1" applyBorder="1" applyAlignment="1">
      <alignment horizontal="left" vertical="center"/>
    </xf>
    <xf numFmtId="0" fontId="0" fillId="17" borderId="42" xfId="0" applyFill="1" applyBorder="1" applyAlignment="1">
      <alignment horizontal="center" vertical="center"/>
    </xf>
    <xf numFmtId="0" fontId="0" fillId="17" borderId="0" xfId="0" applyFill="1" applyBorder="1" applyAlignment="1">
      <alignment horizontal="center" vertical="center"/>
    </xf>
    <xf numFmtId="0" fontId="0" fillId="17" borderId="2" xfId="0" applyFill="1" applyBorder="1" applyAlignment="1">
      <alignment horizontal="center" vertical="center"/>
    </xf>
    <xf numFmtId="3" fontId="0" fillId="17" borderId="0" xfId="0" applyNumberFormat="1" applyFill="1" applyBorder="1" applyAlignment="1">
      <alignment horizontal="right" vertical="center"/>
    </xf>
  </cellXfs>
  <cellStyles count="7">
    <cellStyle name="Hyperlink 2" xfId="2"/>
    <cellStyle name="Normal 2" xfId="3"/>
    <cellStyle name="Normal 2 2" xfId="5"/>
    <cellStyle name="Normal 3" xfId="4"/>
    <cellStyle name="Normalno" xfId="0" builtinId="0"/>
    <cellStyle name="Normalno 2 2 2" xfId="6"/>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2" xpath="/TFI-IZD-POD/Izvjesce/Godina" xmlDataType="integer"/>
    </xmlCellPr>
  </singleXmlCell>
  <singleXmlCell id="2" r="C17" connectionId="0">
    <xmlCellPr id="1" uniqueName="sif_ust">
      <xmlPr mapId="2" xpath="/TFI-IZD-POD/Izvjesce/sif_ust" xmlDataType="string"/>
    </xmlCellPr>
  </singleXmlCell>
  <singleXmlCell id="4" r="C31" connectionId="0">
    <xmlCellPr id="1" uniqueName="AtribIzv">
      <xmlPr mapId="2" xpath="/TFI-IZD-POD/Izvjesce/AtribIzv" xmlDataType="string"/>
    </xmlCellPr>
  </singleXmlCell>
  <singleXmlCell id="5" r="E8" connectionId="0">
    <xmlCellPr id="1" uniqueName="Period">
      <xmlPr mapId="2" xpath="/TFI-IZD-POD/Izvjesce/Period" xmlDataType="short"/>
    </xmlCellPr>
  </singleXmlCell>
</singleXmlCells>
</file>

<file path=xl/tables/tableSingleCells2.xml><?xml version="1.0" encoding="utf-8"?>
<singleXmlCells xmlns="http://schemas.openxmlformats.org/spreadsheetml/2006/main">
  <singleXmlCell id="6" r="H8" connectionId="0">
    <xmlCellPr id="1" uniqueName="P1074366">
      <xmlPr mapId="2" xpath="/TFI-IZD-POD/IFP-GFI-IZD-POD_1000374/P1074366" xmlDataType="decimal"/>
    </xmlCellPr>
  </singleXmlCell>
  <singleXmlCell id="7" r="I8" connectionId="0">
    <xmlCellPr id="1" uniqueName="P1074367">
      <xmlPr mapId="2" xpath="/TFI-IZD-POD/IFP-GFI-IZD-POD_1000374/P1074367" xmlDataType="decimal"/>
    </xmlCellPr>
  </singleXmlCell>
  <singleXmlCell id="8" r="H9" connectionId="0">
    <xmlCellPr id="1" uniqueName="P1074368">
      <xmlPr mapId="2" xpath="/TFI-IZD-POD/IFP-GFI-IZD-POD_1000374/P1074368" xmlDataType="decimal"/>
    </xmlCellPr>
  </singleXmlCell>
  <singleXmlCell id="9" r="I9" connectionId="0">
    <xmlCellPr id="1" uniqueName="P1074369">
      <xmlPr mapId="2" xpath="/TFI-IZD-POD/IFP-GFI-IZD-POD_1000374/P1074369" xmlDataType="decimal"/>
    </xmlCellPr>
  </singleXmlCell>
  <singleXmlCell id="10" r="H10" connectionId="0">
    <xmlCellPr id="1" uniqueName="P1074370">
      <xmlPr mapId="2" xpath="/TFI-IZD-POD/IFP-GFI-IZD-POD_1000374/P1074370" xmlDataType="decimal"/>
    </xmlCellPr>
  </singleXmlCell>
  <singleXmlCell id="11" r="I10" connectionId="0">
    <xmlCellPr id="1" uniqueName="P1074371">
      <xmlPr mapId="2" xpath="/TFI-IZD-POD/IFP-GFI-IZD-POD_1000374/P1074371" xmlDataType="decimal"/>
    </xmlCellPr>
  </singleXmlCell>
  <singleXmlCell id="12" r="H11" connectionId="0">
    <xmlCellPr id="1" uniqueName="P1074372">
      <xmlPr mapId="2" xpath="/TFI-IZD-POD/IFP-GFI-IZD-POD_1000374/P1074372" xmlDataType="decimal"/>
    </xmlCellPr>
  </singleXmlCell>
  <singleXmlCell id="13" r="I11" connectionId="0">
    <xmlCellPr id="1" uniqueName="P1074373">
      <xmlPr mapId="2" xpath="/TFI-IZD-POD/IFP-GFI-IZD-POD_1000374/P1074373" xmlDataType="decimal"/>
    </xmlCellPr>
  </singleXmlCell>
  <singleXmlCell id="14" r="H12" connectionId="0">
    <xmlCellPr id="1" uniqueName="P1074374">
      <xmlPr mapId="2" xpath="/TFI-IZD-POD/IFP-GFI-IZD-POD_1000374/P1074374" xmlDataType="decimal"/>
    </xmlCellPr>
  </singleXmlCell>
  <singleXmlCell id="15" r="I12" connectionId="0">
    <xmlCellPr id="1" uniqueName="P1074375">
      <xmlPr mapId="2" xpath="/TFI-IZD-POD/IFP-GFI-IZD-POD_1000374/P1074375" xmlDataType="decimal"/>
    </xmlCellPr>
  </singleXmlCell>
  <singleXmlCell id="16" r="H13" connectionId="0">
    <xmlCellPr id="1" uniqueName="P1074376">
      <xmlPr mapId="2" xpath="/TFI-IZD-POD/IFP-GFI-IZD-POD_1000374/P1074376" xmlDataType="decimal"/>
    </xmlCellPr>
  </singleXmlCell>
  <singleXmlCell id="18" r="I13" connectionId="0">
    <xmlCellPr id="1" uniqueName="P1074491">
      <xmlPr mapId="2" xpath="/TFI-IZD-POD/IFP-GFI-IZD-POD_1000374/P1074491" xmlDataType="decimal"/>
    </xmlCellPr>
  </singleXmlCell>
  <singleXmlCell id="19" r="H14" connectionId="0">
    <xmlCellPr id="1" uniqueName="P1074492">
      <xmlPr mapId="2" xpath="/TFI-IZD-POD/IFP-GFI-IZD-POD_1000374/P1074492" xmlDataType="decimal"/>
    </xmlCellPr>
  </singleXmlCell>
  <singleXmlCell id="20" r="I14" connectionId="0">
    <xmlCellPr id="1" uniqueName="P1074493">
      <xmlPr mapId="2" xpath="/TFI-IZD-POD/IFP-GFI-IZD-POD_1000374/P1074493" xmlDataType="decimal"/>
    </xmlCellPr>
  </singleXmlCell>
  <singleXmlCell id="21" r="H15" connectionId="0">
    <xmlCellPr id="1" uniqueName="P1074494">
      <xmlPr mapId="2" xpath="/TFI-IZD-POD/IFP-GFI-IZD-POD_1000374/P1074494" xmlDataType="decimal"/>
    </xmlCellPr>
  </singleXmlCell>
  <singleXmlCell id="22" r="I15" connectionId="0">
    <xmlCellPr id="1" uniqueName="P1074575">
      <xmlPr mapId="2" xpath="/TFI-IZD-POD/IFP-GFI-IZD-POD_1000374/P1074575" xmlDataType="decimal"/>
    </xmlCellPr>
  </singleXmlCell>
  <singleXmlCell id="23" r="H16" connectionId="0">
    <xmlCellPr id="1" uniqueName="P1074576">
      <xmlPr mapId="2" xpath="/TFI-IZD-POD/IFP-GFI-IZD-POD_1000374/P1074576" xmlDataType="decimal"/>
    </xmlCellPr>
  </singleXmlCell>
  <singleXmlCell id="24" r="I16" connectionId="0">
    <xmlCellPr id="1" uniqueName="P1074577">
      <xmlPr mapId="2" xpath="/TFI-IZD-POD/IFP-GFI-IZD-POD_1000374/P1074577" xmlDataType="decimal"/>
    </xmlCellPr>
  </singleXmlCell>
  <singleXmlCell id="25" r="H17" connectionId="0">
    <xmlCellPr id="1" uniqueName="P1074578">
      <xmlPr mapId="2" xpath="/TFI-IZD-POD/IFP-GFI-IZD-POD_1000374/P1074578" xmlDataType="decimal"/>
    </xmlCellPr>
  </singleXmlCell>
  <singleXmlCell id="26" r="I17" connectionId="0">
    <xmlCellPr id="1" uniqueName="P1074579">
      <xmlPr mapId="2" xpath="/TFI-IZD-POD/IFP-GFI-IZD-POD_1000374/P1074579" xmlDataType="decimal"/>
    </xmlCellPr>
  </singleXmlCell>
  <singleXmlCell id="27" r="H18" connectionId="0">
    <xmlCellPr id="1" uniqueName="P1074656">
      <xmlPr mapId="2" xpath="/TFI-IZD-POD/IFP-GFI-IZD-POD_1000374/P1074656" xmlDataType="decimal"/>
    </xmlCellPr>
  </singleXmlCell>
  <singleXmlCell id="28" r="I18" connectionId="0">
    <xmlCellPr id="1" uniqueName="P1074657">
      <xmlPr mapId="2" xpath="/TFI-IZD-POD/IFP-GFI-IZD-POD_1000374/P1074657" xmlDataType="decimal"/>
    </xmlCellPr>
  </singleXmlCell>
  <singleXmlCell id="29" r="H19" connectionId="0">
    <xmlCellPr id="1" uniqueName="P1074658">
      <xmlPr mapId="2" xpath="/TFI-IZD-POD/IFP-GFI-IZD-POD_1000374/P1074658" xmlDataType="decimal"/>
    </xmlCellPr>
  </singleXmlCell>
  <singleXmlCell id="30" r="I19" connectionId="0">
    <xmlCellPr id="1" uniqueName="P1074659">
      <xmlPr mapId="2" xpath="/TFI-IZD-POD/IFP-GFI-IZD-POD_1000374/P1074659" xmlDataType="decimal"/>
    </xmlCellPr>
  </singleXmlCell>
  <singleXmlCell id="31" r="H20" connectionId="0">
    <xmlCellPr id="1" uniqueName="P1074894">
      <xmlPr mapId="2" xpath="/TFI-IZD-POD/IFP-GFI-IZD-POD_1000374/P1074894" xmlDataType="decimal"/>
    </xmlCellPr>
  </singleXmlCell>
  <singleXmlCell id="32" r="I20" connectionId="0">
    <xmlCellPr id="1" uniqueName="P1074895">
      <xmlPr mapId="2" xpath="/TFI-IZD-POD/IFP-GFI-IZD-POD_1000374/P1074895" xmlDataType="decimal"/>
    </xmlCellPr>
  </singleXmlCell>
  <singleXmlCell id="33" r="H21" connectionId="0">
    <xmlCellPr id="1" uniqueName="P1074896">
      <xmlPr mapId="2" xpath="/TFI-IZD-POD/IFP-GFI-IZD-POD_1000374/P1074896" xmlDataType="decimal"/>
    </xmlCellPr>
  </singleXmlCell>
  <singleXmlCell id="34" r="I21" connectionId="0">
    <xmlCellPr id="1" uniqueName="P1074897">
      <xmlPr mapId="2" xpath="/TFI-IZD-POD/IFP-GFI-IZD-POD_1000374/P1074897" xmlDataType="decimal"/>
    </xmlCellPr>
  </singleXmlCell>
  <singleXmlCell id="35" r="H22" connectionId="0">
    <xmlCellPr id="1" uniqueName="P1074898">
      <xmlPr mapId="2" xpath="/TFI-IZD-POD/IFP-GFI-IZD-POD_1000374/P1074898" xmlDataType="decimal"/>
    </xmlCellPr>
  </singleXmlCell>
  <singleXmlCell id="36" r="I22" connectionId="0">
    <xmlCellPr id="1" uniqueName="P1074899">
      <xmlPr mapId="2" xpath="/TFI-IZD-POD/IFP-GFI-IZD-POD_1000374/P1074899" xmlDataType="decimal"/>
    </xmlCellPr>
  </singleXmlCell>
  <singleXmlCell id="37" r="H23" connectionId="0">
    <xmlCellPr id="1" uniqueName="P1074900">
      <xmlPr mapId="2" xpath="/TFI-IZD-POD/IFP-GFI-IZD-POD_1000374/P1074900" xmlDataType="decimal"/>
    </xmlCellPr>
  </singleXmlCell>
  <singleXmlCell id="38" r="I23" connectionId="0">
    <xmlCellPr id="1" uniqueName="P1074901">
      <xmlPr mapId="2" xpath="/TFI-IZD-POD/IFP-GFI-IZD-POD_1000374/P1074901" xmlDataType="decimal"/>
    </xmlCellPr>
  </singleXmlCell>
  <singleXmlCell id="39" r="H24" connectionId="0">
    <xmlCellPr id="1" uniqueName="P1074902">
      <xmlPr mapId="2" xpath="/TFI-IZD-POD/IFP-GFI-IZD-POD_1000374/P1074902" xmlDataType="decimal"/>
    </xmlCellPr>
  </singleXmlCell>
  <singleXmlCell id="40" r="I24" connectionId="0">
    <xmlCellPr id="1" uniqueName="P1074903">
      <xmlPr mapId="2" xpath="/TFI-IZD-POD/IFP-GFI-IZD-POD_1000374/P1074903" xmlDataType="decimal"/>
    </xmlCellPr>
  </singleXmlCell>
  <singleXmlCell id="41" r="H25" connectionId="0">
    <xmlCellPr id="1" uniqueName="P1074904">
      <xmlPr mapId="2" xpath="/TFI-IZD-POD/IFP-GFI-IZD-POD_1000374/P1074904" xmlDataType="decimal"/>
    </xmlCellPr>
  </singleXmlCell>
  <singleXmlCell id="42" r="I25" connectionId="0">
    <xmlCellPr id="1" uniqueName="P1074905">
      <xmlPr mapId="2" xpath="/TFI-IZD-POD/IFP-GFI-IZD-POD_1000374/P1074905" xmlDataType="decimal"/>
    </xmlCellPr>
  </singleXmlCell>
  <singleXmlCell id="43" r="H26" connectionId="0">
    <xmlCellPr id="1" uniqueName="P1074906">
      <xmlPr mapId="2" xpath="/TFI-IZD-POD/IFP-GFI-IZD-POD_1000374/P1074906" xmlDataType="decimal"/>
    </xmlCellPr>
  </singleXmlCell>
  <singleXmlCell id="44" r="I26" connectionId="0">
    <xmlCellPr id="1" uniqueName="P1074907">
      <xmlPr mapId="2" xpath="/TFI-IZD-POD/IFP-GFI-IZD-POD_1000374/P1074907" xmlDataType="decimal"/>
    </xmlCellPr>
  </singleXmlCell>
  <singleXmlCell id="45" r="H27" connectionId="0">
    <xmlCellPr id="1" uniqueName="P1074908">
      <xmlPr mapId="2" xpath="/TFI-IZD-POD/IFP-GFI-IZD-POD_1000374/P1074908" xmlDataType="decimal"/>
    </xmlCellPr>
  </singleXmlCell>
  <singleXmlCell id="46" r="I27" connectionId="0">
    <xmlCellPr id="1" uniqueName="P1074909">
      <xmlPr mapId="2" xpath="/TFI-IZD-POD/IFP-GFI-IZD-POD_1000374/P1074909" xmlDataType="decimal"/>
    </xmlCellPr>
  </singleXmlCell>
  <singleXmlCell id="47" r="H28" connectionId="0">
    <xmlCellPr id="1" uniqueName="P1074910">
      <xmlPr mapId="2" xpath="/TFI-IZD-POD/IFP-GFI-IZD-POD_1000374/P1074910" xmlDataType="decimal"/>
    </xmlCellPr>
  </singleXmlCell>
  <singleXmlCell id="48" r="I28" connectionId="0">
    <xmlCellPr id="1" uniqueName="P1074912">
      <xmlPr mapId="2" xpath="/TFI-IZD-POD/IFP-GFI-IZD-POD_1000374/P1074912" xmlDataType="decimal"/>
    </xmlCellPr>
  </singleXmlCell>
  <singleXmlCell id="49" r="H29" connectionId="0">
    <xmlCellPr id="1" uniqueName="P1074914">
      <xmlPr mapId="2" xpath="/TFI-IZD-POD/IFP-GFI-IZD-POD_1000374/P1074914" xmlDataType="decimal"/>
    </xmlCellPr>
  </singleXmlCell>
  <singleXmlCell id="50" r="I29" connectionId="0">
    <xmlCellPr id="1" uniqueName="P1074916">
      <xmlPr mapId="2" xpath="/TFI-IZD-POD/IFP-GFI-IZD-POD_1000374/P1074916" xmlDataType="decimal"/>
    </xmlCellPr>
  </singleXmlCell>
  <singleXmlCell id="51" r="H30" connectionId="0">
    <xmlCellPr id="1" uniqueName="P1074918">
      <xmlPr mapId="2" xpath="/TFI-IZD-POD/IFP-GFI-IZD-POD_1000374/P1074918" xmlDataType="decimal"/>
    </xmlCellPr>
  </singleXmlCell>
  <singleXmlCell id="52" r="I30" connectionId="0">
    <xmlCellPr id="1" uniqueName="P1074921">
      <xmlPr mapId="2" xpath="/TFI-IZD-POD/IFP-GFI-IZD-POD_1000374/P1074921" xmlDataType="decimal"/>
    </xmlCellPr>
  </singleXmlCell>
  <singleXmlCell id="53" r="H31" connectionId="0">
    <xmlCellPr id="1" uniqueName="P1074927">
      <xmlPr mapId="2" xpath="/TFI-IZD-POD/IFP-GFI-IZD-POD_1000374/P1074927" xmlDataType="decimal"/>
    </xmlCellPr>
  </singleXmlCell>
  <singleXmlCell id="54" r="I31" connectionId="0">
    <xmlCellPr id="1" uniqueName="P1074947">
      <xmlPr mapId="2" xpath="/TFI-IZD-POD/IFP-GFI-IZD-POD_1000374/P1074947" xmlDataType="decimal"/>
    </xmlCellPr>
  </singleXmlCell>
  <singleXmlCell id="55" r="H32" connectionId="0">
    <xmlCellPr id="1" uniqueName="P1074949">
      <xmlPr mapId="2" xpath="/TFI-IZD-POD/IFP-GFI-IZD-POD_1000374/P1074949" xmlDataType="decimal"/>
    </xmlCellPr>
  </singleXmlCell>
  <singleXmlCell id="56" r="I32" connectionId="0">
    <xmlCellPr id="1" uniqueName="P1074951">
      <xmlPr mapId="2" xpath="/TFI-IZD-POD/IFP-GFI-IZD-POD_1000374/P1074951" xmlDataType="decimal"/>
    </xmlCellPr>
  </singleXmlCell>
  <singleXmlCell id="57" r="H33" connectionId="0">
    <xmlCellPr id="1" uniqueName="P1074954">
      <xmlPr mapId="2" xpath="/TFI-IZD-POD/IFP-GFI-IZD-POD_1000374/P1074954" xmlDataType="decimal"/>
    </xmlCellPr>
  </singleXmlCell>
  <singleXmlCell id="58" r="I33" connectionId="0">
    <xmlCellPr id="1" uniqueName="P1074956">
      <xmlPr mapId="2" xpath="/TFI-IZD-POD/IFP-GFI-IZD-POD_1000374/P1074956" xmlDataType="decimal"/>
    </xmlCellPr>
  </singleXmlCell>
  <singleXmlCell id="59" r="H34" connectionId="0">
    <xmlCellPr id="1" uniqueName="P1074958">
      <xmlPr mapId="2" xpath="/TFI-IZD-POD/IFP-GFI-IZD-POD_1000374/P1074958" xmlDataType="decimal"/>
    </xmlCellPr>
  </singleXmlCell>
  <singleXmlCell id="60" r="I34" connectionId="0">
    <xmlCellPr id="1" uniqueName="P1074960">
      <xmlPr mapId="2" xpath="/TFI-IZD-POD/IFP-GFI-IZD-POD_1000374/P1074960" xmlDataType="decimal"/>
    </xmlCellPr>
  </singleXmlCell>
  <singleXmlCell id="61" r="H35" connectionId="0">
    <xmlCellPr id="1" uniqueName="P1074962">
      <xmlPr mapId="2" xpath="/TFI-IZD-POD/IFP-GFI-IZD-POD_1000374/P1074962" xmlDataType="decimal"/>
    </xmlCellPr>
  </singleXmlCell>
  <singleXmlCell id="62" r="I35" connectionId="0">
    <xmlCellPr id="1" uniqueName="P1074964">
      <xmlPr mapId="2" xpath="/TFI-IZD-POD/IFP-GFI-IZD-POD_1000374/P1074964" xmlDataType="decimal"/>
    </xmlCellPr>
  </singleXmlCell>
  <singleXmlCell id="63" r="H36" connectionId="0">
    <xmlCellPr id="1" uniqueName="P1074923">
      <xmlPr mapId="2" xpath="/TFI-IZD-POD/IFP-GFI-IZD-POD_1000374/P1074923" xmlDataType="decimal"/>
    </xmlCellPr>
  </singleXmlCell>
  <singleXmlCell id="64" r="I36" connectionId="0">
    <xmlCellPr id="1" uniqueName="P1074925">
      <xmlPr mapId="2" xpath="/TFI-IZD-POD/IFP-GFI-IZD-POD_1000374/P1074925" xmlDataType="decimal"/>
    </xmlCellPr>
  </singleXmlCell>
  <singleXmlCell id="65" r="H37" connectionId="0">
    <xmlCellPr id="1" uniqueName="P1084406">
      <xmlPr mapId="2" xpath="/TFI-IZD-POD/IFP-GFI-IZD-POD_1000374/P1084406" xmlDataType="decimal"/>
    </xmlCellPr>
  </singleXmlCell>
  <singleXmlCell id="66" r="I37" connectionId="0">
    <xmlCellPr id="1" uniqueName="P1084407">
      <xmlPr mapId="2" xpath="/TFI-IZD-POD/IFP-GFI-IZD-POD_1000374/P1084407" xmlDataType="decimal"/>
    </xmlCellPr>
  </singleXmlCell>
  <singleXmlCell id="67" r="H38" connectionId="0">
    <xmlCellPr id="1" uniqueName="P1074967">
      <xmlPr mapId="2" xpath="/TFI-IZD-POD/IFP-GFI-IZD-POD_1000374/P1074967" xmlDataType="decimal"/>
    </xmlCellPr>
  </singleXmlCell>
  <singleXmlCell id="68" r="I38" connectionId="0">
    <xmlCellPr id="1" uniqueName="P1074973">
      <xmlPr mapId="2" xpath="/TFI-IZD-POD/IFP-GFI-IZD-POD_1000374/P1074973" xmlDataType="decimal"/>
    </xmlCellPr>
  </singleXmlCell>
  <singleXmlCell id="69" r="H39" connectionId="0">
    <xmlCellPr id="1" uniqueName="P1074975">
      <xmlPr mapId="2" xpath="/TFI-IZD-POD/IFP-GFI-IZD-POD_1000374/P1074975" xmlDataType="decimal"/>
    </xmlCellPr>
  </singleXmlCell>
  <singleXmlCell id="70" r="I39" connectionId="0">
    <xmlCellPr id="1" uniqueName="P1074979">
      <xmlPr mapId="2" xpath="/TFI-IZD-POD/IFP-GFI-IZD-POD_1000374/P1074979" xmlDataType="decimal"/>
    </xmlCellPr>
  </singleXmlCell>
  <singleXmlCell id="71" r="H40" connectionId="0">
    <xmlCellPr id="1" uniqueName="P1074981">
      <xmlPr mapId="2" xpath="/TFI-IZD-POD/IFP-GFI-IZD-POD_1000374/P1074981" xmlDataType="decimal"/>
    </xmlCellPr>
  </singleXmlCell>
  <singleXmlCell id="72" r="I40" connectionId="0">
    <xmlCellPr id="1" uniqueName="P1074983">
      <xmlPr mapId="2" xpath="/TFI-IZD-POD/IFP-GFI-IZD-POD_1000374/P1074983" xmlDataType="decimal"/>
    </xmlCellPr>
  </singleXmlCell>
  <singleXmlCell id="73" r="H41" connectionId="0">
    <xmlCellPr id="1" uniqueName="P1074985">
      <xmlPr mapId="2" xpath="/TFI-IZD-POD/IFP-GFI-IZD-POD_1000374/P1074985" xmlDataType="decimal"/>
    </xmlCellPr>
  </singleXmlCell>
  <singleXmlCell id="74" r="I41" connectionId="0">
    <xmlCellPr id="1" uniqueName="P1074987">
      <xmlPr mapId="2" xpath="/TFI-IZD-POD/IFP-GFI-IZD-POD_1000374/P1074987" xmlDataType="decimal"/>
    </xmlCellPr>
  </singleXmlCell>
  <singleXmlCell id="75" r="H42" connectionId="0">
    <xmlCellPr id="1" uniqueName="P1074989">
      <xmlPr mapId="2" xpath="/TFI-IZD-POD/IFP-GFI-IZD-POD_1000374/P1074989" xmlDataType="decimal"/>
    </xmlCellPr>
  </singleXmlCell>
  <singleXmlCell id="76" r="I42" connectionId="0">
    <xmlCellPr id="1" uniqueName="P1074991">
      <xmlPr mapId="2" xpath="/TFI-IZD-POD/IFP-GFI-IZD-POD_1000374/P1074991" xmlDataType="decimal"/>
    </xmlCellPr>
  </singleXmlCell>
  <singleXmlCell id="77" r="H43" connectionId="0">
    <xmlCellPr id="1" uniqueName="P1074994">
      <xmlPr mapId="2" xpath="/TFI-IZD-POD/IFP-GFI-IZD-POD_1000374/P1074994" xmlDataType="decimal"/>
    </xmlCellPr>
  </singleXmlCell>
  <singleXmlCell id="78" r="I43" connectionId="0">
    <xmlCellPr id="1" uniqueName="P1074997">
      <xmlPr mapId="2" xpath="/TFI-IZD-POD/IFP-GFI-IZD-POD_1000374/P1074997" xmlDataType="decimal"/>
    </xmlCellPr>
  </singleXmlCell>
  <singleXmlCell id="79" r="H44" connectionId="0">
    <xmlCellPr id="1" uniqueName="P1074998">
      <xmlPr mapId="2" xpath="/TFI-IZD-POD/IFP-GFI-IZD-POD_1000374/P1074998" xmlDataType="decimal"/>
    </xmlCellPr>
  </singleXmlCell>
  <singleXmlCell id="80" r="I44" connectionId="0">
    <xmlCellPr id="1" uniqueName="P1075000">
      <xmlPr mapId="2" xpath="/TFI-IZD-POD/IFP-GFI-IZD-POD_1000374/P1075000" xmlDataType="decimal"/>
    </xmlCellPr>
  </singleXmlCell>
  <singleXmlCell id="81" r="H45" connectionId="0">
    <xmlCellPr id="1" uniqueName="P1075001">
      <xmlPr mapId="2" xpath="/TFI-IZD-POD/IFP-GFI-IZD-POD_1000374/P1075001" xmlDataType="decimal"/>
    </xmlCellPr>
  </singleXmlCell>
  <singleXmlCell id="82" r="I45" connectionId="0">
    <xmlCellPr id="1" uniqueName="P1075003">
      <xmlPr mapId="2" xpath="/TFI-IZD-POD/IFP-GFI-IZD-POD_1000374/P1075003" xmlDataType="decimal"/>
    </xmlCellPr>
  </singleXmlCell>
  <singleXmlCell id="83" r="H46" connectionId="0">
    <xmlCellPr id="1" uniqueName="P1075005">
      <xmlPr mapId="2" xpath="/TFI-IZD-POD/IFP-GFI-IZD-POD_1000374/P1075005" xmlDataType="decimal"/>
    </xmlCellPr>
  </singleXmlCell>
  <singleXmlCell id="84" r="I46" connectionId="0">
    <xmlCellPr id="1" uniqueName="P1075007">
      <xmlPr mapId="2" xpath="/TFI-IZD-POD/IFP-GFI-IZD-POD_1000374/P1075007" xmlDataType="decimal"/>
    </xmlCellPr>
  </singleXmlCell>
  <singleXmlCell id="85" r="H47" connectionId="0">
    <xmlCellPr id="1" uniqueName="P1075009">
      <xmlPr mapId="2" xpath="/TFI-IZD-POD/IFP-GFI-IZD-POD_1000374/P1075009" xmlDataType="decimal"/>
    </xmlCellPr>
  </singleXmlCell>
  <singleXmlCell id="86" r="I47" connectionId="0">
    <xmlCellPr id="1" uniqueName="P1075011">
      <xmlPr mapId="2" xpath="/TFI-IZD-POD/IFP-GFI-IZD-POD_1000374/P1075011" xmlDataType="decimal"/>
    </xmlCellPr>
  </singleXmlCell>
  <singleXmlCell id="87" r="H48" connectionId="0">
    <xmlCellPr id="1" uniqueName="P1075012">
      <xmlPr mapId="2" xpath="/TFI-IZD-POD/IFP-GFI-IZD-POD_1000374/P1075012" xmlDataType="decimal"/>
    </xmlCellPr>
  </singleXmlCell>
  <singleXmlCell id="88" r="I48" connectionId="0">
    <xmlCellPr id="1" uniqueName="P1075014">
      <xmlPr mapId="2" xpath="/TFI-IZD-POD/IFP-GFI-IZD-POD_1000374/P1075014" xmlDataType="decimal"/>
    </xmlCellPr>
  </singleXmlCell>
  <singleXmlCell id="89" r="H49" connectionId="0">
    <xmlCellPr id="1" uniqueName="P1075016">
      <xmlPr mapId="2" xpath="/TFI-IZD-POD/IFP-GFI-IZD-POD_1000374/P1075016" xmlDataType="decimal"/>
    </xmlCellPr>
  </singleXmlCell>
  <singleXmlCell id="90" r="I49" connectionId="0">
    <xmlCellPr id="1" uniqueName="P1075018">
      <xmlPr mapId="2" xpath="/TFI-IZD-POD/IFP-GFI-IZD-POD_1000374/P1075018" xmlDataType="decimal"/>
    </xmlCellPr>
  </singleXmlCell>
  <singleXmlCell id="91" r="H50" connectionId="0">
    <xmlCellPr id="1" uniqueName="P1075020">
      <xmlPr mapId="2" xpath="/TFI-IZD-POD/IFP-GFI-IZD-POD_1000374/P1075020" xmlDataType="decimal"/>
    </xmlCellPr>
  </singleXmlCell>
  <singleXmlCell id="92" r="I50" connectionId="0">
    <xmlCellPr id="1" uniqueName="P1075023">
      <xmlPr mapId="2" xpath="/TFI-IZD-POD/IFP-GFI-IZD-POD_1000374/P1075023" xmlDataType="decimal"/>
    </xmlCellPr>
  </singleXmlCell>
  <singleXmlCell id="93" r="H51" connectionId="0">
    <xmlCellPr id="1" uniqueName="P1075026">
      <xmlPr mapId="2" xpath="/TFI-IZD-POD/IFP-GFI-IZD-POD_1000374/P1075026" xmlDataType="decimal"/>
    </xmlCellPr>
  </singleXmlCell>
  <singleXmlCell id="94" r="I51" connectionId="0">
    <xmlCellPr id="1" uniqueName="P1075028">
      <xmlPr mapId="2" xpath="/TFI-IZD-POD/IFP-GFI-IZD-POD_1000374/P1075028" xmlDataType="decimal"/>
    </xmlCellPr>
  </singleXmlCell>
  <singleXmlCell id="95" r="H52" connectionId="0">
    <xmlCellPr id="1" uniqueName="P1075031">
      <xmlPr mapId="2" xpath="/TFI-IZD-POD/IFP-GFI-IZD-POD_1000374/P1075031" xmlDataType="decimal"/>
    </xmlCellPr>
  </singleXmlCell>
  <singleXmlCell id="96" r="I52" connectionId="0">
    <xmlCellPr id="1" uniqueName="P1075033">
      <xmlPr mapId="2" xpath="/TFI-IZD-POD/IFP-GFI-IZD-POD_1000374/P1075033" xmlDataType="decimal"/>
    </xmlCellPr>
  </singleXmlCell>
  <singleXmlCell id="97" r="H53" connectionId="0">
    <xmlCellPr id="1" uniqueName="P1075035">
      <xmlPr mapId="2" xpath="/TFI-IZD-POD/IFP-GFI-IZD-POD_1000374/P1075035" xmlDataType="decimal"/>
    </xmlCellPr>
  </singleXmlCell>
  <singleXmlCell id="98" r="I53" connectionId="0">
    <xmlCellPr id="1" uniqueName="P1075037">
      <xmlPr mapId="2" xpath="/TFI-IZD-POD/IFP-GFI-IZD-POD_1000374/P1075037" xmlDataType="decimal"/>
    </xmlCellPr>
  </singleXmlCell>
  <singleXmlCell id="99" r="H54" connectionId="0">
    <xmlCellPr id="1" uniqueName="P1075039">
      <xmlPr mapId="2" xpath="/TFI-IZD-POD/IFP-GFI-IZD-POD_1000374/P1075039" xmlDataType="decimal"/>
    </xmlCellPr>
  </singleXmlCell>
  <singleXmlCell id="100" r="I54" connectionId="0">
    <xmlCellPr id="1" uniqueName="P1075043">
      <xmlPr mapId="2" xpath="/TFI-IZD-POD/IFP-GFI-IZD-POD_1000374/P1075043" xmlDataType="decimal"/>
    </xmlCellPr>
  </singleXmlCell>
  <singleXmlCell id="102" r="I55" connectionId="0">
    <xmlCellPr id="1" uniqueName="P1075057">
      <xmlPr mapId="2" xpath="/TFI-IZD-POD/IFP-GFI-IZD-POD_1000374/P1075057" xmlDataType="decimal"/>
    </xmlCellPr>
  </singleXmlCell>
  <singleXmlCell id="104" r="I56" connectionId="0">
    <xmlCellPr id="1" uniqueName="P1075060">
      <xmlPr mapId="2" xpath="/TFI-IZD-POD/IFP-GFI-IZD-POD_1000374/P1075060" xmlDataType="decimal"/>
    </xmlCellPr>
  </singleXmlCell>
  <singleXmlCell id="106" r="I57" connectionId="0">
    <xmlCellPr id="1" uniqueName="P1075065">
      <xmlPr mapId="2" xpath="/TFI-IZD-POD/IFP-GFI-IZD-POD_1000374/P1075065" xmlDataType="decimal"/>
    </xmlCellPr>
  </singleXmlCell>
  <singleXmlCell id="108" r="I58" connectionId="0">
    <xmlCellPr id="1" uniqueName="P1075071">
      <xmlPr mapId="2" xpath="/TFI-IZD-POD/IFP-GFI-IZD-POD_1000374/P1075071" xmlDataType="decimal"/>
    </xmlCellPr>
  </singleXmlCell>
  <singleXmlCell id="110" r="I59" connectionId="0">
    <xmlCellPr id="1" uniqueName="P1075080">
      <xmlPr mapId="2" xpath="/TFI-IZD-POD/IFP-GFI-IZD-POD_1000374/P1075080" xmlDataType="decimal"/>
    </xmlCellPr>
  </singleXmlCell>
  <singleXmlCell id="111" r="H60" connectionId="0">
    <xmlCellPr id="1" uniqueName="P1075083">
      <xmlPr mapId="2" xpath="/TFI-IZD-POD/IFP-GFI-IZD-POD_1000374/P1075083" xmlDataType="decimal"/>
    </xmlCellPr>
  </singleXmlCell>
  <singleXmlCell id="112" r="I60" connectionId="0">
    <xmlCellPr id="1" uniqueName="P1075085">
      <xmlPr mapId="2" xpath="/TFI-IZD-POD/IFP-GFI-IZD-POD_1000374/P1075085" xmlDataType="decimal"/>
    </xmlCellPr>
  </singleXmlCell>
  <singleXmlCell id="113" r="H61" connectionId="0">
    <xmlCellPr id="1" uniqueName="P1075091">
      <xmlPr mapId="2" xpath="/TFI-IZD-POD/IFP-GFI-IZD-POD_1000374/P1075091" xmlDataType="decimal"/>
    </xmlCellPr>
  </singleXmlCell>
  <singleXmlCell id="114" r="I61" connectionId="0">
    <xmlCellPr id="1" uniqueName="P1075093">
      <xmlPr mapId="2" xpath="/TFI-IZD-POD/IFP-GFI-IZD-POD_1000374/P1075093" xmlDataType="decimal"/>
    </xmlCellPr>
  </singleXmlCell>
  <singleXmlCell id="115" r="H62" connectionId="0">
    <xmlCellPr id="1" uniqueName="P1075095">
      <xmlPr mapId="2" xpath="/TFI-IZD-POD/IFP-GFI-IZD-POD_1000374/P1075095" xmlDataType="decimal"/>
    </xmlCellPr>
  </singleXmlCell>
  <singleXmlCell id="116" r="I62" connectionId="0">
    <xmlCellPr id="1" uniqueName="P1075097">
      <xmlPr mapId="2" xpath="/TFI-IZD-POD/IFP-GFI-IZD-POD_1000374/P1075097" xmlDataType="decimal"/>
    </xmlCellPr>
  </singleXmlCell>
  <singleXmlCell id="117" r="H63" connectionId="0">
    <xmlCellPr id="1" uniqueName="P1075099">
      <xmlPr mapId="2" xpath="/TFI-IZD-POD/IFP-GFI-IZD-POD_1000374/P1075099" xmlDataType="decimal"/>
    </xmlCellPr>
  </singleXmlCell>
  <singleXmlCell id="118" r="I63" connectionId="0">
    <xmlCellPr id="1" uniqueName="P1075100">
      <xmlPr mapId="2" xpath="/TFI-IZD-POD/IFP-GFI-IZD-POD_1000374/P1075100" xmlDataType="decimal"/>
    </xmlCellPr>
  </singleXmlCell>
  <singleXmlCell id="119" r="H64" connectionId="0">
    <xmlCellPr id="1" uniqueName="P1075101">
      <xmlPr mapId="2" xpath="/TFI-IZD-POD/IFP-GFI-IZD-POD_1000374/P1075101" xmlDataType="decimal"/>
    </xmlCellPr>
  </singleXmlCell>
  <singleXmlCell id="120" r="I64" connectionId="0">
    <xmlCellPr id="1" uniqueName="P1075102">
      <xmlPr mapId="2" xpath="/TFI-IZD-POD/IFP-GFI-IZD-POD_1000374/P1075102" xmlDataType="decimal"/>
    </xmlCellPr>
  </singleXmlCell>
  <singleXmlCell id="121" r="H65" connectionId="0">
    <xmlCellPr id="1" uniqueName="P1075103">
      <xmlPr mapId="2" xpath="/TFI-IZD-POD/IFP-GFI-IZD-POD_1000374/P1075103" xmlDataType="decimal"/>
    </xmlCellPr>
  </singleXmlCell>
  <singleXmlCell id="122" r="I65" connectionId="0">
    <xmlCellPr id="1" uniqueName="P1075104">
      <xmlPr mapId="2" xpath="/TFI-IZD-POD/IFP-GFI-IZD-POD_1000374/P1075104" xmlDataType="decimal"/>
    </xmlCellPr>
  </singleXmlCell>
  <singleXmlCell id="123" r="H66" connectionId="0">
    <xmlCellPr id="1" uniqueName="P1075105">
      <xmlPr mapId="2" xpath="/TFI-IZD-POD/IFP-GFI-IZD-POD_1000374/P1075105" xmlDataType="decimal"/>
    </xmlCellPr>
  </singleXmlCell>
  <singleXmlCell id="124" r="I66" connectionId="0">
    <xmlCellPr id="1" uniqueName="P1075106">
      <xmlPr mapId="2" xpath="/TFI-IZD-POD/IFP-GFI-IZD-POD_1000374/P1075106" xmlDataType="decimal"/>
    </xmlCellPr>
  </singleXmlCell>
  <singleXmlCell id="125" r="H67" connectionId="0">
    <xmlCellPr id="1" uniqueName="P1075107">
      <xmlPr mapId="2" xpath="/TFI-IZD-POD/IFP-GFI-IZD-POD_1000374/P1075107" xmlDataType="decimal"/>
    </xmlCellPr>
  </singleXmlCell>
  <singleXmlCell id="126" r="I67" connectionId="0">
    <xmlCellPr id="1" uniqueName="P1075108">
      <xmlPr mapId="2" xpath="/TFI-IZD-POD/IFP-GFI-IZD-POD_1000374/P1075108" xmlDataType="decimal"/>
    </xmlCellPr>
  </singleXmlCell>
  <singleXmlCell id="127" r="H68" connectionId="0">
    <xmlCellPr id="1" uniqueName="P1075109">
      <xmlPr mapId="2" xpath="/TFI-IZD-POD/IFP-GFI-IZD-POD_1000374/P1075109" xmlDataType="decimal"/>
    </xmlCellPr>
  </singleXmlCell>
  <singleXmlCell id="128" r="I68" connectionId="0">
    <xmlCellPr id="1" uniqueName="P1075110">
      <xmlPr mapId="2" xpath="/TFI-IZD-POD/IFP-GFI-IZD-POD_1000374/P1075110" xmlDataType="decimal"/>
    </xmlCellPr>
  </singleXmlCell>
  <singleXmlCell id="129" r="H69" connectionId="0">
    <xmlCellPr id="1" uniqueName="P1075111">
      <xmlPr mapId="2" xpath="/TFI-IZD-POD/IFP-GFI-IZD-POD_1000374/P1075111" xmlDataType="decimal"/>
    </xmlCellPr>
  </singleXmlCell>
  <singleXmlCell id="130" r="I69" connectionId="0">
    <xmlCellPr id="1" uniqueName="P1075112">
      <xmlPr mapId="2" xpath="/TFI-IZD-POD/IFP-GFI-IZD-POD_1000374/P1075112" xmlDataType="decimal"/>
    </xmlCellPr>
  </singleXmlCell>
  <singleXmlCell id="131" r="H70" connectionId="0">
    <xmlCellPr id="1" uniqueName="P1075113">
      <xmlPr mapId="2" xpath="/TFI-IZD-POD/IFP-GFI-IZD-POD_1000374/P1075113" xmlDataType="decimal"/>
    </xmlCellPr>
  </singleXmlCell>
  <singleXmlCell id="132" r="I70" connectionId="0">
    <xmlCellPr id="1" uniqueName="P1075114">
      <xmlPr mapId="2" xpath="/TFI-IZD-POD/IFP-GFI-IZD-POD_1000374/P1075114" xmlDataType="decimal"/>
    </xmlCellPr>
  </singleXmlCell>
  <singleXmlCell id="133" r="H71" connectionId="0">
    <xmlCellPr id="1" uniqueName="P1075115">
      <xmlPr mapId="2" xpath="/TFI-IZD-POD/IFP-GFI-IZD-POD_1000374/P1075115" xmlDataType="decimal"/>
    </xmlCellPr>
  </singleXmlCell>
  <singleXmlCell id="134" r="I71" connectionId="0">
    <xmlCellPr id="1" uniqueName="P1075116">
      <xmlPr mapId="2" xpath="/TFI-IZD-POD/IFP-GFI-IZD-POD_1000374/P1075116" xmlDataType="decimal"/>
    </xmlCellPr>
  </singleXmlCell>
  <singleXmlCell id="135" r="H72" connectionId="0">
    <xmlCellPr id="1" uniqueName="P1075117">
      <xmlPr mapId="2" xpath="/TFI-IZD-POD/IFP-GFI-IZD-POD_1000374/P1075117" xmlDataType="decimal"/>
    </xmlCellPr>
  </singleXmlCell>
  <singleXmlCell id="136" r="I72" connectionId="0">
    <xmlCellPr id="1" uniqueName="P1075118">
      <xmlPr mapId="2" xpath="/TFI-IZD-POD/IFP-GFI-IZD-POD_1000374/P1075118" xmlDataType="decimal"/>
    </xmlCellPr>
  </singleXmlCell>
  <singleXmlCell id="137" r="H73" connectionId="0">
    <xmlCellPr id="1" uniqueName="P1075119">
      <xmlPr mapId="2" xpath="/TFI-IZD-POD/IFP-GFI-IZD-POD_1000374/P1075119" xmlDataType="decimal"/>
    </xmlCellPr>
  </singleXmlCell>
  <singleXmlCell id="138" r="I73" connectionId="0">
    <xmlCellPr id="1" uniqueName="P1075120">
      <xmlPr mapId="2" xpath="/TFI-IZD-POD/IFP-GFI-IZD-POD_1000374/P1075120" xmlDataType="decimal"/>
    </xmlCellPr>
  </singleXmlCell>
  <singleXmlCell id="139" r="H75" connectionId="0">
    <xmlCellPr id="1" uniqueName="P1075121">
      <xmlPr mapId="2" xpath="/TFI-IZD-POD/IFP-GFI-IZD-POD_1000374/P1075121" xmlDataType="decimal"/>
    </xmlCellPr>
  </singleXmlCell>
  <singleXmlCell id="140" r="I75" connectionId="0">
    <xmlCellPr id="1" uniqueName="P1075229">
      <xmlPr mapId="2" xpath="/TFI-IZD-POD/IFP-GFI-IZD-POD_1000374/P1075229" xmlDataType="decimal"/>
    </xmlCellPr>
  </singleXmlCell>
  <singleXmlCell id="141" r="H76" connectionId="0">
    <xmlCellPr id="1" uniqueName="P1075230">
      <xmlPr mapId="2" xpath="/TFI-IZD-POD/IFP-GFI-IZD-POD_1000374/P1075230" xmlDataType="decimal"/>
    </xmlCellPr>
  </singleXmlCell>
  <singleXmlCell id="142" r="I76" connectionId="0">
    <xmlCellPr id="1" uniqueName="P1075231">
      <xmlPr mapId="2" xpath="/TFI-IZD-POD/IFP-GFI-IZD-POD_1000374/P1075231" xmlDataType="decimal"/>
    </xmlCellPr>
  </singleXmlCell>
  <singleXmlCell id="143" r="H77" connectionId="0">
    <xmlCellPr id="1" uniqueName="P1075232">
      <xmlPr mapId="2" xpath="/TFI-IZD-POD/IFP-GFI-IZD-POD_1000374/P1075232" xmlDataType="decimal"/>
    </xmlCellPr>
  </singleXmlCell>
  <singleXmlCell id="144" r="I77" connectionId="0">
    <xmlCellPr id="1" uniqueName="P1075233">
      <xmlPr mapId="2" xpath="/TFI-IZD-POD/IFP-GFI-IZD-POD_1000374/P1075233" xmlDataType="decimal"/>
    </xmlCellPr>
  </singleXmlCell>
  <singleXmlCell id="145" r="H78" connectionId="0">
    <xmlCellPr id="1" uniqueName="P1075234">
      <xmlPr mapId="2" xpath="/TFI-IZD-POD/IFP-GFI-IZD-POD_1000374/P1075234" xmlDataType="decimal"/>
    </xmlCellPr>
  </singleXmlCell>
  <singleXmlCell id="146" r="I78" connectionId="0">
    <xmlCellPr id="1" uniqueName="P1075235">
      <xmlPr mapId="2" xpath="/TFI-IZD-POD/IFP-GFI-IZD-POD_1000374/P1075235" xmlDataType="decimal"/>
    </xmlCellPr>
  </singleXmlCell>
  <singleXmlCell id="147" r="H79" connectionId="0">
    <xmlCellPr id="1" uniqueName="P1075236">
      <xmlPr mapId="2" xpath="/TFI-IZD-POD/IFP-GFI-IZD-POD_1000374/P1075236" xmlDataType="decimal"/>
    </xmlCellPr>
  </singleXmlCell>
  <singleXmlCell id="148" r="I79" connectionId="0">
    <xmlCellPr id="1" uniqueName="P1075237">
      <xmlPr mapId="2" xpath="/TFI-IZD-POD/IFP-GFI-IZD-POD_1000374/P1075237" xmlDataType="decimal"/>
    </xmlCellPr>
  </singleXmlCell>
  <singleXmlCell id="149" r="H80" connectionId="0">
    <xmlCellPr id="1" uniqueName="P1075238">
      <xmlPr mapId="2" xpath="/TFI-IZD-POD/IFP-GFI-IZD-POD_1000374/P1075238" xmlDataType="decimal"/>
    </xmlCellPr>
  </singleXmlCell>
  <singleXmlCell id="150" r="I80" connectionId="0">
    <xmlCellPr id="1" uniqueName="P1075239">
      <xmlPr mapId="2" xpath="/TFI-IZD-POD/IFP-GFI-IZD-POD_1000374/P1075239" xmlDataType="decimal"/>
    </xmlCellPr>
  </singleXmlCell>
  <singleXmlCell id="151" r="H81" connectionId="0">
    <xmlCellPr id="1" uniqueName="P1075240">
      <xmlPr mapId="2" xpath="/TFI-IZD-POD/IFP-GFI-IZD-POD_1000374/P1075240" xmlDataType="decimal"/>
    </xmlCellPr>
  </singleXmlCell>
  <singleXmlCell id="152" r="I81" connectionId="0">
    <xmlCellPr id="1" uniqueName="P1075241">
      <xmlPr mapId="2" xpath="/TFI-IZD-POD/IFP-GFI-IZD-POD_1000374/P1075241" xmlDataType="decimal"/>
    </xmlCellPr>
  </singleXmlCell>
  <singleXmlCell id="153" r="H82" connectionId="0">
    <xmlCellPr id="1" uniqueName="P1075242">
      <xmlPr mapId="2" xpath="/TFI-IZD-POD/IFP-GFI-IZD-POD_1000374/P1075242" xmlDataType="decimal"/>
    </xmlCellPr>
  </singleXmlCell>
  <singleXmlCell id="154" r="I82" connectionId="0">
    <xmlCellPr id="1" uniqueName="P1075243">
      <xmlPr mapId="2" xpath="/TFI-IZD-POD/IFP-GFI-IZD-POD_1000374/P1075243" xmlDataType="decimal"/>
    </xmlCellPr>
  </singleXmlCell>
  <singleXmlCell id="155" r="H83" connectionId="0">
    <xmlCellPr id="1" uniqueName="P1075244">
      <xmlPr mapId="2" xpath="/TFI-IZD-POD/IFP-GFI-IZD-POD_1000374/P1075244" xmlDataType="decimal"/>
    </xmlCellPr>
  </singleXmlCell>
  <singleXmlCell id="156" r="I83" connectionId="0">
    <xmlCellPr id="1" uniqueName="P1075245">
      <xmlPr mapId="2" xpath="/TFI-IZD-POD/IFP-GFI-IZD-POD_1000374/P1075245" xmlDataType="decimal"/>
    </xmlCellPr>
  </singleXmlCell>
  <singleXmlCell id="157" r="H84" connectionId="0">
    <xmlCellPr id="1" uniqueName="P1075246">
      <xmlPr mapId="2" xpath="/TFI-IZD-POD/IFP-GFI-IZD-POD_1000374/P1075246" xmlDataType="decimal"/>
    </xmlCellPr>
  </singleXmlCell>
  <singleXmlCell id="158" r="I84" connectionId="0">
    <xmlCellPr id="1" uniqueName="P1075247">
      <xmlPr mapId="2" xpath="/TFI-IZD-POD/IFP-GFI-IZD-POD_1000374/P1075247" xmlDataType="decimal"/>
    </xmlCellPr>
  </singleXmlCell>
  <singleXmlCell id="159" r="H85" connectionId="0">
    <xmlCellPr id="1" uniqueName="P1075248">
      <xmlPr mapId="2" xpath="/TFI-IZD-POD/IFP-GFI-IZD-POD_1000374/P1075248" xmlDataType="decimal"/>
    </xmlCellPr>
  </singleXmlCell>
  <singleXmlCell id="160" r="I85" connectionId="0">
    <xmlCellPr id="1" uniqueName="P1075249">
      <xmlPr mapId="2" xpath="/TFI-IZD-POD/IFP-GFI-IZD-POD_1000374/P1075249" xmlDataType="decimal"/>
    </xmlCellPr>
  </singleXmlCell>
  <singleXmlCell id="161" r="H86" connectionId="0">
    <xmlCellPr id="1" uniqueName="P1075250">
      <xmlPr mapId="2" xpath="/TFI-IZD-POD/IFP-GFI-IZD-POD_1000374/P1075250" xmlDataType="decimal"/>
    </xmlCellPr>
  </singleXmlCell>
  <singleXmlCell id="162" r="I86" connectionId="0">
    <xmlCellPr id="1" uniqueName="P1075251">
      <xmlPr mapId="2" xpath="/TFI-IZD-POD/IFP-GFI-IZD-POD_1000374/P1075251" xmlDataType="decimal"/>
    </xmlCellPr>
  </singleXmlCell>
  <singleXmlCell id="163" r="H87" connectionId="0">
    <xmlCellPr id="1" uniqueName="P1075252">
      <xmlPr mapId="2" xpath="/TFI-IZD-POD/IFP-GFI-IZD-POD_1000374/P1075252" xmlDataType="decimal"/>
    </xmlCellPr>
  </singleXmlCell>
  <singleXmlCell id="164" r="I87" connectionId="0">
    <xmlCellPr id="1" uniqueName="P1075253">
      <xmlPr mapId="2" xpath="/TFI-IZD-POD/IFP-GFI-IZD-POD_1000374/P1075253" xmlDataType="decimal"/>
    </xmlCellPr>
  </singleXmlCell>
  <singleXmlCell id="165" r="H88" connectionId="0">
    <xmlCellPr id="1" uniqueName="P1075254">
      <xmlPr mapId="2" xpath="/TFI-IZD-POD/IFP-GFI-IZD-POD_1000374/P1075254" xmlDataType="decimal"/>
    </xmlCellPr>
  </singleXmlCell>
  <singleXmlCell id="166" r="I88" connectionId="0">
    <xmlCellPr id="1" uniqueName="P1075255">
      <xmlPr mapId="2" xpath="/TFI-IZD-POD/IFP-GFI-IZD-POD_1000374/P1075255" xmlDataType="decimal"/>
    </xmlCellPr>
  </singleXmlCell>
  <singleXmlCell id="167" r="H89" connectionId="0">
    <xmlCellPr id="1" uniqueName="P1123422">
      <xmlPr mapId="2" xpath="/TFI-IZD-POD/IFP-GFI-IZD-POD_1000374/P1123422" xmlDataType="decimal"/>
    </xmlCellPr>
  </singleXmlCell>
  <singleXmlCell id="168" r="I89" connectionId="0">
    <xmlCellPr id="1" uniqueName="P1123423">
      <xmlPr mapId="2" xpath="/TFI-IZD-POD/IFP-GFI-IZD-POD_1000374/P1123423" xmlDataType="decimal"/>
    </xmlCellPr>
  </singleXmlCell>
  <singleXmlCell id="169" r="H90" connectionId="0">
    <xmlCellPr id="1" uniqueName="P1123424">
      <xmlPr mapId="2" xpath="/TFI-IZD-POD/IFP-GFI-IZD-POD_1000374/P1123424" xmlDataType="decimal"/>
    </xmlCellPr>
  </singleXmlCell>
  <singleXmlCell id="170" r="I90" connectionId="0">
    <xmlCellPr id="1" uniqueName="P1123425">
      <xmlPr mapId="2" xpath="/TFI-IZD-POD/IFP-GFI-IZD-POD_1000374/P1123425" xmlDataType="decimal"/>
    </xmlCellPr>
  </singleXmlCell>
  <singleXmlCell id="171" r="H91" connectionId="0">
    <xmlCellPr id="1" uniqueName="P1075256">
      <xmlPr mapId="2" xpath="/TFI-IZD-POD/IFP-GFI-IZD-POD_1000374/P1075256" xmlDataType="decimal"/>
    </xmlCellPr>
  </singleXmlCell>
  <singleXmlCell id="172" r="I91" connectionId="0">
    <xmlCellPr id="1" uniqueName="P1075257">
      <xmlPr mapId="2" xpath="/TFI-IZD-POD/IFP-GFI-IZD-POD_1000374/P1075257" xmlDataType="decimal"/>
    </xmlCellPr>
  </singleXmlCell>
  <singleXmlCell id="173" r="H92" connectionId="0">
    <xmlCellPr id="1" uniqueName="P1075258">
      <xmlPr mapId="2" xpath="/TFI-IZD-POD/IFP-GFI-IZD-POD_1000374/P1075258" xmlDataType="decimal"/>
    </xmlCellPr>
  </singleXmlCell>
  <singleXmlCell id="174" r="I92" connectionId="0">
    <xmlCellPr id="1" uniqueName="P1075259">
      <xmlPr mapId="2" xpath="/TFI-IZD-POD/IFP-GFI-IZD-POD_1000374/P1075259" xmlDataType="decimal"/>
    </xmlCellPr>
  </singleXmlCell>
  <singleXmlCell id="175" r="H93" connectionId="0">
    <xmlCellPr id="1" uniqueName="P1075260">
      <xmlPr mapId="2" xpath="/TFI-IZD-POD/IFP-GFI-IZD-POD_1000374/P1075260" xmlDataType="decimal"/>
    </xmlCellPr>
  </singleXmlCell>
  <singleXmlCell id="176" r="I93" connectionId="0">
    <xmlCellPr id="1" uniqueName="P1075261">
      <xmlPr mapId="2" xpath="/TFI-IZD-POD/IFP-GFI-IZD-POD_1000374/P1075261" xmlDataType="decimal"/>
    </xmlCellPr>
  </singleXmlCell>
  <singleXmlCell id="177" r="H94" connectionId="0">
    <xmlCellPr id="1" uniqueName="P1075262">
      <xmlPr mapId="2" xpath="/TFI-IZD-POD/IFP-GFI-IZD-POD_1000374/P1075262" xmlDataType="decimal"/>
    </xmlCellPr>
  </singleXmlCell>
  <singleXmlCell id="178" r="I94" connectionId="0">
    <xmlCellPr id="1" uniqueName="P1075263">
      <xmlPr mapId="2" xpath="/TFI-IZD-POD/IFP-GFI-IZD-POD_1000374/P1075263" xmlDataType="decimal"/>
    </xmlCellPr>
  </singleXmlCell>
  <singleXmlCell id="179" r="H95" connectionId="0">
    <xmlCellPr id="1" uniqueName="P1075264">
      <xmlPr mapId="2" xpath="/TFI-IZD-POD/IFP-GFI-IZD-POD_1000374/P1075264" xmlDataType="decimal"/>
    </xmlCellPr>
  </singleXmlCell>
  <singleXmlCell id="180" r="I95" connectionId="0">
    <xmlCellPr id="1" uniqueName="P1075265">
      <xmlPr mapId="2" xpath="/TFI-IZD-POD/IFP-GFI-IZD-POD_1000374/P1075265" xmlDataType="decimal"/>
    </xmlCellPr>
  </singleXmlCell>
  <singleXmlCell id="181" r="H96" connectionId="0">
    <xmlCellPr id="1" uniqueName="P1075266">
      <xmlPr mapId="2" xpath="/TFI-IZD-POD/IFP-GFI-IZD-POD_1000374/P1075266" xmlDataType="decimal"/>
    </xmlCellPr>
  </singleXmlCell>
  <singleXmlCell id="182" r="I96" connectionId="0">
    <xmlCellPr id="1" uniqueName="P1075267">
      <xmlPr mapId="2" xpath="/TFI-IZD-POD/IFP-GFI-IZD-POD_1000374/P1075267" xmlDataType="decimal"/>
    </xmlCellPr>
  </singleXmlCell>
  <singleXmlCell id="183" r="H97" connectionId="0">
    <xmlCellPr id="1" uniqueName="P1075268">
      <xmlPr mapId="2" xpath="/TFI-IZD-POD/IFP-GFI-IZD-POD_1000374/P1075268" xmlDataType="decimal"/>
    </xmlCellPr>
  </singleXmlCell>
  <singleXmlCell id="184" r="I97" connectionId="0">
    <xmlCellPr id="1" uniqueName="P1075269">
      <xmlPr mapId="2" xpath="/TFI-IZD-POD/IFP-GFI-IZD-POD_1000374/P1075269" xmlDataType="decimal"/>
    </xmlCellPr>
  </singleXmlCell>
  <singleXmlCell id="185" r="H98" connectionId="0">
    <xmlCellPr id="1" uniqueName="P1075270">
      <xmlPr mapId="2" xpath="/TFI-IZD-POD/IFP-GFI-IZD-POD_1000374/P1075270" xmlDataType="decimal"/>
    </xmlCellPr>
  </singleXmlCell>
  <singleXmlCell id="186" r="I98" connectionId="0">
    <xmlCellPr id="1" uniqueName="P1075271">
      <xmlPr mapId="2" xpath="/TFI-IZD-POD/IFP-GFI-IZD-POD_1000374/P1075271" xmlDataType="decimal"/>
    </xmlCellPr>
  </singleXmlCell>
  <singleXmlCell id="187" r="H99" connectionId="0">
    <xmlCellPr id="1" uniqueName="P1075272">
      <xmlPr mapId="2" xpath="/TFI-IZD-POD/IFP-GFI-IZD-POD_1000374/P1075272" xmlDataType="decimal"/>
    </xmlCellPr>
  </singleXmlCell>
  <singleXmlCell id="188" r="I99" connectionId="0">
    <xmlCellPr id="1" uniqueName="P1075273">
      <xmlPr mapId="2" xpath="/TFI-IZD-POD/IFP-GFI-IZD-POD_1000374/P1075273" xmlDataType="decimal"/>
    </xmlCellPr>
  </singleXmlCell>
  <singleXmlCell id="189" r="H100" connectionId="0">
    <xmlCellPr id="1" uniqueName="P1075274">
      <xmlPr mapId="2" xpath="/TFI-IZD-POD/IFP-GFI-IZD-POD_1000374/P1075274" xmlDataType="decimal"/>
    </xmlCellPr>
  </singleXmlCell>
  <singleXmlCell id="190" r="I100" connectionId="0">
    <xmlCellPr id="1" uniqueName="P1075275">
      <xmlPr mapId="2" xpath="/TFI-IZD-POD/IFP-GFI-IZD-POD_1000374/P1075275" xmlDataType="decimal"/>
    </xmlCellPr>
  </singleXmlCell>
  <singleXmlCell id="191" r="H101" connectionId="0">
    <xmlCellPr id="1" uniqueName="P1075276">
      <xmlPr mapId="2" xpath="/TFI-IZD-POD/IFP-GFI-IZD-POD_1000374/P1075276" xmlDataType="decimal"/>
    </xmlCellPr>
  </singleXmlCell>
  <singleXmlCell id="192" r="I101" connectionId="0">
    <xmlCellPr id="1" uniqueName="P1075277">
      <xmlPr mapId="2" xpath="/TFI-IZD-POD/IFP-GFI-IZD-POD_1000374/P1075277" xmlDataType="decimal"/>
    </xmlCellPr>
  </singleXmlCell>
  <singleXmlCell id="193" r="H102" connectionId="0">
    <xmlCellPr id="1" uniqueName="P1075278">
      <xmlPr mapId="2" xpath="/TFI-IZD-POD/IFP-GFI-IZD-POD_1000374/P1075278" xmlDataType="decimal"/>
    </xmlCellPr>
  </singleXmlCell>
  <singleXmlCell id="194" r="I102" connectionId="0">
    <xmlCellPr id="1" uniqueName="P1075279">
      <xmlPr mapId="2" xpath="/TFI-IZD-POD/IFP-GFI-IZD-POD_1000374/P1075279" xmlDataType="decimal"/>
    </xmlCellPr>
  </singleXmlCell>
  <singleXmlCell id="195" r="H103" connectionId="0">
    <xmlCellPr id="1" uniqueName="P1075280">
      <xmlPr mapId="2" xpath="/TFI-IZD-POD/IFP-GFI-IZD-POD_1000374/P1075280" xmlDataType="decimal"/>
    </xmlCellPr>
  </singleXmlCell>
  <singleXmlCell id="196" r="I103" connectionId="0">
    <xmlCellPr id="1" uniqueName="P1075281">
      <xmlPr mapId="2" xpath="/TFI-IZD-POD/IFP-GFI-IZD-POD_1000374/P1075281" xmlDataType="decimal"/>
    </xmlCellPr>
  </singleXmlCell>
  <singleXmlCell id="197" r="H104" connectionId="0">
    <xmlCellPr id="1" uniqueName="P1075282">
      <xmlPr mapId="2" xpath="/TFI-IZD-POD/IFP-GFI-IZD-POD_1000374/P1075282" xmlDataType="decimal"/>
    </xmlCellPr>
  </singleXmlCell>
  <singleXmlCell id="198" r="I104" connectionId="0">
    <xmlCellPr id="1" uniqueName="P1075283">
      <xmlPr mapId="2" xpath="/TFI-IZD-POD/IFP-GFI-IZD-POD_1000374/P1075283" xmlDataType="decimal"/>
    </xmlCellPr>
  </singleXmlCell>
  <singleXmlCell id="199" r="H105" connectionId="0">
    <xmlCellPr id="1" uniqueName="P1075284">
      <xmlPr mapId="2" xpath="/TFI-IZD-POD/IFP-GFI-IZD-POD_1000374/P1075284" xmlDataType="decimal"/>
    </xmlCellPr>
  </singleXmlCell>
  <singleXmlCell id="200" r="I105" connectionId="0">
    <xmlCellPr id="1" uniqueName="P1075285">
      <xmlPr mapId="2" xpath="/TFI-IZD-POD/IFP-GFI-IZD-POD_1000374/P1075285" xmlDataType="decimal"/>
    </xmlCellPr>
  </singleXmlCell>
  <singleXmlCell id="201" r="H106" connectionId="0">
    <xmlCellPr id="1" uniqueName="P1075286">
      <xmlPr mapId="2" xpath="/TFI-IZD-POD/IFP-GFI-IZD-POD_1000374/P1075286" xmlDataType="decimal"/>
    </xmlCellPr>
  </singleXmlCell>
  <singleXmlCell id="202" r="I106" connectionId="0">
    <xmlCellPr id="1" uniqueName="P1075287">
      <xmlPr mapId="2" xpath="/TFI-IZD-POD/IFP-GFI-IZD-POD_1000374/P1075287" xmlDataType="decimal"/>
    </xmlCellPr>
  </singleXmlCell>
  <singleXmlCell id="203" r="H107" connectionId="0">
    <xmlCellPr id="1" uniqueName="P1075288">
      <xmlPr mapId="2" xpath="/TFI-IZD-POD/IFP-GFI-IZD-POD_1000374/P1075288" xmlDataType="decimal"/>
    </xmlCellPr>
  </singleXmlCell>
  <singleXmlCell id="204" r="I107" connectionId="0">
    <xmlCellPr id="1" uniqueName="P1075289">
      <xmlPr mapId="2" xpath="/TFI-IZD-POD/IFP-GFI-IZD-POD_1000374/P1075289" xmlDataType="decimal"/>
    </xmlCellPr>
  </singleXmlCell>
  <singleXmlCell id="205" r="H108" connectionId="0">
    <xmlCellPr id="1" uniqueName="P1075290">
      <xmlPr mapId="2" xpath="/TFI-IZD-POD/IFP-GFI-IZD-POD_1000374/P1075290" xmlDataType="decimal"/>
    </xmlCellPr>
  </singleXmlCell>
  <singleXmlCell id="206" r="I108" connectionId="0">
    <xmlCellPr id="1" uniqueName="P1075291">
      <xmlPr mapId="2" xpath="/TFI-IZD-POD/IFP-GFI-IZD-POD_1000374/P1075291" xmlDataType="decimal"/>
    </xmlCellPr>
  </singleXmlCell>
  <singleXmlCell id="207" r="H109" connectionId="0">
    <xmlCellPr id="1" uniqueName="P1075292">
      <xmlPr mapId="2" xpath="/TFI-IZD-POD/IFP-GFI-IZD-POD_1000374/P1075292" xmlDataType="decimal"/>
    </xmlCellPr>
  </singleXmlCell>
  <singleXmlCell id="208" r="I109" connectionId="0">
    <xmlCellPr id="1" uniqueName="P1075293">
      <xmlPr mapId="2" xpath="/TFI-IZD-POD/IFP-GFI-IZD-POD_1000374/P1075293" xmlDataType="decimal"/>
    </xmlCellPr>
  </singleXmlCell>
  <singleXmlCell id="209" r="H110" connectionId="0">
    <xmlCellPr id="1" uniqueName="P1075294">
      <xmlPr mapId="2" xpath="/TFI-IZD-POD/IFP-GFI-IZD-POD_1000374/P1075294" xmlDataType="decimal"/>
    </xmlCellPr>
  </singleXmlCell>
  <singleXmlCell id="210" r="I110" connectionId="0">
    <xmlCellPr id="1" uniqueName="P1075295">
      <xmlPr mapId="2" xpath="/TFI-IZD-POD/IFP-GFI-IZD-POD_1000374/P1075295" xmlDataType="decimal"/>
    </xmlCellPr>
  </singleXmlCell>
  <singleXmlCell id="211" r="H111" connectionId="0">
    <xmlCellPr id="1" uniqueName="P1075296">
      <xmlPr mapId="2" xpath="/TFI-IZD-POD/IFP-GFI-IZD-POD_1000374/P1075296" xmlDataType="decimal"/>
    </xmlCellPr>
  </singleXmlCell>
  <singleXmlCell id="212" r="I111" connectionId="0">
    <xmlCellPr id="1" uniqueName="P1075297">
      <xmlPr mapId="2" xpath="/TFI-IZD-POD/IFP-GFI-IZD-POD_1000374/P1075297" xmlDataType="decimal"/>
    </xmlCellPr>
  </singleXmlCell>
  <singleXmlCell id="213" r="H112" connectionId="0">
    <xmlCellPr id="1" uniqueName="P1075298">
      <xmlPr mapId="2" xpath="/TFI-IZD-POD/IFP-GFI-IZD-POD_1000374/P1075298" xmlDataType="decimal"/>
    </xmlCellPr>
  </singleXmlCell>
  <singleXmlCell id="214" r="I112" connectionId="0">
    <xmlCellPr id="1" uniqueName="P1075299">
      <xmlPr mapId="2" xpath="/TFI-IZD-POD/IFP-GFI-IZD-POD_1000374/P1075299" xmlDataType="decimal"/>
    </xmlCellPr>
  </singleXmlCell>
  <singleXmlCell id="215" r="H113" connectionId="0">
    <xmlCellPr id="1" uniqueName="P1075300">
      <xmlPr mapId="2" xpath="/TFI-IZD-POD/IFP-GFI-IZD-POD_1000374/P1075300" xmlDataType="decimal"/>
    </xmlCellPr>
  </singleXmlCell>
  <singleXmlCell id="216" r="I113" connectionId="0">
    <xmlCellPr id="1" uniqueName="P1075301">
      <xmlPr mapId="2" xpath="/TFI-IZD-POD/IFP-GFI-IZD-POD_1000374/P1075301" xmlDataType="decimal"/>
    </xmlCellPr>
  </singleXmlCell>
  <singleXmlCell id="217" r="H114" connectionId="0">
    <xmlCellPr id="1" uniqueName="P1075302">
      <xmlPr mapId="2" xpath="/TFI-IZD-POD/IFP-GFI-IZD-POD_1000374/P1075302" xmlDataType="decimal"/>
    </xmlCellPr>
  </singleXmlCell>
  <singleXmlCell id="218" r="I114" connectionId="0">
    <xmlCellPr id="1" uniqueName="P1075303">
      <xmlPr mapId="2" xpath="/TFI-IZD-POD/IFP-GFI-IZD-POD_1000374/P1075303" xmlDataType="decimal"/>
    </xmlCellPr>
  </singleXmlCell>
  <singleXmlCell id="219" r="H115" connectionId="0">
    <xmlCellPr id="1" uniqueName="P1075304">
      <xmlPr mapId="2" xpath="/TFI-IZD-POD/IFP-GFI-IZD-POD_1000374/P1075304" xmlDataType="decimal"/>
    </xmlCellPr>
  </singleXmlCell>
  <singleXmlCell id="220" r="I115" connectionId="0">
    <xmlCellPr id="1" uniqueName="P1075305">
      <xmlPr mapId="2" xpath="/TFI-IZD-POD/IFP-GFI-IZD-POD_1000374/P1075305" xmlDataType="decimal"/>
    </xmlCellPr>
  </singleXmlCell>
  <singleXmlCell id="221" r="H116" connectionId="0">
    <xmlCellPr id="1" uniqueName="P1075306">
      <xmlPr mapId="2" xpath="/TFI-IZD-POD/IFP-GFI-IZD-POD_1000374/P1075306" xmlDataType="decimal"/>
    </xmlCellPr>
  </singleXmlCell>
  <singleXmlCell id="222" r="I116" connectionId="0">
    <xmlCellPr id="1" uniqueName="P1075307">
      <xmlPr mapId="2" xpath="/TFI-IZD-POD/IFP-GFI-IZD-POD_1000374/P1075307" xmlDataType="decimal"/>
    </xmlCellPr>
  </singleXmlCell>
  <singleXmlCell id="223" r="H117" connectionId="0">
    <xmlCellPr id="1" uniqueName="P1075308">
      <xmlPr mapId="2" xpath="/TFI-IZD-POD/IFP-GFI-IZD-POD_1000374/P1075308" xmlDataType="decimal"/>
    </xmlCellPr>
  </singleXmlCell>
  <singleXmlCell id="224" r="I117" connectionId="0">
    <xmlCellPr id="1" uniqueName="P1075309">
      <xmlPr mapId="2" xpath="/TFI-IZD-POD/IFP-GFI-IZD-POD_1000374/P1075309" xmlDataType="decimal"/>
    </xmlCellPr>
  </singleXmlCell>
  <singleXmlCell id="225" r="H118" connectionId="0">
    <xmlCellPr id="1" uniqueName="P1075310">
      <xmlPr mapId="2" xpath="/TFI-IZD-POD/IFP-GFI-IZD-POD_1000374/P1075310" xmlDataType="decimal"/>
    </xmlCellPr>
  </singleXmlCell>
  <singleXmlCell id="226" r="I118" connectionId="0">
    <xmlCellPr id="1" uniqueName="P1075311">
      <xmlPr mapId="2" xpath="/TFI-IZD-POD/IFP-GFI-IZD-POD_1000374/P1075311" xmlDataType="decimal"/>
    </xmlCellPr>
  </singleXmlCell>
  <singleXmlCell id="227" r="H119" connectionId="0">
    <xmlCellPr id="1" uniqueName="P1075312">
      <xmlPr mapId="2" xpath="/TFI-IZD-POD/IFP-GFI-IZD-POD_1000374/P1075312" xmlDataType="decimal"/>
    </xmlCellPr>
  </singleXmlCell>
  <singleXmlCell id="228" r="I119" connectionId="0">
    <xmlCellPr id="1" uniqueName="P1075313">
      <xmlPr mapId="2" xpath="/TFI-IZD-POD/IFP-GFI-IZD-POD_1000374/P1075313" xmlDataType="decimal"/>
    </xmlCellPr>
  </singleXmlCell>
  <singleXmlCell id="229" r="H120" connectionId="0">
    <xmlCellPr id="1" uniqueName="P1075314">
      <xmlPr mapId="2" xpath="/TFI-IZD-POD/IFP-GFI-IZD-POD_1000374/P1075314" xmlDataType="decimal"/>
    </xmlCellPr>
  </singleXmlCell>
  <singleXmlCell id="230" r="I120" connectionId="0">
    <xmlCellPr id="1" uniqueName="P1075315">
      <xmlPr mapId="2" xpath="/TFI-IZD-POD/IFP-GFI-IZD-POD_1000374/P1075315" xmlDataType="decimal"/>
    </xmlCellPr>
  </singleXmlCell>
  <singleXmlCell id="231" r="H121" connectionId="0">
    <xmlCellPr id="1" uniqueName="P1075316">
      <xmlPr mapId="2" xpath="/TFI-IZD-POD/IFP-GFI-IZD-POD_1000374/P1075316" xmlDataType="decimal"/>
    </xmlCellPr>
  </singleXmlCell>
  <singleXmlCell id="232" r="I121" connectionId="0">
    <xmlCellPr id="1" uniqueName="P1075317">
      <xmlPr mapId="2" xpath="/TFI-IZD-POD/IFP-GFI-IZD-POD_1000374/P1075317" xmlDataType="decimal"/>
    </xmlCellPr>
  </singleXmlCell>
  <singleXmlCell id="233" r="H122" connectionId="0">
    <xmlCellPr id="1" uniqueName="P1075318">
      <xmlPr mapId="2" xpath="/TFI-IZD-POD/IFP-GFI-IZD-POD_1000374/P1075318" xmlDataType="decimal"/>
    </xmlCellPr>
  </singleXmlCell>
  <singleXmlCell id="234" r="I122" connectionId="0">
    <xmlCellPr id="1" uniqueName="P1075319">
      <xmlPr mapId="2" xpath="/TFI-IZD-POD/IFP-GFI-IZD-POD_1000374/P1075319" xmlDataType="decimal"/>
    </xmlCellPr>
  </singleXmlCell>
  <singleXmlCell id="235" r="H123" connectionId="0">
    <xmlCellPr id="1" uniqueName="P1075320">
      <xmlPr mapId="2" xpath="/TFI-IZD-POD/IFP-GFI-IZD-POD_1000374/P1075320" xmlDataType="decimal"/>
    </xmlCellPr>
  </singleXmlCell>
  <singleXmlCell id="236" r="I123" connectionId="0">
    <xmlCellPr id="1" uniqueName="P1075321">
      <xmlPr mapId="2" xpath="/TFI-IZD-POD/IFP-GFI-IZD-POD_1000374/P1075321" xmlDataType="decimal"/>
    </xmlCellPr>
  </singleXmlCell>
  <singleXmlCell id="237" r="H124" connectionId="0">
    <xmlCellPr id="1" uniqueName="P1075322">
      <xmlPr mapId="2" xpath="/TFI-IZD-POD/IFP-GFI-IZD-POD_1000374/P1075322" xmlDataType="decimal"/>
    </xmlCellPr>
  </singleXmlCell>
  <singleXmlCell id="238" r="I124" connectionId="0">
    <xmlCellPr id="1" uniqueName="P1075323">
      <xmlPr mapId="2" xpath="/TFI-IZD-POD/IFP-GFI-IZD-POD_1000374/P1075323" xmlDataType="decimal"/>
    </xmlCellPr>
  </singleXmlCell>
  <singleXmlCell id="239" r="H125" connectionId="0">
    <xmlCellPr id="1" uniqueName="P1075324">
      <xmlPr mapId="2" xpath="/TFI-IZD-POD/IFP-GFI-IZD-POD_1000374/P1075324" xmlDataType="decimal"/>
    </xmlCellPr>
  </singleXmlCell>
  <singleXmlCell id="240" r="I125" connectionId="0">
    <xmlCellPr id="1" uniqueName="P1075325">
      <xmlPr mapId="2" xpath="/TFI-IZD-POD/IFP-GFI-IZD-POD_1000374/P1075325" xmlDataType="decimal"/>
    </xmlCellPr>
  </singleXmlCell>
  <singleXmlCell id="241" r="H126" connectionId="0">
    <xmlCellPr id="1" uniqueName="P1075326">
      <xmlPr mapId="2" xpath="/TFI-IZD-POD/IFP-GFI-IZD-POD_1000374/P1075326" xmlDataType="decimal"/>
    </xmlCellPr>
  </singleXmlCell>
  <singleXmlCell id="242" r="I126" connectionId="0">
    <xmlCellPr id="1" uniqueName="P1075327">
      <xmlPr mapId="2" xpath="/TFI-IZD-POD/IFP-GFI-IZD-POD_1000374/P1075327" xmlDataType="decimal"/>
    </xmlCellPr>
  </singleXmlCell>
  <singleXmlCell id="243" r="H127" connectionId="0">
    <xmlCellPr id="1" uniqueName="P1075328">
      <xmlPr mapId="2" xpath="/TFI-IZD-POD/IFP-GFI-IZD-POD_1000374/P1075328" xmlDataType="decimal"/>
    </xmlCellPr>
  </singleXmlCell>
  <singleXmlCell id="244" r="I127" connectionId="0">
    <xmlCellPr id="1" uniqueName="P1075329">
      <xmlPr mapId="2" xpath="/TFI-IZD-POD/IFP-GFI-IZD-POD_1000374/P1075329" xmlDataType="decimal"/>
    </xmlCellPr>
  </singleXmlCell>
  <singleXmlCell id="245" r="H128" connectionId="0">
    <xmlCellPr id="1" uniqueName="P1075330">
      <xmlPr mapId="2" xpath="/TFI-IZD-POD/IFP-GFI-IZD-POD_1000374/P1075330" xmlDataType="decimal"/>
    </xmlCellPr>
  </singleXmlCell>
  <singleXmlCell id="246" r="I128" connectionId="0">
    <xmlCellPr id="1" uniqueName="P1075331">
      <xmlPr mapId="2" xpath="/TFI-IZD-POD/IFP-GFI-IZD-POD_1000374/P1075331" xmlDataType="decimal"/>
    </xmlCellPr>
  </singleXmlCell>
  <singleXmlCell id="247" r="H129" connectionId="0">
    <xmlCellPr id="1" uniqueName="P1075332">
      <xmlPr mapId="2" xpath="/TFI-IZD-POD/IFP-GFI-IZD-POD_1000374/P1075332" xmlDataType="decimal"/>
    </xmlCellPr>
  </singleXmlCell>
  <singleXmlCell id="248" r="I129" connectionId="0">
    <xmlCellPr id="1" uniqueName="P1075333">
      <xmlPr mapId="2" xpath="/TFI-IZD-POD/IFP-GFI-IZD-POD_1000374/P1075333" xmlDataType="decimal"/>
    </xmlCellPr>
  </singleXmlCell>
  <singleXmlCell id="249" r="H130" connectionId="0">
    <xmlCellPr id="1" uniqueName="P1075334">
      <xmlPr mapId="2" xpath="/TFI-IZD-POD/IFP-GFI-IZD-POD_1000374/P1075334" xmlDataType="decimal"/>
    </xmlCellPr>
  </singleXmlCell>
  <singleXmlCell id="250" r="I130" connectionId="0">
    <xmlCellPr id="1" uniqueName="P1075335">
      <xmlPr mapId="2" xpath="/TFI-IZD-POD/IFP-GFI-IZD-POD_1000374/P1075335" xmlDataType="decimal"/>
    </xmlCellPr>
  </singleXmlCell>
  <singleXmlCell id="251" r="H131" connectionId="0">
    <xmlCellPr id="1" uniqueName="P1075336">
      <xmlPr mapId="2" xpath="/TFI-IZD-POD/IFP-GFI-IZD-POD_1000374/P1075336" xmlDataType="decimal"/>
    </xmlCellPr>
  </singleXmlCell>
  <singleXmlCell id="252" r="I131" connectionId="0">
    <xmlCellPr id="1" uniqueName="P1075337">
      <xmlPr mapId="2" xpath="/TFI-IZD-POD/IFP-GFI-IZD-POD_1000374/P1075337" xmlDataType="decimal"/>
    </xmlCellPr>
  </singleXmlCell>
  <singleXmlCell id="253" r="H132" connectionId="0">
    <xmlCellPr id="1" uniqueName="P1075338">
      <xmlPr mapId="2" xpath="/TFI-IZD-POD/IFP-GFI-IZD-POD_1000374/P1075338" xmlDataType="decimal"/>
    </xmlCellPr>
  </singleXmlCell>
  <singleXmlCell id="254" r="I132" connectionId="0">
    <xmlCellPr id="1" uniqueName="P1075339">
      <xmlPr mapId="2" xpath="/TFI-IZD-POD/IFP-GFI-IZD-POD_1000374/P1075339" xmlDataType="decimal"/>
    </xmlCellPr>
  </singleXmlCell>
  <singleXmlCell id="255" r="H133" connectionId="0">
    <xmlCellPr id="1" uniqueName="P1075340">
      <xmlPr mapId="2" xpath="/TFI-IZD-POD/IFP-GFI-IZD-POD_1000374/P1075340" xmlDataType="decimal"/>
    </xmlCellPr>
  </singleXmlCell>
  <singleXmlCell id="256" r="I133" connectionId="0">
    <xmlCellPr id="1" uniqueName="P1075341">
      <xmlPr mapId="2" xpath="/TFI-IZD-POD/IFP-GFI-IZD-POD_1000374/P1075341" xmlDataType="decimal"/>
    </xmlCellPr>
  </singleXmlCell>
  <singleXmlCell id="257" r="H134" connectionId="0">
    <xmlCellPr id="1" uniqueName="P1075342">
      <xmlPr mapId="2" xpath="/TFI-IZD-POD/IFP-GFI-IZD-POD_1000374/P1075342" xmlDataType="decimal"/>
    </xmlCellPr>
  </singleXmlCell>
  <singleXmlCell id="258" r="I134" connectionId="0">
    <xmlCellPr id="1" uniqueName="P1075343">
      <xmlPr mapId="2" xpath="/TFI-IZD-POD/IFP-GFI-IZD-POD_1000374/P1075343" xmlDataType="decimal"/>
    </xmlCellPr>
  </singleXmlCell>
  <singleXmlCell id="101" r="H55" connectionId="0">
    <xmlCellPr id="1" uniqueName="P1075055">
      <xmlPr mapId="2" xpath="/TFI-IZD-POD/IFP-GFI-IZD-POD_1000374/P1075055" xmlDataType="decimal"/>
    </xmlCellPr>
  </singleXmlCell>
  <singleXmlCell id="103" r="H56" connectionId="0">
    <xmlCellPr id="1" uniqueName="P1075058">
      <xmlPr mapId="2" xpath="/TFI-IZD-POD/IFP-GFI-IZD-POD_1000374/P1075058" xmlDataType="decimal"/>
    </xmlCellPr>
  </singleXmlCell>
  <singleXmlCell id="105" r="H57" connectionId="0">
    <xmlCellPr id="1" uniqueName="P1075063">
      <xmlPr mapId="2" xpath="/TFI-IZD-POD/IFP-GFI-IZD-POD_1000374/P1075063" xmlDataType="decimal"/>
    </xmlCellPr>
  </singleXmlCell>
  <singleXmlCell id="107" r="H58" connectionId="0">
    <xmlCellPr id="1" uniqueName="P1075067">
      <xmlPr mapId="2" xpath="/TFI-IZD-POD/IFP-GFI-IZD-POD_1000374/P1075067" xmlDataType="decimal"/>
    </xmlCellPr>
  </singleXmlCell>
  <singleXmlCell id="109" r="H59" connectionId="0">
    <xmlCellPr id="1" uniqueName="P1075076">
      <xmlPr mapId="2" xpath="/TFI-IZD-POD/IFP-GFI-IZD-POD_1000374/P1075076"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2" xpath="/TFI-IZD-POD/ISD-GFI-IZD-POD_1000375/P1076024" xmlDataType="decimal"/>
    </xmlCellPr>
  </singleXmlCell>
  <singleXmlCell id="260" r="I8" connectionId="0">
    <xmlCellPr id="1" uniqueName="P1082291">
      <xmlPr mapId="2" xpath="/TFI-IZD-POD/ISD-GFI-IZD-POD_1000375/P1082291" xmlDataType="decimal"/>
    </xmlCellPr>
  </singleXmlCell>
  <singleXmlCell id="261" r="J8" connectionId="0">
    <xmlCellPr id="1" uniqueName="P1076032">
      <xmlPr mapId="2" xpath="/TFI-IZD-POD/ISD-GFI-IZD-POD_1000375/P1076032" xmlDataType="decimal"/>
    </xmlCellPr>
  </singleXmlCell>
  <singleXmlCell id="262" r="K8" connectionId="0">
    <xmlCellPr id="1" uniqueName="P1082293">
      <xmlPr mapId="2" xpath="/TFI-IZD-POD/ISD-GFI-IZD-POD_1000375/P1082293" xmlDataType="decimal"/>
    </xmlCellPr>
  </singleXmlCell>
  <singleXmlCell id="263" r="H9" connectionId="0">
    <xmlCellPr id="1" uniqueName="P1076039">
      <xmlPr mapId="2" xpath="/TFI-IZD-POD/ISD-GFI-IZD-POD_1000375/P1076039" xmlDataType="decimal"/>
    </xmlCellPr>
  </singleXmlCell>
  <singleXmlCell id="264" r="I9" connectionId="0">
    <xmlCellPr id="1" uniqueName="P1082294">
      <xmlPr mapId="2" xpath="/TFI-IZD-POD/ISD-GFI-IZD-POD_1000375/P1082294" xmlDataType="decimal"/>
    </xmlCellPr>
  </singleXmlCell>
  <singleXmlCell id="265" r="J9" connectionId="0">
    <xmlCellPr id="1" uniqueName="P1076041">
      <xmlPr mapId="2" xpath="/TFI-IZD-POD/ISD-GFI-IZD-POD_1000375/P1076041" xmlDataType="decimal"/>
    </xmlCellPr>
  </singleXmlCell>
  <singleXmlCell id="266" r="K9" connectionId="0">
    <xmlCellPr id="1" uniqueName="P1082296">
      <xmlPr mapId="2" xpath="/TFI-IZD-POD/ISD-GFI-IZD-POD_1000375/P1082296" xmlDataType="decimal"/>
    </xmlCellPr>
  </singleXmlCell>
  <singleXmlCell id="267" r="H10" connectionId="0">
    <xmlCellPr id="1" uniqueName="P1076043">
      <xmlPr mapId="2" xpath="/TFI-IZD-POD/ISD-GFI-IZD-POD_1000375/P1076043" xmlDataType="decimal"/>
    </xmlCellPr>
  </singleXmlCell>
  <singleXmlCell id="268" r="I10" connectionId="0">
    <xmlCellPr id="1" uniqueName="P1082297">
      <xmlPr mapId="2" xpath="/TFI-IZD-POD/ISD-GFI-IZD-POD_1000375/P1082297" xmlDataType="decimal"/>
    </xmlCellPr>
  </singleXmlCell>
  <singleXmlCell id="269" r="J10" connectionId="0">
    <xmlCellPr id="1" uniqueName="P1076046">
      <xmlPr mapId="2" xpath="/TFI-IZD-POD/ISD-GFI-IZD-POD_1000375/P1076046" xmlDataType="decimal"/>
    </xmlCellPr>
  </singleXmlCell>
  <singleXmlCell id="270" r="K10" connectionId="0">
    <xmlCellPr id="1" uniqueName="P1082299">
      <xmlPr mapId="2" xpath="/TFI-IZD-POD/ISD-GFI-IZD-POD_1000375/P1082299" xmlDataType="decimal"/>
    </xmlCellPr>
  </singleXmlCell>
  <singleXmlCell id="271" r="H11" connectionId="0">
    <xmlCellPr id="1" uniqueName="P1076048">
      <xmlPr mapId="2" xpath="/TFI-IZD-POD/ISD-GFI-IZD-POD_1000375/P1076048" xmlDataType="decimal"/>
    </xmlCellPr>
  </singleXmlCell>
  <singleXmlCell id="272" r="I11" connectionId="0">
    <xmlCellPr id="1" uniqueName="P1082302">
      <xmlPr mapId="2" xpath="/TFI-IZD-POD/ISD-GFI-IZD-POD_1000375/P1082302" xmlDataType="decimal"/>
    </xmlCellPr>
  </singleXmlCell>
  <singleXmlCell id="273" r="J11" connectionId="0">
    <xmlCellPr id="1" uniqueName="P1076052">
      <xmlPr mapId="2" xpath="/TFI-IZD-POD/ISD-GFI-IZD-POD_1000375/P1076052" xmlDataType="decimal"/>
    </xmlCellPr>
  </singleXmlCell>
  <singleXmlCell id="274" r="K11" connectionId="0">
    <xmlCellPr id="1" uniqueName="P1082303">
      <xmlPr mapId="2" xpath="/TFI-IZD-POD/ISD-GFI-IZD-POD_1000375/P1082303" xmlDataType="decimal"/>
    </xmlCellPr>
  </singleXmlCell>
  <singleXmlCell id="275" r="H12" connectionId="0">
    <xmlCellPr id="1" uniqueName="P1076056">
      <xmlPr mapId="2" xpath="/TFI-IZD-POD/ISD-GFI-IZD-POD_1000375/P1076056" xmlDataType="decimal"/>
    </xmlCellPr>
  </singleXmlCell>
  <singleXmlCell id="276" r="I12" connectionId="0">
    <xmlCellPr id="1" uniqueName="P1082305">
      <xmlPr mapId="2" xpath="/TFI-IZD-POD/ISD-GFI-IZD-POD_1000375/P1082305" xmlDataType="decimal"/>
    </xmlCellPr>
  </singleXmlCell>
  <singleXmlCell id="277" r="J12" connectionId="0">
    <xmlCellPr id="1" uniqueName="P1076058">
      <xmlPr mapId="2" xpath="/TFI-IZD-POD/ISD-GFI-IZD-POD_1000375/P1076058" xmlDataType="decimal"/>
    </xmlCellPr>
  </singleXmlCell>
  <singleXmlCell id="278" r="K12" connectionId="0">
    <xmlCellPr id="1" uniqueName="P1082307">
      <xmlPr mapId="2" xpath="/TFI-IZD-POD/ISD-GFI-IZD-POD_1000375/P1082307" xmlDataType="decimal"/>
    </xmlCellPr>
  </singleXmlCell>
  <singleXmlCell id="279" r="H13" connectionId="0">
    <xmlCellPr id="1" uniqueName="P1076060">
      <xmlPr mapId="2" xpath="/TFI-IZD-POD/ISD-GFI-IZD-POD_1000375/P1076060" xmlDataType="decimal"/>
    </xmlCellPr>
  </singleXmlCell>
  <singleXmlCell id="280" r="I13" connectionId="0">
    <xmlCellPr id="1" uniqueName="P1082308">
      <xmlPr mapId="2" xpath="/TFI-IZD-POD/ISD-GFI-IZD-POD_1000375/P1082308" xmlDataType="decimal"/>
    </xmlCellPr>
  </singleXmlCell>
  <singleXmlCell id="281" r="J13" connectionId="0">
    <xmlCellPr id="1" uniqueName="P1076062">
      <xmlPr mapId="2" xpath="/TFI-IZD-POD/ISD-GFI-IZD-POD_1000375/P1076062" xmlDataType="decimal"/>
    </xmlCellPr>
  </singleXmlCell>
  <singleXmlCell id="282" r="K13" connectionId="0">
    <xmlCellPr id="1" uniqueName="P1082310">
      <xmlPr mapId="2" xpath="/TFI-IZD-POD/ISD-GFI-IZD-POD_1000375/P1082310" xmlDataType="decimal"/>
    </xmlCellPr>
  </singleXmlCell>
  <singleXmlCell id="283" r="H14" connectionId="0">
    <xmlCellPr id="1" uniqueName="P1076064">
      <xmlPr mapId="2" xpath="/TFI-IZD-POD/ISD-GFI-IZD-POD_1000375/P1076064" xmlDataType="decimal"/>
    </xmlCellPr>
  </singleXmlCell>
  <singleXmlCell id="284" r="I14" connectionId="0">
    <xmlCellPr id="1" uniqueName="P1082311">
      <xmlPr mapId="2" xpath="/TFI-IZD-POD/ISD-GFI-IZD-POD_1000375/P1082311" xmlDataType="decimal"/>
    </xmlCellPr>
  </singleXmlCell>
  <singleXmlCell id="285" r="J14" connectionId="0">
    <xmlCellPr id="1" uniqueName="P1076066">
      <xmlPr mapId="2" xpath="/TFI-IZD-POD/ISD-GFI-IZD-POD_1000375/P1076066" xmlDataType="decimal"/>
    </xmlCellPr>
  </singleXmlCell>
  <singleXmlCell id="286" r="K14" connectionId="0">
    <xmlCellPr id="1" uniqueName="P1082313">
      <xmlPr mapId="2" xpath="/TFI-IZD-POD/ISD-GFI-IZD-POD_1000375/P1082313" xmlDataType="decimal"/>
    </xmlCellPr>
  </singleXmlCell>
  <singleXmlCell id="287" r="H15" connectionId="0">
    <xmlCellPr id="1" uniqueName="P1076069">
      <xmlPr mapId="2" xpath="/TFI-IZD-POD/ISD-GFI-IZD-POD_1000375/P1076069" xmlDataType="decimal"/>
    </xmlCellPr>
  </singleXmlCell>
  <singleXmlCell id="288" r="I15" connectionId="0">
    <xmlCellPr id="1" uniqueName="P1082315">
      <xmlPr mapId="2" xpath="/TFI-IZD-POD/ISD-GFI-IZD-POD_1000375/P1082315" xmlDataType="decimal"/>
    </xmlCellPr>
  </singleXmlCell>
  <singleXmlCell id="289" r="J15" connectionId="0">
    <xmlCellPr id="1" uniqueName="P1076071">
      <xmlPr mapId="2" xpath="/TFI-IZD-POD/ISD-GFI-IZD-POD_1000375/P1076071" xmlDataType="decimal"/>
    </xmlCellPr>
  </singleXmlCell>
  <singleXmlCell id="290" r="K15" connectionId="0">
    <xmlCellPr id="1" uniqueName="P1082316">
      <xmlPr mapId="2" xpath="/TFI-IZD-POD/ISD-GFI-IZD-POD_1000375/P1082316" xmlDataType="decimal"/>
    </xmlCellPr>
  </singleXmlCell>
  <singleXmlCell id="291" r="H16" connectionId="0">
    <xmlCellPr id="1" uniqueName="P1076073">
      <xmlPr mapId="2" xpath="/TFI-IZD-POD/ISD-GFI-IZD-POD_1000375/P1076073" xmlDataType="decimal"/>
    </xmlCellPr>
  </singleXmlCell>
  <singleXmlCell id="292" r="I16" connectionId="0">
    <xmlCellPr id="1" uniqueName="P1082318">
      <xmlPr mapId="2" xpath="/TFI-IZD-POD/ISD-GFI-IZD-POD_1000375/P1082318" xmlDataType="decimal"/>
    </xmlCellPr>
  </singleXmlCell>
  <singleXmlCell id="293" r="J16" connectionId="0">
    <xmlCellPr id="1" uniqueName="P1076076">
      <xmlPr mapId="2" xpath="/TFI-IZD-POD/ISD-GFI-IZD-POD_1000375/P1076076" xmlDataType="decimal"/>
    </xmlCellPr>
  </singleXmlCell>
  <singleXmlCell id="294" r="K16" connectionId="0">
    <xmlCellPr id="1" uniqueName="P1082319">
      <xmlPr mapId="2" xpath="/TFI-IZD-POD/ISD-GFI-IZD-POD_1000375/P1082319" xmlDataType="decimal"/>
    </xmlCellPr>
  </singleXmlCell>
  <singleXmlCell id="295" r="H17" connectionId="0">
    <xmlCellPr id="1" uniqueName="P1076078">
      <xmlPr mapId="2" xpath="/TFI-IZD-POD/ISD-GFI-IZD-POD_1000375/P1076078" xmlDataType="decimal"/>
    </xmlCellPr>
  </singleXmlCell>
  <singleXmlCell id="296" r="I17" connectionId="0">
    <xmlCellPr id="1" uniqueName="P1082321">
      <xmlPr mapId="2" xpath="/TFI-IZD-POD/ISD-GFI-IZD-POD_1000375/P1082321" xmlDataType="decimal"/>
    </xmlCellPr>
  </singleXmlCell>
  <singleXmlCell id="297" r="J17" connectionId="0">
    <xmlCellPr id="1" uniqueName="P1076080">
      <xmlPr mapId="2" xpath="/TFI-IZD-POD/ISD-GFI-IZD-POD_1000375/P1076080" xmlDataType="decimal"/>
    </xmlCellPr>
  </singleXmlCell>
  <singleXmlCell id="298" r="K17" connectionId="0">
    <xmlCellPr id="1" uniqueName="P1082324">
      <xmlPr mapId="2" xpath="/TFI-IZD-POD/ISD-GFI-IZD-POD_1000375/P1082324" xmlDataType="decimal"/>
    </xmlCellPr>
  </singleXmlCell>
  <singleXmlCell id="299" r="H18" connectionId="0">
    <xmlCellPr id="1" uniqueName="P1076082">
      <xmlPr mapId="2" xpath="/TFI-IZD-POD/ISD-GFI-IZD-POD_1000375/P1076082" xmlDataType="decimal"/>
    </xmlCellPr>
  </singleXmlCell>
  <singleXmlCell id="300" r="I18" connectionId="0">
    <xmlCellPr id="1" uniqueName="P1082326">
      <xmlPr mapId="2" xpath="/TFI-IZD-POD/ISD-GFI-IZD-POD_1000375/P1082326" xmlDataType="decimal"/>
    </xmlCellPr>
  </singleXmlCell>
  <singleXmlCell id="301" r="J18" connectionId="0">
    <xmlCellPr id="1" uniqueName="P1076084">
      <xmlPr mapId="2" xpath="/TFI-IZD-POD/ISD-GFI-IZD-POD_1000375/P1076084" xmlDataType="decimal"/>
    </xmlCellPr>
  </singleXmlCell>
  <singleXmlCell id="302" r="K18" connectionId="0">
    <xmlCellPr id="1" uniqueName="P1082327">
      <xmlPr mapId="2" xpath="/TFI-IZD-POD/ISD-GFI-IZD-POD_1000375/P1082327" xmlDataType="decimal"/>
    </xmlCellPr>
  </singleXmlCell>
  <singleXmlCell id="303" r="H19" connectionId="0">
    <xmlCellPr id="1" uniqueName="P1076087">
      <xmlPr mapId="2" xpath="/TFI-IZD-POD/ISD-GFI-IZD-POD_1000375/P1076087" xmlDataType="decimal"/>
    </xmlCellPr>
  </singleXmlCell>
  <singleXmlCell id="304" r="I19" connectionId="0">
    <xmlCellPr id="1" uniqueName="P1082329">
      <xmlPr mapId="2" xpath="/TFI-IZD-POD/ISD-GFI-IZD-POD_1000375/P1082329" xmlDataType="decimal"/>
    </xmlCellPr>
  </singleXmlCell>
  <singleXmlCell id="305" r="J19" connectionId="0">
    <xmlCellPr id="1" uniqueName="P1076090">
      <xmlPr mapId="2" xpath="/TFI-IZD-POD/ISD-GFI-IZD-POD_1000375/P1076090" xmlDataType="decimal"/>
    </xmlCellPr>
  </singleXmlCell>
  <singleXmlCell id="306" r="K19" connectionId="0">
    <xmlCellPr id="1" uniqueName="P1082330">
      <xmlPr mapId="2" xpath="/TFI-IZD-POD/ISD-GFI-IZD-POD_1000375/P1082330" xmlDataType="decimal"/>
    </xmlCellPr>
  </singleXmlCell>
  <singleXmlCell id="307" r="H20" connectionId="0">
    <xmlCellPr id="1" uniqueName="P1076092">
      <xmlPr mapId="2" xpath="/TFI-IZD-POD/ISD-GFI-IZD-POD_1000375/P1076092" xmlDataType="decimal"/>
    </xmlCellPr>
  </singleXmlCell>
  <singleXmlCell id="308" r="I20" connectionId="0">
    <xmlCellPr id="1" uniqueName="P1082332">
      <xmlPr mapId="2" xpath="/TFI-IZD-POD/ISD-GFI-IZD-POD_1000375/P1082332" xmlDataType="decimal"/>
    </xmlCellPr>
  </singleXmlCell>
  <singleXmlCell id="309" r="J20" connectionId="0">
    <xmlCellPr id="1" uniqueName="P1076094">
      <xmlPr mapId="2" xpath="/TFI-IZD-POD/ISD-GFI-IZD-POD_1000375/P1076094" xmlDataType="decimal"/>
    </xmlCellPr>
  </singleXmlCell>
  <singleXmlCell id="310" r="K20" connectionId="0">
    <xmlCellPr id="1" uniqueName="P1082334">
      <xmlPr mapId="2" xpath="/TFI-IZD-POD/ISD-GFI-IZD-POD_1000375/P1082334" xmlDataType="decimal"/>
    </xmlCellPr>
  </singleXmlCell>
  <singleXmlCell id="311" r="H21" connectionId="0">
    <xmlCellPr id="1" uniqueName="P1076095">
      <xmlPr mapId="2" xpath="/TFI-IZD-POD/ISD-GFI-IZD-POD_1000375/P1076095" xmlDataType="decimal"/>
    </xmlCellPr>
  </singleXmlCell>
  <singleXmlCell id="312" r="I21" connectionId="0">
    <xmlCellPr id="1" uniqueName="P1082335">
      <xmlPr mapId="2" xpath="/TFI-IZD-POD/ISD-GFI-IZD-POD_1000375/P1082335" xmlDataType="decimal"/>
    </xmlCellPr>
  </singleXmlCell>
  <singleXmlCell id="313" r="J21" connectionId="0">
    <xmlCellPr id="1" uniqueName="P1076098">
      <xmlPr mapId="2" xpath="/TFI-IZD-POD/ISD-GFI-IZD-POD_1000375/P1076098" xmlDataType="decimal"/>
    </xmlCellPr>
  </singleXmlCell>
  <singleXmlCell id="314" r="K21" connectionId="0">
    <xmlCellPr id="1" uniqueName="P1082337">
      <xmlPr mapId="2" xpath="/TFI-IZD-POD/ISD-GFI-IZD-POD_1000375/P1082337" xmlDataType="decimal"/>
    </xmlCellPr>
  </singleXmlCell>
  <singleXmlCell id="315" r="H22" connectionId="0">
    <xmlCellPr id="1" uniqueName="P1076101">
      <xmlPr mapId="2" xpath="/TFI-IZD-POD/ISD-GFI-IZD-POD_1000375/P1076101" xmlDataType="decimal"/>
    </xmlCellPr>
  </singleXmlCell>
  <singleXmlCell id="316" r="I22" connectionId="0">
    <xmlCellPr id="1" uniqueName="P1082339">
      <xmlPr mapId="2" xpath="/TFI-IZD-POD/ISD-GFI-IZD-POD_1000375/P1082339" xmlDataType="decimal"/>
    </xmlCellPr>
  </singleXmlCell>
  <singleXmlCell id="317" r="J22" connectionId="0">
    <xmlCellPr id="1" uniqueName="P1076103">
      <xmlPr mapId="2" xpath="/TFI-IZD-POD/ISD-GFI-IZD-POD_1000375/P1076103" xmlDataType="decimal"/>
    </xmlCellPr>
  </singleXmlCell>
  <singleXmlCell id="318" r="K22" connectionId="0">
    <xmlCellPr id="1" uniqueName="P1082340">
      <xmlPr mapId="2" xpath="/TFI-IZD-POD/ISD-GFI-IZD-POD_1000375/P1082340" xmlDataType="decimal"/>
    </xmlCellPr>
  </singleXmlCell>
  <singleXmlCell id="319" r="H23" connectionId="0">
    <xmlCellPr id="1" uniqueName="P1076105">
      <xmlPr mapId="2" xpath="/TFI-IZD-POD/ISD-GFI-IZD-POD_1000375/P1076105" xmlDataType="decimal"/>
    </xmlCellPr>
  </singleXmlCell>
  <singleXmlCell id="320" r="I23" connectionId="0">
    <xmlCellPr id="1" uniqueName="P1082342">
      <xmlPr mapId="2" xpath="/TFI-IZD-POD/ISD-GFI-IZD-POD_1000375/P1082342" xmlDataType="decimal"/>
    </xmlCellPr>
  </singleXmlCell>
  <singleXmlCell id="321" r="J23" connectionId="0">
    <xmlCellPr id="1" uniqueName="P1076107">
      <xmlPr mapId="2" xpath="/TFI-IZD-POD/ISD-GFI-IZD-POD_1000375/P1076107" xmlDataType="decimal"/>
    </xmlCellPr>
  </singleXmlCell>
  <singleXmlCell id="322" r="K23" connectionId="0">
    <xmlCellPr id="1" uniqueName="P1082345">
      <xmlPr mapId="2" xpath="/TFI-IZD-POD/ISD-GFI-IZD-POD_1000375/P1082345" xmlDataType="decimal"/>
    </xmlCellPr>
  </singleXmlCell>
  <singleXmlCell id="323" r="H24" connectionId="0">
    <xmlCellPr id="1" uniqueName="P1076109">
      <xmlPr mapId="2" xpath="/TFI-IZD-POD/ISD-GFI-IZD-POD_1000375/P1076109" xmlDataType="decimal"/>
    </xmlCellPr>
  </singleXmlCell>
  <singleXmlCell id="324" r="I24" connectionId="0">
    <xmlCellPr id="1" uniqueName="P1082347">
      <xmlPr mapId="2" xpath="/TFI-IZD-POD/ISD-GFI-IZD-POD_1000375/P1082347" xmlDataType="decimal"/>
    </xmlCellPr>
  </singleXmlCell>
  <singleXmlCell id="325" r="J24" connectionId="0">
    <xmlCellPr id="1" uniqueName="P1076111">
      <xmlPr mapId="2" xpath="/TFI-IZD-POD/ISD-GFI-IZD-POD_1000375/P1076111" xmlDataType="decimal"/>
    </xmlCellPr>
  </singleXmlCell>
  <singleXmlCell id="326" r="K24" connectionId="0">
    <xmlCellPr id="1" uniqueName="P1082348">
      <xmlPr mapId="2" xpath="/TFI-IZD-POD/ISD-GFI-IZD-POD_1000375/P1082348" xmlDataType="decimal"/>
    </xmlCellPr>
  </singleXmlCell>
  <singleXmlCell id="327" r="H25" connectionId="0">
    <xmlCellPr id="1" uniqueName="P1076113">
      <xmlPr mapId="2" xpath="/TFI-IZD-POD/ISD-GFI-IZD-POD_1000375/P1076113" xmlDataType="decimal"/>
    </xmlCellPr>
  </singleXmlCell>
  <singleXmlCell id="328" r="I25" connectionId="0">
    <xmlCellPr id="1" uniqueName="P1082350">
      <xmlPr mapId="2" xpath="/TFI-IZD-POD/ISD-GFI-IZD-POD_1000375/P1082350" xmlDataType="decimal"/>
    </xmlCellPr>
  </singleXmlCell>
  <singleXmlCell id="329" r="J25" connectionId="0">
    <xmlCellPr id="1" uniqueName="P1076115">
      <xmlPr mapId="2" xpath="/TFI-IZD-POD/ISD-GFI-IZD-POD_1000375/P1076115" xmlDataType="decimal"/>
    </xmlCellPr>
  </singleXmlCell>
  <singleXmlCell id="330" r="K25" connectionId="0">
    <xmlCellPr id="1" uniqueName="P1082352">
      <xmlPr mapId="2" xpath="/TFI-IZD-POD/ISD-GFI-IZD-POD_1000375/P1082352" xmlDataType="decimal"/>
    </xmlCellPr>
  </singleXmlCell>
  <singleXmlCell id="331" r="H26" connectionId="0">
    <xmlCellPr id="1" uniqueName="P1076117">
      <xmlPr mapId="2" xpath="/TFI-IZD-POD/ISD-GFI-IZD-POD_1000375/P1076117" xmlDataType="decimal"/>
    </xmlCellPr>
  </singleXmlCell>
  <singleXmlCell id="332" r="I26" connectionId="0">
    <xmlCellPr id="1" uniqueName="P1082353">
      <xmlPr mapId="2" xpath="/TFI-IZD-POD/ISD-GFI-IZD-POD_1000375/P1082353" xmlDataType="decimal"/>
    </xmlCellPr>
  </singleXmlCell>
  <singleXmlCell id="333" r="J26" connectionId="0">
    <xmlCellPr id="1" uniqueName="P1076122">
      <xmlPr mapId="2" xpath="/TFI-IZD-POD/ISD-GFI-IZD-POD_1000375/P1076122" xmlDataType="decimal"/>
    </xmlCellPr>
  </singleXmlCell>
  <singleXmlCell id="334" r="K26" connectionId="0">
    <xmlCellPr id="1" uniqueName="P1082355">
      <xmlPr mapId="2" xpath="/TFI-IZD-POD/ISD-GFI-IZD-POD_1000375/P1082355" xmlDataType="decimal"/>
    </xmlCellPr>
  </singleXmlCell>
  <singleXmlCell id="335" r="H27" connectionId="0">
    <xmlCellPr id="1" uniqueName="P1076126">
      <xmlPr mapId="2" xpath="/TFI-IZD-POD/ISD-GFI-IZD-POD_1000375/P1076126" xmlDataType="decimal"/>
    </xmlCellPr>
  </singleXmlCell>
  <singleXmlCell id="336" r="I27" connectionId="0">
    <xmlCellPr id="1" uniqueName="P1082357">
      <xmlPr mapId="2" xpath="/TFI-IZD-POD/ISD-GFI-IZD-POD_1000375/P1082357" xmlDataType="decimal"/>
    </xmlCellPr>
  </singleXmlCell>
  <singleXmlCell id="337" r="J27" connectionId="0">
    <xmlCellPr id="1" uniqueName="P1076128">
      <xmlPr mapId="2" xpath="/TFI-IZD-POD/ISD-GFI-IZD-POD_1000375/P1076128" xmlDataType="decimal"/>
    </xmlCellPr>
  </singleXmlCell>
  <singleXmlCell id="338" r="K27" connectionId="0">
    <xmlCellPr id="1" uniqueName="P1082359">
      <xmlPr mapId="2" xpath="/TFI-IZD-POD/ISD-GFI-IZD-POD_1000375/P1082359" xmlDataType="decimal"/>
    </xmlCellPr>
  </singleXmlCell>
  <singleXmlCell id="339" r="H28" connectionId="0">
    <xmlCellPr id="1" uniqueName="P1076130">
      <xmlPr mapId="2" xpath="/TFI-IZD-POD/ISD-GFI-IZD-POD_1000375/P1076130" xmlDataType="decimal"/>
    </xmlCellPr>
  </singleXmlCell>
  <singleXmlCell id="340" r="I28" connectionId="0">
    <xmlCellPr id="1" uniqueName="P1082363">
      <xmlPr mapId="2" xpath="/TFI-IZD-POD/ISD-GFI-IZD-POD_1000375/P1082363" xmlDataType="decimal"/>
    </xmlCellPr>
  </singleXmlCell>
  <singleXmlCell id="341" r="J28" connectionId="0">
    <xmlCellPr id="1" uniqueName="P1076132">
      <xmlPr mapId="2" xpath="/TFI-IZD-POD/ISD-GFI-IZD-POD_1000375/P1076132" xmlDataType="decimal"/>
    </xmlCellPr>
  </singleXmlCell>
  <singleXmlCell id="342" r="K28" connectionId="0">
    <xmlCellPr id="1" uniqueName="P1082371">
      <xmlPr mapId="2" xpath="/TFI-IZD-POD/ISD-GFI-IZD-POD_1000375/P1082371" xmlDataType="decimal"/>
    </xmlCellPr>
  </singleXmlCell>
  <singleXmlCell id="343" r="H29" connectionId="0">
    <xmlCellPr id="1" uniqueName="P1076134">
      <xmlPr mapId="2" xpath="/TFI-IZD-POD/ISD-GFI-IZD-POD_1000375/P1076134" xmlDataType="decimal"/>
    </xmlCellPr>
  </singleXmlCell>
  <singleXmlCell id="344" r="I29" connectionId="0">
    <xmlCellPr id="1" uniqueName="P1082373">
      <xmlPr mapId="2" xpath="/TFI-IZD-POD/ISD-GFI-IZD-POD_1000375/P1082373" xmlDataType="decimal"/>
    </xmlCellPr>
  </singleXmlCell>
  <singleXmlCell id="345" r="J29" connectionId="0">
    <xmlCellPr id="1" uniqueName="P1076136">
      <xmlPr mapId="2" xpath="/TFI-IZD-POD/ISD-GFI-IZD-POD_1000375/P1076136" xmlDataType="decimal"/>
    </xmlCellPr>
  </singleXmlCell>
  <singleXmlCell id="346" r="K29" connectionId="0">
    <xmlCellPr id="1" uniqueName="P1082375">
      <xmlPr mapId="2" xpath="/TFI-IZD-POD/ISD-GFI-IZD-POD_1000375/P1082375" xmlDataType="decimal"/>
    </xmlCellPr>
  </singleXmlCell>
  <singleXmlCell id="347" r="H30" connectionId="0">
    <xmlCellPr id="1" uniqueName="P1076138">
      <xmlPr mapId="2" xpath="/TFI-IZD-POD/ISD-GFI-IZD-POD_1000375/P1076138" xmlDataType="decimal"/>
    </xmlCellPr>
  </singleXmlCell>
  <singleXmlCell id="348" r="I30" connectionId="0">
    <xmlCellPr id="1" uniqueName="P1082377">
      <xmlPr mapId="2" xpath="/TFI-IZD-POD/ISD-GFI-IZD-POD_1000375/P1082377" xmlDataType="decimal"/>
    </xmlCellPr>
  </singleXmlCell>
  <singleXmlCell id="349" r="J30" connectionId="0">
    <xmlCellPr id="1" uniqueName="P1076140">
      <xmlPr mapId="2" xpath="/TFI-IZD-POD/ISD-GFI-IZD-POD_1000375/P1076140" xmlDataType="decimal"/>
    </xmlCellPr>
  </singleXmlCell>
  <singleXmlCell id="350" r="K30" connectionId="0">
    <xmlCellPr id="1" uniqueName="P1082379">
      <xmlPr mapId="2" xpath="/TFI-IZD-POD/ISD-GFI-IZD-POD_1000375/P1082379" xmlDataType="decimal"/>
    </xmlCellPr>
  </singleXmlCell>
  <singleXmlCell id="351" r="H31" connectionId="0">
    <xmlCellPr id="1" uniqueName="P1076142">
      <xmlPr mapId="2" xpath="/TFI-IZD-POD/ISD-GFI-IZD-POD_1000375/P1076142" xmlDataType="decimal"/>
    </xmlCellPr>
  </singleXmlCell>
  <singleXmlCell id="352" r="I31" connectionId="0">
    <xmlCellPr id="1" uniqueName="P1082380">
      <xmlPr mapId="2" xpath="/TFI-IZD-POD/ISD-GFI-IZD-POD_1000375/P1082380" xmlDataType="decimal"/>
    </xmlCellPr>
  </singleXmlCell>
  <singleXmlCell id="353" r="J31" connectionId="0">
    <xmlCellPr id="1" uniqueName="P1076144">
      <xmlPr mapId="2" xpath="/TFI-IZD-POD/ISD-GFI-IZD-POD_1000375/P1076144" xmlDataType="decimal"/>
    </xmlCellPr>
  </singleXmlCell>
  <singleXmlCell id="354" r="K31" connectionId="0">
    <xmlCellPr id="1" uniqueName="P1082382">
      <xmlPr mapId="2" xpath="/TFI-IZD-POD/ISD-GFI-IZD-POD_1000375/P1082382" xmlDataType="decimal"/>
    </xmlCellPr>
  </singleXmlCell>
  <singleXmlCell id="355" r="H32" connectionId="0">
    <xmlCellPr id="1" uniqueName="P1076147">
      <xmlPr mapId="2" xpath="/TFI-IZD-POD/ISD-GFI-IZD-POD_1000375/P1076147" xmlDataType="decimal"/>
    </xmlCellPr>
  </singleXmlCell>
  <singleXmlCell id="356" r="I32" connectionId="0">
    <xmlCellPr id="1" uniqueName="P1082384">
      <xmlPr mapId="2" xpath="/TFI-IZD-POD/ISD-GFI-IZD-POD_1000375/P1082384" xmlDataType="decimal"/>
    </xmlCellPr>
  </singleXmlCell>
  <singleXmlCell id="357" r="J32" connectionId="0">
    <xmlCellPr id="1" uniqueName="P1076150">
      <xmlPr mapId="2" xpath="/TFI-IZD-POD/ISD-GFI-IZD-POD_1000375/P1076150" xmlDataType="decimal"/>
    </xmlCellPr>
  </singleXmlCell>
  <singleXmlCell id="358" r="K32" connectionId="0">
    <xmlCellPr id="1" uniqueName="P1082386">
      <xmlPr mapId="2" xpath="/TFI-IZD-POD/ISD-GFI-IZD-POD_1000375/P1082386" xmlDataType="decimal"/>
    </xmlCellPr>
  </singleXmlCell>
  <singleXmlCell id="359" r="H33" connectionId="0">
    <xmlCellPr id="1" uniqueName="P1076152">
      <xmlPr mapId="2" xpath="/TFI-IZD-POD/ISD-GFI-IZD-POD_1000375/P1076152" xmlDataType="decimal"/>
    </xmlCellPr>
  </singleXmlCell>
  <singleXmlCell id="360" r="I33" connectionId="0">
    <xmlCellPr id="1" uniqueName="P1082387">
      <xmlPr mapId="2" xpath="/TFI-IZD-POD/ISD-GFI-IZD-POD_1000375/P1082387" xmlDataType="decimal"/>
    </xmlCellPr>
  </singleXmlCell>
  <singleXmlCell id="361" r="J33" connectionId="0">
    <xmlCellPr id="1" uniqueName="P1076154">
      <xmlPr mapId="2" xpath="/TFI-IZD-POD/ISD-GFI-IZD-POD_1000375/P1076154" xmlDataType="decimal"/>
    </xmlCellPr>
  </singleXmlCell>
  <singleXmlCell id="362" r="K33" connectionId="0">
    <xmlCellPr id="1" uniqueName="P1082389">
      <xmlPr mapId="2" xpath="/TFI-IZD-POD/ISD-GFI-IZD-POD_1000375/P1082389" xmlDataType="decimal"/>
    </xmlCellPr>
  </singleXmlCell>
  <singleXmlCell id="363" r="H34" connectionId="0">
    <xmlCellPr id="1" uniqueName="P1076156">
      <xmlPr mapId="2" xpath="/TFI-IZD-POD/ISD-GFI-IZD-POD_1000375/P1076156" xmlDataType="decimal"/>
    </xmlCellPr>
  </singleXmlCell>
  <singleXmlCell id="364" r="I34" connectionId="0">
    <xmlCellPr id="1" uniqueName="P1082391">
      <xmlPr mapId="2" xpath="/TFI-IZD-POD/ISD-GFI-IZD-POD_1000375/P1082391" xmlDataType="decimal"/>
    </xmlCellPr>
  </singleXmlCell>
  <singleXmlCell id="365" r="J34" connectionId="0">
    <xmlCellPr id="1" uniqueName="P1076158">
      <xmlPr mapId="2" xpath="/TFI-IZD-POD/ISD-GFI-IZD-POD_1000375/P1076158" xmlDataType="decimal"/>
    </xmlCellPr>
  </singleXmlCell>
  <singleXmlCell id="366" r="K34" connectionId="0">
    <xmlCellPr id="1" uniqueName="P1082393">
      <xmlPr mapId="2" xpath="/TFI-IZD-POD/ISD-GFI-IZD-POD_1000375/P1082393" xmlDataType="decimal"/>
    </xmlCellPr>
  </singleXmlCell>
  <singleXmlCell id="367" r="H35" connectionId="0">
    <xmlCellPr id="1" uniqueName="P1076162">
      <xmlPr mapId="2" xpath="/TFI-IZD-POD/ISD-GFI-IZD-POD_1000375/P1076162" xmlDataType="decimal"/>
    </xmlCellPr>
  </singleXmlCell>
  <singleXmlCell id="368" r="I35" connectionId="0">
    <xmlCellPr id="1" uniqueName="P1082395">
      <xmlPr mapId="2" xpath="/TFI-IZD-POD/ISD-GFI-IZD-POD_1000375/P1082395" xmlDataType="decimal"/>
    </xmlCellPr>
  </singleXmlCell>
  <singleXmlCell id="369" r="J35" connectionId="0">
    <xmlCellPr id="1" uniqueName="P1076164">
      <xmlPr mapId="2" xpath="/TFI-IZD-POD/ISD-GFI-IZD-POD_1000375/P1076164" xmlDataType="decimal"/>
    </xmlCellPr>
  </singleXmlCell>
  <singleXmlCell id="370" r="K35" connectionId="0">
    <xmlCellPr id="1" uniqueName="P1082397">
      <xmlPr mapId="2" xpath="/TFI-IZD-POD/ISD-GFI-IZD-POD_1000375/P1082397" xmlDataType="decimal"/>
    </xmlCellPr>
  </singleXmlCell>
  <singleXmlCell id="371" r="H36" connectionId="0">
    <xmlCellPr id="1" uniqueName="P1076166">
      <xmlPr mapId="2" xpath="/TFI-IZD-POD/ISD-GFI-IZD-POD_1000375/P1076166" xmlDataType="decimal"/>
    </xmlCellPr>
  </singleXmlCell>
  <singleXmlCell id="372" r="I36" connectionId="0">
    <xmlCellPr id="1" uniqueName="P1082399">
      <xmlPr mapId="2" xpath="/TFI-IZD-POD/ISD-GFI-IZD-POD_1000375/P1082399" xmlDataType="decimal"/>
    </xmlCellPr>
  </singleXmlCell>
  <singleXmlCell id="373" r="J36" connectionId="0">
    <xmlCellPr id="1" uniqueName="P1076168">
      <xmlPr mapId="2" xpath="/TFI-IZD-POD/ISD-GFI-IZD-POD_1000375/P1076168" xmlDataType="decimal"/>
    </xmlCellPr>
  </singleXmlCell>
  <singleXmlCell id="374" r="K36" connectionId="0">
    <xmlCellPr id="1" uniqueName="P1082400">
      <xmlPr mapId="2" xpath="/TFI-IZD-POD/ISD-GFI-IZD-POD_1000375/P1082400" xmlDataType="decimal"/>
    </xmlCellPr>
  </singleXmlCell>
  <singleXmlCell id="375" r="H37" connectionId="0">
    <xmlCellPr id="1" uniqueName="P1076170">
      <xmlPr mapId="2" xpath="/TFI-IZD-POD/ISD-GFI-IZD-POD_1000375/P1076170" xmlDataType="decimal"/>
    </xmlCellPr>
  </singleXmlCell>
  <singleXmlCell id="376" r="I37" connectionId="0">
    <xmlCellPr id="1" uniqueName="P1082402">
      <xmlPr mapId="2" xpath="/TFI-IZD-POD/ISD-GFI-IZD-POD_1000375/P1082402" xmlDataType="decimal"/>
    </xmlCellPr>
  </singleXmlCell>
  <singleXmlCell id="377" r="J37" connectionId="0">
    <xmlCellPr id="1" uniqueName="P1076173">
      <xmlPr mapId="2" xpath="/TFI-IZD-POD/ISD-GFI-IZD-POD_1000375/P1076173" xmlDataType="decimal"/>
    </xmlCellPr>
  </singleXmlCell>
  <singleXmlCell id="378" r="K37" connectionId="0">
    <xmlCellPr id="1" uniqueName="P1082404">
      <xmlPr mapId="2" xpath="/TFI-IZD-POD/ISD-GFI-IZD-POD_1000375/P1082404" xmlDataType="decimal"/>
    </xmlCellPr>
  </singleXmlCell>
  <singleXmlCell id="379" r="H38" connectionId="0">
    <xmlCellPr id="1" uniqueName="P1076175">
      <xmlPr mapId="2" xpath="/TFI-IZD-POD/ISD-GFI-IZD-POD_1000375/P1076175" xmlDataType="decimal"/>
    </xmlCellPr>
  </singleXmlCell>
  <singleXmlCell id="380" r="I38" connectionId="0">
    <xmlCellPr id="1" uniqueName="P1082405">
      <xmlPr mapId="2" xpath="/TFI-IZD-POD/ISD-GFI-IZD-POD_1000375/P1082405" xmlDataType="decimal"/>
    </xmlCellPr>
  </singleXmlCell>
  <singleXmlCell id="381" r="J38" connectionId="0">
    <xmlCellPr id="1" uniqueName="P1076178">
      <xmlPr mapId="2" xpath="/TFI-IZD-POD/ISD-GFI-IZD-POD_1000375/P1076178" xmlDataType="decimal"/>
    </xmlCellPr>
  </singleXmlCell>
  <singleXmlCell id="382" r="K38" connectionId="0">
    <xmlCellPr id="1" uniqueName="P1082407">
      <xmlPr mapId="2" xpath="/TFI-IZD-POD/ISD-GFI-IZD-POD_1000375/P1082407" xmlDataType="decimal"/>
    </xmlCellPr>
  </singleXmlCell>
  <singleXmlCell id="383" r="H39" connectionId="0">
    <xmlCellPr id="1" uniqueName="P1076180">
      <xmlPr mapId="2" xpath="/TFI-IZD-POD/ISD-GFI-IZD-POD_1000375/P1076180" xmlDataType="decimal"/>
    </xmlCellPr>
  </singleXmlCell>
  <singleXmlCell id="384" r="I39" connectionId="0">
    <xmlCellPr id="1" uniqueName="P1082409">
      <xmlPr mapId="2" xpath="/TFI-IZD-POD/ISD-GFI-IZD-POD_1000375/P1082409" xmlDataType="decimal"/>
    </xmlCellPr>
  </singleXmlCell>
  <singleXmlCell id="385" r="J39" connectionId="0">
    <xmlCellPr id="1" uniqueName="P1076182">
      <xmlPr mapId="2" xpath="/TFI-IZD-POD/ISD-GFI-IZD-POD_1000375/P1076182" xmlDataType="decimal"/>
    </xmlCellPr>
  </singleXmlCell>
  <singleXmlCell id="386" r="K39" connectionId="0">
    <xmlCellPr id="1" uniqueName="P1082411">
      <xmlPr mapId="2" xpath="/TFI-IZD-POD/ISD-GFI-IZD-POD_1000375/P1082411" xmlDataType="decimal"/>
    </xmlCellPr>
  </singleXmlCell>
  <singleXmlCell id="387" r="H40" connectionId="0">
    <xmlCellPr id="1" uniqueName="P1076234">
      <xmlPr mapId="2" xpath="/TFI-IZD-POD/ISD-GFI-IZD-POD_1000375/P1076234" xmlDataType="decimal"/>
    </xmlCellPr>
  </singleXmlCell>
  <singleXmlCell id="388" r="I40" connectionId="0">
    <xmlCellPr id="1" uniqueName="P1082413">
      <xmlPr mapId="2" xpath="/TFI-IZD-POD/ISD-GFI-IZD-POD_1000375/P1082413" xmlDataType="decimal"/>
    </xmlCellPr>
  </singleXmlCell>
  <singleXmlCell id="389" r="J40" connectionId="0">
    <xmlCellPr id="1" uniqueName="P1076236">
      <xmlPr mapId="2" xpath="/TFI-IZD-POD/ISD-GFI-IZD-POD_1000375/P1076236" xmlDataType="decimal"/>
    </xmlCellPr>
  </singleXmlCell>
  <singleXmlCell id="390" r="K40" connectionId="0">
    <xmlCellPr id="1" uniqueName="P1082414">
      <xmlPr mapId="2" xpath="/TFI-IZD-POD/ISD-GFI-IZD-POD_1000375/P1082414" xmlDataType="decimal"/>
    </xmlCellPr>
  </singleXmlCell>
  <singleXmlCell id="391" r="H41" connectionId="0">
    <xmlCellPr id="1" uniqueName="P1076240">
      <xmlPr mapId="2" xpath="/TFI-IZD-POD/ISD-GFI-IZD-POD_1000375/P1076240" xmlDataType="decimal"/>
    </xmlCellPr>
  </singleXmlCell>
  <singleXmlCell id="392" r="I41" connectionId="0">
    <xmlCellPr id="1" uniqueName="P1082421">
      <xmlPr mapId="2" xpath="/TFI-IZD-POD/ISD-GFI-IZD-POD_1000375/P1082421" xmlDataType="decimal"/>
    </xmlCellPr>
  </singleXmlCell>
  <singleXmlCell id="393" r="J41" connectionId="0">
    <xmlCellPr id="1" uniqueName="P1076243">
      <xmlPr mapId="2" xpath="/TFI-IZD-POD/ISD-GFI-IZD-POD_1000375/P1076243" xmlDataType="decimal"/>
    </xmlCellPr>
  </singleXmlCell>
  <singleXmlCell id="394" r="K41" connectionId="0">
    <xmlCellPr id="1" uniqueName="P1082424">
      <xmlPr mapId="2" xpath="/TFI-IZD-POD/ISD-GFI-IZD-POD_1000375/P1082424" xmlDataType="decimal"/>
    </xmlCellPr>
  </singleXmlCell>
  <singleXmlCell id="395" r="H42" connectionId="0">
    <xmlCellPr id="1" uniqueName="P1076245">
      <xmlPr mapId="2" xpath="/TFI-IZD-POD/ISD-GFI-IZD-POD_1000375/P1076245" xmlDataType="decimal"/>
    </xmlCellPr>
  </singleXmlCell>
  <singleXmlCell id="396" r="I42" connectionId="0">
    <xmlCellPr id="1" uniqueName="P1082426">
      <xmlPr mapId="2" xpath="/TFI-IZD-POD/ISD-GFI-IZD-POD_1000375/P1082426" xmlDataType="decimal"/>
    </xmlCellPr>
  </singleXmlCell>
  <singleXmlCell id="397" r="J42" connectionId="0">
    <xmlCellPr id="1" uniqueName="P1076247">
      <xmlPr mapId="2" xpath="/TFI-IZD-POD/ISD-GFI-IZD-POD_1000375/P1076247" xmlDataType="decimal"/>
    </xmlCellPr>
  </singleXmlCell>
  <singleXmlCell id="398" r="K42" connectionId="0">
    <xmlCellPr id="1" uniqueName="P1082427">
      <xmlPr mapId="2" xpath="/TFI-IZD-POD/ISD-GFI-IZD-POD_1000375/P1082427" xmlDataType="decimal"/>
    </xmlCellPr>
  </singleXmlCell>
  <singleXmlCell id="399" r="H43" connectionId="0">
    <xmlCellPr id="1" uniqueName="P1076249">
      <xmlPr mapId="2" xpath="/TFI-IZD-POD/ISD-GFI-IZD-POD_1000375/P1076249" xmlDataType="decimal"/>
    </xmlCellPr>
  </singleXmlCell>
  <singleXmlCell id="400" r="I43" connectionId="0">
    <xmlCellPr id="1" uniqueName="P1082431">
      <xmlPr mapId="2" xpath="/TFI-IZD-POD/ISD-GFI-IZD-POD_1000375/P1082431" xmlDataType="decimal"/>
    </xmlCellPr>
  </singleXmlCell>
  <singleXmlCell id="401" r="J43" connectionId="0">
    <xmlCellPr id="1" uniqueName="P1076251">
      <xmlPr mapId="2" xpath="/TFI-IZD-POD/ISD-GFI-IZD-POD_1000375/P1076251" xmlDataType="decimal"/>
    </xmlCellPr>
  </singleXmlCell>
  <singleXmlCell id="402" r="K43" connectionId="0">
    <xmlCellPr id="1" uniqueName="P1082432">
      <xmlPr mapId="2" xpath="/TFI-IZD-POD/ISD-GFI-IZD-POD_1000375/P1082432" xmlDataType="decimal"/>
    </xmlCellPr>
  </singleXmlCell>
  <singleXmlCell id="403" r="H44" connectionId="0">
    <xmlCellPr id="1" uniqueName="P1076253">
      <xmlPr mapId="2" xpath="/TFI-IZD-POD/ISD-GFI-IZD-POD_1000375/P1076253" xmlDataType="decimal"/>
    </xmlCellPr>
  </singleXmlCell>
  <singleXmlCell id="404" r="I44" connectionId="0">
    <xmlCellPr id="1" uniqueName="P1082434">
      <xmlPr mapId="2" xpath="/TFI-IZD-POD/ISD-GFI-IZD-POD_1000375/P1082434" xmlDataType="decimal"/>
    </xmlCellPr>
  </singleXmlCell>
  <singleXmlCell id="405" r="J44" connectionId="0">
    <xmlCellPr id="1" uniqueName="P1076255">
      <xmlPr mapId="2" xpath="/TFI-IZD-POD/ISD-GFI-IZD-POD_1000375/P1076255" xmlDataType="decimal"/>
    </xmlCellPr>
  </singleXmlCell>
  <singleXmlCell id="406" r="K44" connectionId="0">
    <xmlCellPr id="1" uniqueName="P1082436">
      <xmlPr mapId="2" xpath="/TFI-IZD-POD/ISD-GFI-IZD-POD_1000375/P1082436" xmlDataType="decimal"/>
    </xmlCellPr>
  </singleXmlCell>
  <singleXmlCell id="407" r="H45" connectionId="0">
    <xmlCellPr id="1" uniqueName="P1076257">
      <xmlPr mapId="2" xpath="/TFI-IZD-POD/ISD-GFI-IZD-POD_1000375/P1076257" xmlDataType="decimal"/>
    </xmlCellPr>
  </singleXmlCell>
  <singleXmlCell id="408" r="I45" connectionId="0">
    <xmlCellPr id="1" uniqueName="P1082438">
      <xmlPr mapId="2" xpath="/TFI-IZD-POD/ISD-GFI-IZD-POD_1000375/P1082438" xmlDataType="decimal"/>
    </xmlCellPr>
  </singleXmlCell>
  <singleXmlCell id="409" r="J45" connectionId="0">
    <xmlCellPr id="1" uniqueName="P1076259">
      <xmlPr mapId="2" xpath="/TFI-IZD-POD/ISD-GFI-IZD-POD_1000375/P1076259" xmlDataType="decimal"/>
    </xmlCellPr>
  </singleXmlCell>
  <singleXmlCell id="410" r="K45" connectionId="0">
    <xmlCellPr id="1" uniqueName="P1082439">
      <xmlPr mapId="2" xpath="/TFI-IZD-POD/ISD-GFI-IZD-POD_1000375/P1082439" xmlDataType="decimal"/>
    </xmlCellPr>
  </singleXmlCell>
  <singleXmlCell id="411" r="H46" connectionId="0">
    <xmlCellPr id="1" uniqueName="P1076262">
      <xmlPr mapId="2" xpath="/TFI-IZD-POD/ISD-GFI-IZD-POD_1000375/P1076262" xmlDataType="decimal"/>
    </xmlCellPr>
  </singleXmlCell>
  <singleXmlCell id="412" r="I46" connectionId="0">
    <xmlCellPr id="1" uniqueName="P1082441">
      <xmlPr mapId="2" xpath="/TFI-IZD-POD/ISD-GFI-IZD-POD_1000375/P1082441" xmlDataType="decimal"/>
    </xmlCellPr>
  </singleXmlCell>
  <singleXmlCell id="413" r="J46" connectionId="0">
    <xmlCellPr id="1" uniqueName="P1076264">
      <xmlPr mapId="2" xpath="/TFI-IZD-POD/ISD-GFI-IZD-POD_1000375/P1076264" xmlDataType="decimal"/>
    </xmlCellPr>
  </singleXmlCell>
  <singleXmlCell id="414" r="K46" connectionId="0">
    <xmlCellPr id="1" uniqueName="P1082443">
      <xmlPr mapId="2" xpath="/TFI-IZD-POD/ISD-GFI-IZD-POD_1000375/P1082443" xmlDataType="decimal"/>
    </xmlCellPr>
  </singleXmlCell>
  <singleXmlCell id="415" r="H47" connectionId="0">
    <xmlCellPr id="1" uniqueName="P1076274">
      <xmlPr mapId="2" xpath="/TFI-IZD-POD/ISD-GFI-IZD-POD_1000375/P1076274" xmlDataType="decimal"/>
    </xmlCellPr>
  </singleXmlCell>
  <singleXmlCell id="416" r="I47" connectionId="0">
    <xmlCellPr id="1" uniqueName="P1082444">
      <xmlPr mapId="2" xpath="/TFI-IZD-POD/ISD-GFI-IZD-POD_1000375/P1082444" xmlDataType="decimal"/>
    </xmlCellPr>
  </singleXmlCell>
  <singleXmlCell id="417" r="J47" connectionId="0">
    <xmlCellPr id="1" uniqueName="P1076276">
      <xmlPr mapId="2" xpath="/TFI-IZD-POD/ISD-GFI-IZD-POD_1000375/P1076276" xmlDataType="decimal"/>
    </xmlCellPr>
  </singleXmlCell>
  <singleXmlCell id="418" r="K47" connectionId="0">
    <xmlCellPr id="1" uniqueName="P1082446">
      <xmlPr mapId="2" xpath="/TFI-IZD-POD/ISD-GFI-IZD-POD_1000375/P1082446" xmlDataType="decimal"/>
    </xmlCellPr>
  </singleXmlCell>
  <singleXmlCell id="419" r="H48" connectionId="0">
    <xmlCellPr id="1" uniqueName="P1076278">
      <xmlPr mapId="2" xpath="/TFI-IZD-POD/ISD-GFI-IZD-POD_1000375/P1076278" xmlDataType="decimal"/>
    </xmlCellPr>
  </singleXmlCell>
  <singleXmlCell id="420" r="I48" connectionId="0">
    <xmlCellPr id="1" uniqueName="P1082448">
      <xmlPr mapId="2" xpath="/TFI-IZD-POD/ISD-GFI-IZD-POD_1000375/P1082448" xmlDataType="decimal"/>
    </xmlCellPr>
  </singleXmlCell>
  <singleXmlCell id="421" r="J48" connectionId="0">
    <xmlCellPr id="1" uniqueName="P1076280">
      <xmlPr mapId="2" xpath="/TFI-IZD-POD/ISD-GFI-IZD-POD_1000375/P1076280" xmlDataType="decimal"/>
    </xmlCellPr>
  </singleXmlCell>
  <singleXmlCell id="422" r="K48" connectionId="0">
    <xmlCellPr id="1" uniqueName="P1082449">
      <xmlPr mapId="2" xpath="/TFI-IZD-POD/ISD-GFI-IZD-POD_1000375/P1082449" xmlDataType="decimal"/>
    </xmlCellPr>
  </singleXmlCell>
  <singleXmlCell id="423" r="H49" connectionId="0">
    <xmlCellPr id="1" uniqueName="P1076281">
      <xmlPr mapId="2" xpath="/TFI-IZD-POD/ISD-GFI-IZD-POD_1000375/P1076281" xmlDataType="decimal"/>
    </xmlCellPr>
  </singleXmlCell>
  <singleXmlCell id="424" r="I49" connectionId="0">
    <xmlCellPr id="1" uniqueName="P1082451">
      <xmlPr mapId="2" xpath="/TFI-IZD-POD/ISD-GFI-IZD-POD_1000375/P1082451" xmlDataType="decimal"/>
    </xmlCellPr>
  </singleXmlCell>
  <singleXmlCell id="425" r="J49" connectionId="0">
    <xmlCellPr id="1" uniqueName="P1076282">
      <xmlPr mapId="2" xpath="/TFI-IZD-POD/ISD-GFI-IZD-POD_1000375/P1076282" xmlDataType="decimal"/>
    </xmlCellPr>
  </singleXmlCell>
  <singleXmlCell id="426" r="K49" connectionId="0">
    <xmlCellPr id="1" uniqueName="P1082452">
      <xmlPr mapId="2" xpath="/TFI-IZD-POD/ISD-GFI-IZD-POD_1000375/P1082452" xmlDataType="decimal"/>
    </xmlCellPr>
  </singleXmlCell>
  <singleXmlCell id="427" r="H50" connectionId="0">
    <xmlCellPr id="1" uniqueName="P1076283">
      <xmlPr mapId="2" xpath="/TFI-IZD-POD/ISD-GFI-IZD-POD_1000375/P1076283" xmlDataType="decimal"/>
    </xmlCellPr>
  </singleXmlCell>
  <singleXmlCell id="428" r="I50" connectionId="0">
    <xmlCellPr id="1" uniqueName="P1082454">
      <xmlPr mapId="2" xpath="/TFI-IZD-POD/ISD-GFI-IZD-POD_1000375/P1082454" xmlDataType="decimal"/>
    </xmlCellPr>
  </singleXmlCell>
  <singleXmlCell id="429" r="J50" connectionId="0">
    <xmlCellPr id="1" uniqueName="P1076284">
      <xmlPr mapId="2" xpath="/TFI-IZD-POD/ISD-GFI-IZD-POD_1000375/P1076284" xmlDataType="decimal"/>
    </xmlCellPr>
  </singleXmlCell>
  <singleXmlCell id="430" r="K50" connectionId="0">
    <xmlCellPr id="1" uniqueName="P1082456">
      <xmlPr mapId="2" xpath="/TFI-IZD-POD/ISD-GFI-IZD-POD_1000375/P1082456" xmlDataType="decimal"/>
    </xmlCellPr>
  </singleXmlCell>
  <singleXmlCell id="431" r="H51" connectionId="0">
    <xmlCellPr id="1" uniqueName="P1076285">
      <xmlPr mapId="2" xpath="/TFI-IZD-POD/ISD-GFI-IZD-POD_1000375/P1076285" xmlDataType="decimal"/>
    </xmlCellPr>
  </singleXmlCell>
  <singleXmlCell id="432" r="I51" connectionId="0">
    <xmlCellPr id="1" uniqueName="P1082457">
      <xmlPr mapId="2" xpath="/TFI-IZD-POD/ISD-GFI-IZD-POD_1000375/P1082457" xmlDataType="decimal"/>
    </xmlCellPr>
  </singleXmlCell>
  <singleXmlCell id="433" r="J51" connectionId="0">
    <xmlCellPr id="1" uniqueName="P1076286">
      <xmlPr mapId="2" xpath="/TFI-IZD-POD/ISD-GFI-IZD-POD_1000375/P1076286" xmlDataType="decimal"/>
    </xmlCellPr>
  </singleXmlCell>
  <singleXmlCell id="434" r="K51" connectionId="0">
    <xmlCellPr id="1" uniqueName="P1082459">
      <xmlPr mapId="2" xpath="/TFI-IZD-POD/ISD-GFI-IZD-POD_1000375/P1082459" xmlDataType="decimal"/>
    </xmlCellPr>
  </singleXmlCell>
  <singleXmlCell id="435" r="H52" connectionId="0">
    <xmlCellPr id="1" uniqueName="P1076287">
      <xmlPr mapId="2" xpath="/TFI-IZD-POD/ISD-GFI-IZD-POD_1000375/P1076287" xmlDataType="decimal"/>
    </xmlCellPr>
  </singleXmlCell>
  <singleXmlCell id="436" r="I52" connectionId="0">
    <xmlCellPr id="1" uniqueName="P1082476">
      <xmlPr mapId="2" xpath="/TFI-IZD-POD/ISD-GFI-IZD-POD_1000375/P1082476" xmlDataType="decimal"/>
    </xmlCellPr>
  </singleXmlCell>
  <singleXmlCell id="437" r="J52" connectionId="0">
    <xmlCellPr id="1" uniqueName="P1076288">
      <xmlPr mapId="2" xpath="/TFI-IZD-POD/ISD-GFI-IZD-POD_1000375/P1076288" xmlDataType="decimal"/>
    </xmlCellPr>
  </singleXmlCell>
  <singleXmlCell id="438" r="K52" connectionId="0">
    <xmlCellPr id="1" uniqueName="P1082478">
      <xmlPr mapId="2" xpath="/TFI-IZD-POD/ISD-GFI-IZD-POD_1000375/P1082478" xmlDataType="decimal"/>
    </xmlCellPr>
  </singleXmlCell>
  <singleXmlCell id="439" r="H53" connectionId="0">
    <xmlCellPr id="1" uniqueName="P1076289">
      <xmlPr mapId="2" xpath="/TFI-IZD-POD/ISD-GFI-IZD-POD_1000375/P1076289" xmlDataType="decimal"/>
    </xmlCellPr>
  </singleXmlCell>
  <singleXmlCell id="440" r="I53" connectionId="0">
    <xmlCellPr id="1" uniqueName="P1082479">
      <xmlPr mapId="2" xpath="/TFI-IZD-POD/ISD-GFI-IZD-POD_1000375/P1082479" xmlDataType="decimal"/>
    </xmlCellPr>
  </singleXmlCell>
  <singleXmlCell id="441" r="J53" connectionId="0">
    <xmlCellPr id="1" uniqueName="P1076291">
      <xmlPr mapId="2" xpath="/TFI-IZD-POD/ISD-GFI-IZD-POD_1000375/P1076291" xmlDataType="decimal"/>
    </xmlCellPr>
  </singleXmlCell>
  <singleXmlCell id="442" r="K53" connectionId="0">
    <xmlCellPr id="1" uniqueName="P1082481">
      <xmlPr mapId="2" xpath="/TFI-IZD-POD/ISD-GFI-IZD-POD_1000375/P1082481" xmlDataType="decimal"/>
    </xmlCellPr>
  </singleXmlCell>
  <singleXmlCell id="443" r="H54" connectionId="0">
    <xmlCellPr id="1" uniqueName="P1076293">
      <xmlPr mapId="2" xpath="/TFI-IZD-POD/ISD-GFI-IZD-POD_1000375/P1076293" xmlDataType="decimal"/>
    </xmlCellPr>
  </singleXmlCell>
  <singleXmlCell id="444" r="I54" connectionId="0">
    <xmlCellPr id="1" uniqueName="P1082483">
      <xmlPr mapId="2" xpath="/TFI-IZD-POD/ISD-GFI-IZD-POD_1000375/P1082483" xmlDataType="decimal"/>
    </xmlCellPr>
  </singleXmlCell>
  <singleXmlCell id="445" r="J54" connectionId="0">
    <xmlCellPr id="1" uniqueName="P1076295">
      <xmlPr mapId="2" xpath="/TFI-IZD-POD/ISD-GFI-IZD-POD_1000375/P1076295" xmlDataType="decimal"/>
    </xmlCellPr>
  </singleXmlCell>
  <singleXmlCell id="446" r="K54" connectionId="0">
    <xmlCellPr id="1" uniqueName="P1082485">
      <xmlPr mapId="2" xpath="/TFI-IZD-POD/ISD-GFI-IZD-POD_1000375/P1082485" xmlDataType="decimal"/>
    </xmlCellPr>
  </singleXmlCell>
  <singleXmlCell id="447" r="H55" connectionId="0">
    <xmlCellPr id="1" uniqueName="P1076297">
      <xmlPr mapId="2" xpath="/TFI-IZD-POD/ISD-GFI-IZD-POD_1000375/P1076297" xmlDataType="decimal"/>
    </xmlCellPr>
  </singleXmlCell>
  <singleXmlCell id="448" r="I55" connectionId="0">
    <xmlCellPr id="1" uniqueName="P1082486">
      <xmlPr mapId="2" xpath="/TFI-IZD-POD/ISD-GFI-IZD-POD_1000375/P1082486" xmlDataType="decimal"/>
    </xmlCellPr>
  </singleXmlCell>
  <singleXmlCell id="449" r="J55" connectionId="0">
    <xmlCellPr id="1" uniqueName="P1076299">
      <xmlPr mapId="2" xpath="/TFI-IZD-POD/ISD-GFI-IZD-POD_1000375/P1076299" xmlDataType="decimal"/>
    </xmlCellPr>
  </singleXmlCell>
  <singleXmlCell id="450" r="K55" connectionId="0">
    <xmlCellPr id="1" uniqueName="P1082489">
      <xmlPr mapId="2" xpath="/TFI-IZD-POD/ISD-GFI-IZD-POD_1000375/P1082489" xmlDataType="decimal"/>
    </xmlCellPr>
  </singleXmlCell>
  <singleXmlCell id="451" r="H56" connectionId="0">
    <xmlCellPr id="1" uniqueName="P1076301">
      <xmlPr mapId="2" xpath="/TFI-IZD-POD/ISD-GFI-IZD-POD_1000375/P1076301" xmlDataType="decimal"/>
    </xmlCellPr>
  </singleXmlCell>
  <singleXmlCell id="452" r="I56" connectionId="0">
    <xmlCellPr id="1" uniqueName="P1082491">
      <xmlPr mapId="2" xpath="/TFI-IZD-POD/ISD-GFI-IZD-POD_1000375/P1082491" xmlDataType="decimal"/>
    </xmlCellPr>
  </singleXmlCell>
  <singleXmlCell id="453" r="J56" connectionId="0">
    <xmlCellPr id="1" uniqueName="P1076303">
      <xmlPr mapId="2" xpath="/TFI-IZD-POD/ISD-GFI-IZD-POD_1000375/P1076303" xmlDataType="decimal"/>
    </xmlCellPr>
  </singleXmlCell>
  <singleXmlCell id="454" r="K56" connectionId="0">
    <xmlCellPr id="1" uniqueName="P1082492">
      <xmlPr mapId="2" xpath="/TFI-IZD-POD/ISD-GFI-IZD-POD_1000375/P1082492" xmlDataType="decimal"/>
    </xmlCellPr>
  </singleXmlCell>
  <singleXmlCell id="455" r="H57" connectionId="0">
    <xmlCellPr id="1" uniqueName="P1076315">
      <xmlPr mapId="2" xpath="/TFI-IZD-POD/ISD-GFI-IZD-POD_1000375/P1076315" xmlDataType="decimal"/>
    </xmlCellPr>
  </singleXmlCell>
  <singleXmlCell id="456" r="I57" connectionId="0">
    <xmlCellPr id="1" uniqueName="P1082494">
      <xmlPr mapId="2" xpath="/TFI-IZD-POD/ISD-GFI-IZD-POD_1000375/P1082494" xmlDataType="decimal"/>
    </xmlCellPr>
  </singleXmlCell>
  <singleXmlCell id="457" r="J57" connectionId="0">
    <xmlCellPr id="1" uniqueName="P1076317">
      <xmlPr mapId="2" xpath="/TFI-IZD-POD/ISD-GFI-IZD-POD_1000375/P1076317" xmlDataType="decimal"/>
    </xmlCellPr>
  </singleXmlCell>
  <singleXmlCell id="458" r="K57" connectionId="0">
    <xmlCellPr id="1" uniqueName="P1082495">
      <xmlPr mapId="2" xpath="/TFI-IZD-POD/ISD-GFI-IZD-POD_1000375/P1082495" xmlDataType="decimal"/>
    </xmlCellPr>
  </singleXmlCell>
  <singleXmlCell id="459" r="H58" connectionId="0">
    <xmlCellPr id="1" uniqueName="P1076322">
      <xmlPr mapId="2" xpath="/TFI-IZD-POD/ISD-GFI-IZD-POD_1000375/P1076322" xmlDataType="decimal"/>
    </xmlCellPr>
  </singleXmlCell>
  <singleXmlCell id="460" r="I58" connectionId="0">
    <xmlCellPr id="1" uniqueName="P1082496">
      <xmlPr mapId="2" xpath="/TFI-IZD-POD/ISD-GFI-IZD-POD_1000375/P1082496" xmlDataType="decimal"/>
    </xmlCellPr>
  </singleXmlCell>
  <singleXmlCell id="461" r="J58" connectionId="0">
    <xmlCellPr id="1" uniqueName="P1076324">
      <xmlPr mapId="2" xpath="/TFI-IZD-POD/ISD-GFI-IZD-POD_1000375/P1076324" xmlDataType="decimal"/>
    </xmlCellPr>
  </singleXmlCell>
  <singleXmlCell id="462" r="K58" connectionId="0">
    <xmlCellPr id="1" uniqueName="P1082499">
      <xmlPr mapId="2" xpath="/TFI-IZD-POD/ISD-GFI-IZD-POD_1000375/P1082499" xmlDataType="decimal"/>
    </xmlCellPr>
  </singleXmlCell>
  <singleXmlCell id="463" r="H59" connectionId="0">
    <xmlCellPr id="1" uniqueName="P1076326">
      <xmlPr mapId="2" xpath="/TFI-IZD-POD/ISD-GFI-IZD-POD_1000375/P1076326" xmlDataType="decimal"/>
    </xmlCellPr>
  </singleXmlCell>
  <singleXmlCell id="464" r="I59" connectionId="0">
    <xmlCellPr id="1" uniqueName="P1082500">
      <xmlPr mapId="2" xpath="/TFI-IZD-POD/ISD-GFI-IZD-POD_1000375/P1082500" xmlDataType="decimal"/>
    </xmlCellPr>
  </singleXmlCell>
  <singleXmlCell id="465" r="J59" connectionId="0">
    <xmlCellPr id="1" uniqueName="P1076330">
      <xmlPr mapId="2" xpath="/TFI-IZD-POD/ISD-GFI-IZD-POD_1000375/P1076330" xmlDataType="decimal"/>
    </xmlCellPr>
  </singleXmlCell>
  <singleXmlCell id="466" r="K59" connectionId="0">
    <xmlCellPr id="1" uniqueName="P1082502">
      <xmlPr mapId="2" xpath="/TFI-IZD-POD/ISD-GFI-IZD-POD_1000375/P1082502" xmlDataType="decimal"/>
    </xmlCellPr>
  </singleXmlCell>
  <singleXmlCell id="467" r="H60" connectionId="0">
    <xmlCellPr id="1" uniqueName="P1076331">
      <xmlPr mapId="2" xpath="/TFI-IZD-POD/ISD-GFI-IZD-POD_1000375/P1076331" xmlDataType="decimal"/>
    </xmlCellPr>
  </singleXmlCell>
  <singleXmlCell id="468" r="I60" connectionId="0">
    <xmlCellPr id="1" uniqueName="P1082504">
      <xmlPr mapId="2" xpath="/TFI-IZD-POD/ISD-GFI-IZD-POD_1000375/P1082504" xmlDataType="decimal"/>
    </xmlCellPr>
  </singleXmlCell>
  <singleXmlCell id="469" r="J60" connectionId="0">
    <xmlCellPr id="1" uniqueName="P1076332">
      <xmlPr mapId="2" xpath="/TFI-IZD-POD/ISD-GFI-IZD-POD_1000375/P1076332" xmlDataType="decimal"/>
    </xmlCellPr>
  </singleXmlCell>
  <singleXmlCell id="470" r="K60" connectionId="0">
    <xmlCellPr id="1" uniqueName="P1082506">
      <xmlPr mapId="2" xpath="/TFI-IZD-POD/ISD-GFI-IZD-POD_1000375/P1082506" xmlDataType="decimal"/>
    </xmlCellPr>
  </singleXmlCell>
  <singleXmlCell id="471" r="H61" connectionId="0">
    <xmlCellPr id="1" uniqueName="P1076333">
      <xmlPr mapId="2" xpath="/TFI-IZD-POD/ISD-GFI-IZD-POD_1000375/P1076333" xmlDataType="decimal"/>
    </xmlCellPr>
  </singleXmlCell>
  <singleXmlCell id="472" r="I61" connectionId="0">
    <xmlCellPr id="1" uniqueName="P1082508">
      <xmlPr mapId="2" xpath="/TFI-IZD-POD/ISD-GFI-IZD-POD_1000375/P1082508" xmlDataType="decimal"/>
    </xmlCellPr>
  </singleXmlCell>
  <singleXmlCell id="473" r="J61" connectionId="0">
    <xmlCellPr id="1" uniqueName="P1076334">
      <xmlPr mapId="2" xpath="/TFI-IZD-POD/ISD-GFI-IZD-POD_1000375/P1076334" xmlDataType="decimal"/>
    </xmlCellPr>
  </singleXmlCell>
  <singleXmlCell id="474" r="K61" connectionId="0">
    <xmlCellPr id="1" uniqueName="P1082509">
      <xmlPr mapId="2" xpath="/TFI-IZD-POD/ISD-GFI-IZD-POD_1000375/P1082509" xmlDataType="decimal"/>
    </xmlCellPr>
  </singleXmlCell>
  <singleXmlCell id="475" r="H62" connectionId="0">
    <xmlCellPr id="1" uniqueName="P1076335">
      <xmlPr mapId="2" xpath="/TFI-IZD-POD/ISD-GFI-IZD-POD_1000375/P1076335" xmlDataType="decimal"/>
    </xmlCellPr>
  </singleXmlCell>
  <singleXmlCell id="476" r="I62" connectionId="0">
    <xmlCellPr id="1" uniqueName="P1082511">
      <xmlPr mapId="2" xpath="/TFI-IZD-POD/ISD-GFI-IZD-POD_1000375/P1082511" xmlDataType="decimal"/>
    </xmlCellPr>
  </singleXmlCell>
  <singleXmlCell id="477" r="J62" connectionId="0">
    <xmlCellPr id="1" uniqueName="P1076336">
      <xmlPr mapId="2" xpath="/TFI-IZD-POD/ISD-GFI-IZD-POD_1000375/P1076336" xmlDataType="decimal"/>
    </xmlCellPr>
  </singleXmlCell>
  <singleXmlCell id="478" r="K62" connectionId="0">
    <xmlCellPr id="1" uniqueName="P1082513">
      <xmlPr mapId="2" xpath="/TFI-IZD-POD/ISD-GFI-IZD-POD_1000375/P1082513" xmlDataType="decimal"/>
    </xmlCellPr>
  </singleXmlCell>
  <singleXmlCell id="479" r="H63" connectionId="0">
    <xmlCellPr id="1" uniqueName="P1076337">
      <xmlPr mapId="2" xpath="/TFI-IZD-POD/ISD-GFI-IZD-POD_1000375/P1076337" xmlDataType="decimal"/>
    </xmlCellPr>
  </singleXmlCell>
  <singleXmlCell id="480" r="I63" connectionId="0">
    <xmlCellPr id="1" uniqueName="P1082515">
      <xmlPr mapId="2" xpath="/TFI-IZD-POD/ISD-GFI-IZD-POD_1000375/P1082515" xmlDataType="decimal"/>
    </xmlCellPr>
  </singleXmlCell>
  <singleXmlCell id="481" r="J63" connectionId="0">
    <xmlCellPr id="1" uniqueName="P1076338">
      <xmlPr mapId="2" xpath="/TFI-IZD-POD/ISD-GFI-IZD-POD_1000375/P1076338" xmlDataType="decimal"/>
    </xmlCellPr>
  </singleXmlCell>
  <singleXmlCell id="482" r="K63" connectionId="0">
    <xmlCellPr id="1" uniqueName="P1082517">
      <xmlPr mapId="2" xpath="/TFI-IZD-POD/ISD-GFI-IZD-POD_1000375/P1082517" xmlDataType="decimal"/>
    </xmlCellPr>
  </singleXmlCell>
  <singleXmlCell id="483" r="H64" connectionId="0">
    <xmlCellPr id="1" uniqueName="P1076339">
      <xmlPr mapId="2" xpath="/TFI-IZD-POD/ISD-GFI-IZD-POD_1000375/P1076339" xmlDataType="decimal"/>
    </xmlCellPr>
  </singleXmlCell>
  <singleXmlCell id="484" r="I64" connectionId="0">
    <xmlCellPr id="1" uniqueName="P1082518">
      <xmlPr mapId="2" xpath="/TFI-IZD-POD/ISD-GFI-IZD-POD_1000375/P1082518" xmlDataType="decimal"/>
    </xmlCellPr>
  </singleXmlCell>
  <singleXmlCell id="485" r="J64" connectionId="0">
    <xmlCellPr id="1" uniqueName="P1076340">
      <xmlPr mapId="2" xpath="/TFI-IZD-POD/ISD-GFI-IZD-POD_1000375/P1076340" xmlDataType="decimal"/>
    </xmlCellPr>
  </singleXmlCell>
  <singleXmlCell id="486" r="K64" connectionId="0">
    <xmlCellPr id="1" uniqueName="P1082520">
      <xmlPr mapId="2" xpath="/TFI-IZD-POD/ISD-GFI-IZD-POD_1000375/P1082520" xmlDataType="decimal"/>
    </xmlCellPr>
  </singleXmlCell>
  <singleXmlCell id="487" r="H65" connectionId="0">
    <xmlCellPr id="1" uniqueName="P1076341">
      <xmlPr mapId="2" xpath="/TFI-IZD-POD/ISD-GFI-IZD-POD_1000375/P1076341" xmlDataType="decimal"/>
    </xmlCellPr>
  </singleXmlCell>
  <singleXmlCell id="488" r="I65" connectionId="0">
    <xmlCellPr id="1" uniqueName="P1082522">
      <xmlPr mapId="2" xpath="/TFI-IZD-POD/ISD-GFI-IZD-POD_1000375/P1082522" xmlDataType="decimal"/>
    </xmlCellPr>
  </singleXmlCell>
  <singleXmlCell id="489" r="J65" connectionId="0">
    <xmlCellPr id="1" uniqueName="P1076342">
      <xmlPr mapId="2" xpath="/TFI-IZD-POD/ISD-GFI-IZD-POD_1000375/P1076342" xmlDataType="decimal"/>
    </xmlCellPr>
  </singleXmlCell>
  <singleXmlCell id="490" r="K65" connectionId="0">
    <xmlCellPr id="1" uniqueName="P1082524">
      <xmlPr mapId="2" xpath="/TFI-IZD-POD/ISD-GFI-IZD-POD_1000375/P1082524" xmlDataType="decimal"/>
    </xmlCellPr>
  </singleXmlCell>
  <singleXmlCell id="491" r="H66" connectionId="0">
    <xmlCellPr id="1" uniqueName="P1076343">
      <xmlPr mapId="2" xpath="/TFI-IZD-POD/ISD-GFI-IZD-POD_1000375/P1076343" xmlDataType="decimal"/>
    </xmlCellPr>
  </singleXmlCell>
  <singleXmlCell id="492" r="I66" connectionId="0">
    <xmlCellPr id="1" uniqueName="P1082526">
      <xmlPr mapId="2" xpath="/TFI-IZD-POD/ISD-GFI-IZD-POD_1000375/P1082526" xmlDataType="decimal"/>
    </xmlCellPr>
  </singleXmlCell>
  <singleXmlCell id="493" r="J66" connectionId="0">
    <xmlCellPr id="1" uniqueName="P1076344">
      <xmlPr mapId="2" xpath="/TFI-IZD-POD/ISD-GFI-IZD-POD_1000375/P1076344" xmlDataType="decimal"/>
    </xmlCellPr>
  </singleXmlCell>
  <singleXmlCell id="494" r="K66" connectionId="0">
    <xmlCellPr id="1" uniqueName="P1082531">
      <xmlPr mapId="2" xpath="/TFI-IZD-POD/ISD-GFI-IZD-POD_1000375/P1082531" xmlDataType="decimal"/>
    </xmlCellPr>
  </singleXmlCell>
  <singleXmlCell id="495" r="H67" connectionId="0">
    <xmlCellPr id="1" uniqueName="P1076345">
      <xmlPr mapId="2" xpath="/TFI-IZD-POD/ISD-GFI-IZD-POD_1000375/P1076345" xmlDataType="decimal"/>
    </xmlCellPr>
  </singleXmlCell>
  <singleXmlCell id="496" r="I67" connectionId="0">
    <xmlCellPr id="1" uniqueName="P1082534">
      <xmlPr mapId="2" xpath="/TFI-IZD-POD/ISD-GFI-IZD-POD_1000375/P1082534" xmlDataType="decimal"/>
    </xmlCellPr>
  </singleXmlCell>
  <singleXmlCell id="497" r="J67" connectionId="0">
    <xmlCellPr id="1" uniqueName="P1076346">
      <xmlPr mapId="2" xpath="/TFI-IZD-POD/ISD-GFI-IZD-POD_1000375/P1076346" xmlDataType="decimal"/>
    </xmlCellPr>
  </singleXmlCell>
  <singleXmlCell id="498" r="K67" connectionId="0">
    <xmlCellPr id="1" uniqueName="P1082535">
      <xmlPr mapId="2" xpath="/TFI-IZD-POD/ISD-GFI-IZD-POD_1000375/P1082535" xmlDataType="decimal"/>
    </xmlCellPr>
  </singleXmlCell>
  <singleXmlCell id="499" r="H68" connectionId="0">
    <xmlCellPr id="1" uniqueName="P1076347">
      <xmlPr mapId="2" xpath="/TFI-IZD-POD/ISD-GFI-IZD-POD_1000375/P1076347" xmlDataType="decimal"/>
    </xmlCellPr>
  </singleXmlCell>
  <singleXmlCell id="500" r="I68" connectionId="0">
    <xmlCellPr id="1" uniqueName="P1082536">
      <xmlPr mapId="2" xpath="/TFI-IZD-POD/ISD-GFI-IZD-POD_1000375/P1082536" xmlDataType="decimal"/>
    </xmlCellPr>
  </singleXmlCell>
  <singleXmlCell id="501" r="J68" connectionId="0">
    <xmlCellPr id="1" uniqueName="P1076348">
      <xmlPr mapId="2" xpath="/TFI-IZD-POD/ISD-GFI-IZD-POD_1000375/P1076348" xmlDataType="decimal"/>
    </xmlCellPr>
  </singleXmlCell>
  <singleXmlCell id="502" r="K68" connectionId="0">
    <xmlCellPr id="1" uniqueName="P1082537">
      <xmlPr mapId="2" xpath="/TFI-IZD-POD/ISD-GFI-IZD-POD_1000375/P1082537" xmlDataType="decimal"/>
    </xmlCellPr>
  </singleXmlCell>
  <singleXmlCell id="503" r="H70" connectionId="0">
    <xmlCellPr id="1" uniqueName="P1076349">
      <xmlPr mapId="2" xpath="/TFI-IZD-POD/ISD-GFI-IZD-POD_1000375/P1076349" xmlDataType="decimal"/>
    </xmlCellPr>
  </singleXmlCell>
  <singleXmlCell id="504" r="I70" connectionId="0">
    <xmlCellPr id="1" uniqueName="P1082538">
      <xmlPr mapId="2" xpath="/TFI-IZD-POD/ISD-GFI-IZD-POD_1000375/P1082538" xmlDataType="decimal"/>
    </xmlCellPr>
  </singleXmlCell>
  <singleXmlCell id="505" r="J70" connectionId="0">
    <xmlCellPr id="1" uniqueName="P1076350">
      <xmlPr mapId="2" xpath="/TFI-IZD-POD/ISD-GFI-IZD-POD_1000375/P1076350" xmlDataType="decimal"/>
    </xmlCellPr>
  </singleXmlCell>
  <singleXmlCell id="506" r="K70" connectionId="0">
    <xmlCellPr id="1" uniqueName="P1082539">
      <xmlPr mapId="2" xpath="/TFI-IZD-POD/ISD-GFI-IZD-POD_1000375/P1082539" xmlDataType="decimal"/>
    </xmlCellPr>
  </singleXmlCell>
  <singleXmlCell id="507" r="H71" connectionId="0">
    <xmlCellPr id="1" uniqueName="P1076351">
      <xmlPr mapId="2" xpath="/TFI-IZD-POD/ISD-GFI-IZD-POD_1000375/P1076351" xmlDataType="decimal"/>
    </xmlCellPr>
  </singleXmlCell>
  <singleXmlCell id="508" r="I71" connectionId="0">
    <xmlCellPr id="1" uniqueName="P1082540">
      <xmlPr mapId="2" xpath="/TFI-IZD-POD/ISD-GFI-IZD-POD_1000375/P1082540" xmlDataType="decimal"/>
    </xmlCellPr>
  </singleXmlCell>
  <singleXmlCell id="509" r="J71" connectionId="0">
    <xmlCellPr id="1" uniqueName="P1076352">
      <xmlPr mapId="2" xpath="/TFI-IZD-POD/ISD-GFI-IZD-POD_1000375/P1076352" xmlDataType="decimal"/>
    </xmlCellPr>
  </singleXmlCell>
  <singleXmlCell id="510" r="K71" connectionId="0">
    <xmlCellPr id="1" uniqueName="P1082541">
      <xmlPr mapId="2" xpath="/TFI-IZD-POD/ISD-GFI-IZD-POD_1000375/P1082541" xmlDataType="decimal"/>
    </xmlCellPr>
  </singleXmlCell>
  <singleXmlCell id="511" r="H72" connectionId="0">
    <xmlCellPr id="1" uniqueName="P1076353">
      <xmlPr mapId="2" xpath="/TFI-IZD-POD/ISD-GFI-IZD-POD_1000375/P1076353" xmlDataType="decimal"/>
    </xmlCellPr>
  </singleXmlCell>
  <singleXmlCell id="512" r="I72" connectionId="0">
    <xmlCellPr id="1" uniqueName="P1082542">
      <xmlPr mapId="2" xpath="/TFI-IZD-POD/ISD-GFI-IZD-POD_1000375/P1082542" xmlDataType="decimal"/>
    </xmlCellPr>
  </singleXmlCell>
  <singleXmlCell id="513" r="J72" connectionId="0">
    <xmlCellPr id="1" uniqueName="P1076354">
      <xmlPr mapId="2" xpath="/TFI-IZD-POD/ISD-GFI-IZD-POD_1000375/P1076354" xmlDataType="decimal"/>
    </xmlCellPr>
  </singleXmlCell>
  <singleXmlCell id="514" r="K72" connectionId="0">
    <xmlCellPr id="1" uniqueName="P1082543">
      <xmlPr mapId="2" xpath="/TFI-IZD-POD/ISD-GFI-IZD-POD_1000375/P1082543" xmlDataType="decimal"/>
    </xmlCellPr>
  </singleXmlCell>
  <singleXmlCell id="515" r="H73" connectionId="0">
    <xmlCellPr id="1" uniqueName="P1076355">
      <xmlPr mapId="2" xpath="/TFI-IZD-POD/ISD-GFI-IZD-POD_1000375/P1076355" xmlDataType="decimal"/>
    </xmlCellPr>
  </singleXmlCell>
  <singleXmlCell id="516" r="I73" connectionId="0">
    <xmlCellPr id="1" uniqueName="P1082544">
      <xmlPr mapId="2" xpath="/TFI-IZD-POD/ISD-GFI-IZD-POD_1000375/P1082544" xmlDataType="decimal"/>
    </xmlCellPr>
  </singleXmlCell>
  <singleXmlCell id="517" r="J73" connectionId="0">
    <xmlCellPr id="1" uniqueName="P1076356">
      <xmlPr mapId="2" xpath="/TFI-IZD-POD/ISD-GFI-IZD-POD_1000375/P1076356" xmlDataType="decimal"/>
    </xmlCellPr>
  </singleXmlCell>
  <singleXmlCell id="518" r="K73" connectionId="0">
    <xmlCellPr id="1" uniqueName="P1082545">
      <xmlPr mapId="2" xpath="/TFI-IZD-POD/ISD-GFI-IZD-POD_1000375/P1082545" xmlDataType="decimal"/>
    </xmlCellPr>
  </singleXmlCell>
  <singleXmlCell id="519" r="H74" connectionId="0">
    <xmlCellPr id="1" uniqueName="P1076357">
      <xmlPr mapId="2" xpath="/TFI-IZD-POD/ISD-GFI-IZD-POD_1000375/P1076357" xmlDataType="decimal"/>
    </xmlCellPr>
  </singleXmlCell>
  <singleXmlCell id="520" r="I74" connectionId="0">
    <xmlCellPr id="1" uniqueName="P1082546">
      <xmlPr mapId="2" xpath="/TFI-IZD-POD/ISD-GFI-IZD-POD_1000375/P1082546" xmlDataType="decimal"/>
    </xmlCellPr>
  </singleXmlCell>
  <singleXmlCell id="521" r="J74" connectionId="0">
    <xmlCellPr id="1" uniqueName="P1076358">
      <xmlPr mapId="2" xpath="/TFI-IZD-POD/ISD-GFI-IZD-POD_1000375/P1076358" xmlDataType="decimal"/>
    </xmlCellPr>
  </singleXmlCell>
  <singleXmlCell id="522" r="K74" connectionId="0">
    <xmlCellPr id="1" uniqueName="P1082547">
      <xmlPr mapId="2" xpath="/TFI-IZD-POD/ISD-GFI-IZD-POD_1000375/P1082547" xmlDataType="decimal"/>
    </xmlCellPr>
  </singleXmlCell>
  <singleXmlCell id="523" r="H75" connectionId="0">
    <xmlCellPr id="1" uniqueName="P1076359">
      <xmlPr mapId="2" xpath="/TFI-IZD-POD/ISD-GFI-IZD-POD_1000375/P1076359" xmlDataType="decimal"/>
    </xmlCellPr>
  </singleXmlCell>
  <singleXmlCell id="524" r="I75" connectionId="0">
    <xmlCellPr id="1" uniqueName="P1082548">
      <xmlPr mapId="2" xpath="/TFI-IZD-POD/ISD-GFI-IZD-POD_1000375/P1082548" xmlDataType="decimal"/>
    </xmlCellPr>
  </singleXmlCell>
  <singleXmlCell id="525" r="J75" connectionId="0">
    <xmlCellPr id="1" uniqueName="P1076360">
      <xmlPr mapId="2" xpath="/TFI-IZD-POD/ISD-GFI-IZD-POD_1000375/P1076360" xmlDataType="decimal"/>
    </xmlCellPr>
  </singleXmlCell>
  <singleXmlCell id="526" r="K75" connectionId="0">
    <xmlCellPr id="1" uniqueName="P1082549">
      <xmlPr mapId="2" xpath="/TFI-IZD-POD/ISD-GFI-IZD-POD_1000375/P1082549" xmlDataType="decimal"/>
    </xmlCellPr>
  </singleXmlCell>
  <singleXmlCell id="527" r="H77" connectionId="0">
    <xmlCellPr id="1" uniqueName="P1076361">
      <xmlPr mapId="2" xpath="/TFI-IZD-POD/ISD-GFI-IZD-POD_1000375/P1076361" xmlDataType="decimal"/>
    </xmlCellPr>
  </singleXmlCell>
  <singleXmlCell id="528" r="I77" connectionId="0">
    <xmlCellPr id="1" uniqueName="P1082551">
      <xmlPr mapId="2" xpath="/TFI-IZD-POD/ISD-GFI-IZD-POD_1000375/P1082551" xmlDataType="decimal"/>
    </xmlCellPr>
  </singleXmlCell>
  <singleXmlCell id="529" r="J77" connectionId="0">
    <xmlCellPr id="1" uniqueName="P1076362">
      <xmlPr mapId="2" xpath="/TFI-IZD-POD/ISD-GFI-IZD-POD_1000375/P1076362" xmlDataType="decimal"/>
    </xmlCellPr>
  </singleXmlCell>
  <singleXmlCell id="530" r="K77" connectionId="0">
    <xmlCellPr id="1" uniqueName="P1082553">
      <xmlPr mapId="2" xpath="/TFI-IZD-POD/ISD-GFI-IZD-POD_1000375/P1082553" xmlDataType="decimal"/>
    </xmlCellPr>
  </singleXmlCell>
  <singleXmlCell id="531" r="H78" connectionId="0">
    <xmlCellPr id="1" uniqueName="P1076363">
      <xmlPr mapId="2" xpath="/TFI-IZD-POD/ISD-GFI-IZD-POD_1000375/P1076363" xmlDataType="decimal"/>
    </xmlCellPr>
  </singleXmlCell>
  <singleXmlCell id="532" r="I78" connectionId="0">
    <xmlCellPr id="1" uniqueName="P1082555">
      <xmlPr mapId="2" xpath="/TFI-IZD-POD/ISD-GFI-IZD-POD_1000375/P1082555" xmlDataType="decimal"/>
    </xmlCellPr>
  </singleXmlCell>
  <singleXmlCell id="533" r="J78" connectionId="0">
    <xmlCellPr id="1" uniqueName="P1076364">
      <xmlPr mapId="2" xpath="/TFI-IZD-POD/ISD-GFI-IZD-POD_1000375/P1076364" xmlDataType="decimal"/>
    </xmlCellPr>
  </singleXmlCell>
  <singleXmlCell id="534" r="K78" connectionId="0">
    <xmlCellPr id="1" uniqueName="P1082556">
      <xmlPr mapId="2" xpath="/TFI-IZD-POD/ISD-GFI-IZD-POD_1000375/P1082556" xmlDataType="decimal"/>
    </xmlCellPr>
  </singleXmlCell>
  <singleXmlCell id="535" r="H79" connectionId="0">
    <xmlCellPr id="1" uniqueName="P1076365">
      <xmlPr mapId="2" xpath="/TFI-IZD-POD/ISD-GFI-IZD-POD_1000375/P1076365" xmlDataType="decimal"/>
    </xmlCellPr>
  </singleXmlCell>
  <singleXmlCell id="536" r="I79" connectionId="0">
    <xmlCellPr id="1" uniqueName="P1082557">
      <xmlPr mapId="2" xpath="/TFI-IZD-POD/ISD-GFI-IZD-POD_1000375/P1082557" xmlDataType="decimal"/>
    </xmlCellPr>
  </singleXmlCell>
  <singleXmlCell id="537" r="J79" connectionId="0">
    <xmlCellPr id="1" uniqueName="P1076366">
      <xmlPr mapId="2" xpath="/TFI-IZD-POD/ISD-GFI-IZD-POD_1000375/P1076366" xmlDataType="decimal"/>
    </xmlCellPr>
  </singleXmlCell>
  <singleXmlCell id="538" r="K79" connectionId="0">
    <xmlCellPr id="1" uniqueName="P1082559">
      <xmlPr mapId="2" xpath="/TFI-IZD-POD/ISD-GFI-IZD-POD_1000375/P1082559" xmlDataType="decimal"/>
    </xmlCellPr>
  </singleXmlCell>
  <singleXmlCell id="539" r="H80" connectionId="0">
    <xmlCellPr id="1" uniqueName="P1076367">
      <xmlPr mapId="2" xpath="/TFI-IZD-POD/ISD-GFI-IZD-POD_1000375/P1076367" xmlDataType="decimal"/>
    </xmlCellPr>
  </singleXmlCell>
  <singleXmlCell id="540" r="I80" connectionId="0">
    <xmlCellPr id="1" uniqueName="P1082560">
      <xmlPr mapId="2" xpath="/TFI-IZD-POD/ISD-GFI-IZD-POD_1000375/P1082560" xmlDataType="decimal"/>
    </xmlCellPr>
  </singleXmlCell>
  <singleXmlCell id="541" r="J80" connectionId="0">
    <xmlCellPr id="1" uniqueName="P1076368">
      <xmlPr mapId="2" xpath="/TFI-IZD-POD/ISD-GFI-IZD-POD_1000375/P1076368" xmlDataType="decimal"/>
    </xmlCellPr>
  </singleXmlCell>
  <singleXmlCell id="542" r="K80" connectionId="0">
    <xmlCellPr id="1" uniqueName="P1082561">
      <xmlPr mapId="2" xpath="/TFI-IZD-POD/ISD-GFI-IZD-POD_1000375/P1082561" xmlDataType="decimal"/>
    </xmlCellPr>
  </singleXmlCell>
  <singleXmlCell id="543" r="H81" connectionId="0">
    <xmlCellPr id="1" uniqueName="P1076369">
      <xmlPr mapId="2" xpath="/TFI-IZD-POD/ISD-GFI-IZD-POD_1000375/P1076369" xmlDataType="decimal"/>
    </xmlCellPr>
  </singleXmlCell>
  <singleXmlCell id="544" r="I81" connectionId="0">
    <xmlCellPr id="1" uniqueName="P1082563">
      <xmlPr mapId="2" xpath="/TFI-IZD-POD/ISD-GFI-IZD-POD_1000375/P1082563" xmlDataType="decimal"/>
    </xmlCellPr>
  </singleXmlCell>
  <singleXmlCell id="545" r="J81" connectionId="0">
    <xmlCellPr id="1" uniqueName="P1076370">
      <xmlPr mapId="2" xpath="/TFI-IZD-POD/ISD-GFI-IZD-POD_1000375/P1076370" xmlDataType="decimal"/>
    </xmlCellPr>
  </singleXmlCell>
  <singleXmlCell id="546" r="K81" connectionId="0">
    <xmlCellPr id="1" uniqueName="P1082565">
      <xmlPr mapId="2" xpath="/TFI-IZD-POD/ISD-GFI-IZD-POD_1000375/P1082565" xmlDataType="decimal"/>
    </xmlCellPr>
  </singleXmlCell>
  <singleXmlCell id="547" r="H82" connectionId="0">
    <xmlCellPr id="1" uniqueName="P1076371">
      <xmlPr mapId="2" xpath="/TFI-IZD-POD/ISD-GFI-IZD-POD_1000375/P1076371" xmlDataType="decimal"/>
    </xmlCellPr>
  </singleXmlCell>
  <singleXmlCell id="548" r="I82" connectionId="0">
    <xmlCellPr id="1" uniqueName="P1082567">
      <xmlPr mapId="2" xpath="/TFI-IZD-POD/ISD-GFI-IZD-POD_1000375/P1082567" xmlDataType="decimal"/>
    </xmlCellPr>
  </singleXmlCell>
  <singleXmlCell id="549" r="J82" connectionId="0">
    <xmlCellPr id="1" uniqueName="P1076372">
      <xmlPr mapId="2" xpath="/TFI-IZD-POD/ISD-GFI-IZD-POD_1000375/P1076372" xmlDataType="decimal"/>
    </xmlCellPr>
  </singleXmlCell>
  <singleXmlCell id="550" r="K82" connectionId="0">
    <xmlCellPr id="1" uniqueName="P1082569">
      <xmlPr mapId="2" xpath="/TFI-IZD-POD/ISD-GFI-IZD-POD_1000375/P1082569" xmlDataType="decimal"/>
    </xmlCellPr>
  </singleXmlCell>
  <singleXmlCell id="551" r="H83" connectionId="0">
    <xmlCellPr id="1" uniqueName="P1076373">
      <xmlPr mapId="2" xpath="/TFI-IZD-POD/ISD-GFI-IZD-POD_1000375/P1076373" xmlDataType="decimal"/>
    </xmlCellPr>
  </singleXmlCell>
  <singleXmlCell id="552" r="I83" connectionId="0">
    <xmlCellPr id="1" uniqueName="P1082571">
      <xmlPr mapId="2" xpath="/TFI-IZD-POD/ISD-GFI-IZD-POD_1000375/P1082571" xmlDataType="decimal"/>
    </xmlCellPr>
  </singleXmlCell>
  <singleXmlCell id="553" r="J83" connectionId="0">
    <xmlCellPr id="1" uniqueName="P1076374">
      <xmlPr mapId="2" xpath="/TFI-IZD-POD/ISD-GFI-IZD-POD_1000375/P1076374" xmlDataType="decimal"/>
    </xmlCellPr>
  </singleXmlCell>
  <singleXmlCell id="554" r="K83" connectionId="0">
    <xmlCellPr id="1" uniqueName="P1082572">
      <xmlPr mapId="2" xpath="/TFI-IZD-POD/ISD-GFI-IZD-POD_1000375/P1082572" xmlDataType="decimal"/>
    </xmlCellPr>
  </singleXmlCell>
  <singleXmlCell id="555" r="H85" connectionId="0">
    <xmlCellPr id="1" uniqueName="P1076375">
      <xmlPr mapId="2" xpath="/TFI-IZD-POD/ISD-GFI-IZD-POD_1000375/P1076375" xmlDataType="decimal"/>
    </xmlCellPr>
  </singleXmlCell>
  <singleXmlCell id="556" r="I85" connectionId="0">
    <xmlCellPr id="1" uniqueName="P1082574">
      <xmlPr mapId="2" xpath="/TFI-IZD-POD/ISD-GFI-IZD-POD_1000375/P1082574" xmlDataType="decimal"/>
    </xmlCellPr>
  </singleXmlCell>
  <singleXmlCell id="557" r="J85" connectionId="0">
    <xmlCellPr id="1" uniqueName="P1076376">
      <xmlPr mapId="2" xpath="/TFI-IZD-POD/ISD-GFI-IZD-POD_1000375/P1076376" xmlDataType="decimal"/>
    </xmlCellPr>
  </singleXmlCell>
  <singleXmlCell id="558" r="K85" connectionId="0">
    <xmlCellPr id="1" uniqueName="P1082575">
      <xmlPr mapId="2" xpath="/TFI-IZD-POD/ISD-GFI-IZD-POD_1000375/P1082575" xmlDataType="decimal"/>
    </xmlCellPr>
  </singleXmlCell>
  <singleXmlCell id="559" r="H86" connectionId="0">
    <xmlCellPr id="1" uniqueName="P1076377">
      <xmlPr mapId="2" xpath="/TFI-IZD-POD/ISD-GFI-IZD-POD_1000375/P1076377" xmlDataType="decimal"/>
    </xmlCellPr>
  </singleXmlCell>
  <singleXmlCell id="560" r="I86" connectionId="0">
    <xmlCellPr id="1" uniqueName="P1082577">
      <xmlPr mapId="2" xpath="/TFI-IZD-POD/ISD-GFI-IZD-POD_1000375/P1082577" xmlDataType="decimal"/>
    </xmlCellPr>
  </singleXmlCell>
  <singleXmlCell id="561" r="J86" connectionId="0">
    <xmlCellPr id="1" uniqueName="P1076378">
      <xmlPr mapId="2" xpath="/TFI-IZD-POD/ISD-GFI-IZD-POD_1000375/P1076378" xmlDataType="decimal"/>
    </xmlCellPr>
  </singleXmlCell>
  <singleXmlCell id="562" r="K86" connectionId="0">
    <xmlCellPr id="1" uniqueName="P1082579">
      <xmlPr mapId="2" xpath="/TFI-IZD-POD/ISD-GFI-IZD-POD_1000375/P1082579" xmlDataType="decimal"/>
    </xmlCellPr>
  </singleXmlCell>
  <singleXmlCell id="563" r="H87" connectionId="0">
    <xmlCellPr id="1" uniqueName="P1076379">
      <xmlPr mapId="2" xpath="/TFI-IZD-POD/ISD-GFI-IZD-POD_1000375/P1076379" xmlDataType="decimal"/>
    </xmlCellPr>
  </singleXmlCell>
  <singleXmlCell id="564" r="I87" connectionId="0">
    <xmlCellPr id="1" uniqueName="P1082581">
      <xmlPr mapId="2" xpath="/TFI-IZD-POD/ISD-GFI-IZD-POD_1000375/P1082581" xmlDataType="decimal"/>
    </xmlCellPr>
  </singleXmlCell>
  <singleXmlCell id="565" r="J87" connectionId="0">
    <xmlCellPr id="1" uniqueName="P1076380">
      <xmlPr mapId="2" xpath="/TFI-IZD-POD/ISD-GFI-IZD-POD_1000375/P1076380" xmlDataType="decimal"/>
    </xmlCellPr>
  </singleXmlCell>
  <singleXmlCell id="566" r="K87" connectionId="0">
    <xmlCellPr id="1" uniqueName="P1082583">
      <xmlPr mapId="2" xpath="/TFI-IZD-POD/ISD-GFI-IZD-POD_1000375/P1082583" xmlDataType="decimal"/>
    </xmlCellPr>
  </singleXmlCell>
  <singleXmlCell id="567" r="H89" connectionId="0">
    <xmlCellPr id="1" uniqueName="P1076381">
      <xmlPr mapId="2" xpath="/TFI-IZD-POD/ISD-GFI-IZD-POD_1000375/P1076381" xmlDataType="decimal"/>
    </xmlCellPr>
  </singleXmlCell>
  <singleXmlCell id="568" r="I89" connectionId="0">
    <xmlCellPr id="1" uniqueName="P1082585">
      <xmlPr mapId="2" xpath="/TFI-IZD-POD/ISD-GFI-IZD-POD_1000375/P1082585" xmlDataType="decimal"/>
    </xmlCellPr>
  </singleXmlCell>
  <singleXmlCell id="569" r="J89" connectionId="0">
    <xmlCellPr id="1" uniqueName="P1076382">
      <xmlPr mapId="2" xpath="/TFI-IZD-POD/ISD-GFI-IZD-POD_1000375/P1076382" xmlDataType="decimal"/>
    </xmlCellPr>
  </singleXmlCell>
  <singleXmlCell id="570" r="K89" connectionId="0">
    <xmlCellPr id="1" uniqueName="P1082586">
      <xmlPr mapId="2" xpath="/TFI-IZD-POD/ISD-GFI-IZD-POD_1000375/P1082586" xmlDataType="decimal"/>
    </xmlCellPr>
  </singleXmlCell>
  <singleXmlCell id="571" r="H90" connectionId="0">
    <xmlCellPr id="1" uniqueName="P1076383">
      <xmlPr mapId="2" xpath="/TFI-IZD-POD/ISD-GFI-IZD-POD_1000375/P1076383" xmlDataType="decimal"/>
    </xmlCellPr>
  </singleXmlCell>
  <singleXmlCell id="572" r="I90" connectionId="0">
    <xmlCellPr id="1" uniqueName="P1082587">
      <xmlPr mapId="2" xpath="/TFI-IZD-POD/ISD-GFI-IZD-POD_1000375/P1082587" xmlDataType="decimal"/>
    </xmlCellPr>
  </singleXmlCell>
  <singleXmlCell id="573" r="J90" connectionId="0">
    <xmlCellPr id="1" uniqueName="P1076384">
      <xmlPr mapId="2" xpath="/TFI-IZD-POD/ISD-GFI-IZD-POD_1000375/P1076384" xmlDataType="decimal"/>
    </xmlCellPr>
  </singleXmlCell>
  <singleXmlCell id="574" r="K90" connectionId="0">
    <xmlCellPr id="1" uniqueName="P1082588">
      <xmlPr mapId="2" xpath="/TFI-IZD-POD/ISD-GFI-IZD-POD_1000375/P1082588" xmlDataType="decimal"/>
    </xmlCellPr>
  </singleXmlCell>
  <singleXmlCell id="575" r="H91" connectionId="0">
    <xmlCellPr id="1" uniqueName="P1123798">
      <xmlPr mapId="2" xpath="/TFI-IZD-POD/ISD-GFI-IZD-POD_1000375/P1123798" xmlDataType="decimal"/>
    </xmlCellPr>
  </singleXmlCell>
  <singleXmlCell id="576" r="I91" connectionId="0">
    <xmlCellPr id="1" uniqueName="P1123799">
      <xmlPr mapId="2" xpath="/TFI-IZD-POD/ISD-GFI-IZD-POD_1000375/P1123799" xmlDataType="decimal"/>
    </xmlCellPr>
  </singleXmlCell>
  <singleXmlCell id="577" r="J91" connectionId="0">
    <xmlCellPr id="1" uniqueName="P1123800">
      <xmlPr mapId="2" xpath="/TFI-IZD-POD/ISD-GFI-IZD-POD_1000375/P1123800" xmlDataType="decimal"/>
    </xmlCellPr>
  </singleXmlCell>
  <singleXmlCell id="578" r="K91" connectionId="0">
    <xmlCellPr id="1" uniqueName="P1123801">
      <xmlPr mapId="2" xpath="/TFI-IZD-POD/ISD-GFI-IZD-POD_1000375/P1123801" xmlDataType="decimal"/>
    </xmlCellPr>
  </singleXmlCell>
  <singleXmlCell id="579" r="H92" connectionId="0">
    <xmlCellPr id="1" uniqueName="P1076387">
      <xmlPr mapId="2" xpath="/TFI-IZD-POD/ISD-GFI-IZD-POD_1000375/P1076387" xmlDataType="decimal"/>
    </xmlCellPr>
  </singleXmlCell>
  <singleXmlCell id="580" r="I92" connectionId="0">
    <xmlCellPr id="1" uniqueName="P1082591">
      <xmlPr mapId="2" xpath="/TFI-IZD-POD/ISD-GFI-IZD-POD_1000375/P1082591" xmlDataType="decimal"/>
    </xmlCellPr>
  </singleXmlCell>
  <singleXmlCell id="581" r="J92" connectionId="0">
    <xmlCellPr id="1" uniqueName="P1076388">
      <xmlPr mapId="2" xpath="/TFI-IZD-POD/ISD-GFI-IZD-POD_1000375/P1076388" xmlDataType="decimal"/>
    </xmlCellPr>
  </singleXmlCell>
  <singleXmlCell id="582" r="K92" connectionId="0">
    <xmlCellPr id="1" uniqueName="P1082592">
      <xmlPr mapId="2" xpath="/TFI-IZD-POD/ISD-GFI-IZD-POD_1000375/P1082592" xmlDataType="decimal"/>
    </xmlCellPr>
  </singleXmlCell>
  <singleXmlCell id="583" r="H93" connectionId="0">
    <xmlCellPr id="1" uniqueName="P1123802">
      <xmlPr mapId="2" xpath="/TFI-IZD-POD/ISD-GFI-IZD-POD_1000375/P1123802" xmlDataType="decimal"/>
    </xmlCellPr>
  </singleXmlCell>
  <singleXmlCell id="584" r="I93" connectionId="0">
    <xmlCellPr id="1" uniqueName="P1123803">
      <xmlPr mapId="2" xpath="/TFI-IZD-POD/ISD-GFI-IZD-POD_1000375/P1123803" xmlDataType="decimal"/>
    </xmlCellPr>
  </singleXmlCell>
  <singleXmlCell id="585" r="J93" connectionId="0">
    <xmlCellPr id="1" uniqueName="P1123804">
      <xmlPr mapId="2" xpath="/TFI-IZD-POD/ISD-GFI-IZD-POD_1000375/P1123804" xmlDataType="decimal"/>
    </xmlCellPr>
  </singleXmlCell>
  <singleXmlCell id="586" r="K93" connectionId="0">
    <xmlCellPr id="1" uniqueName="P1123805">
      <xmlPr mapId="2" xpath="/TFI-IZD-POD/ISD-GFI-IZD-POD_1000375/P1123805" xmlDataType="decimal"/>
    </xmlCellPr>
  </singleXmlCell>
  <singleXmlCell id="587" r="H94" connectionId="0">
    <xmlCellPr id="1" uniqueName="P1123806">
      <xmlPr mapId="2" xpath="/TFI-IZD-POD/ISD-GFI-IZD-POD_1000375/P1123806" xmlDataType="decimal"/>
    </xmlCellPr>
  </singleXmlCell>
  <singleXmlCell id="588" r="I94" connectionId="0">
    <xmlCellPr id="1" uniqueName="P1123807">
      <xmlPr mapId="2" xpath="/TFI-IZD-POD/ISD-GFI-IZD-POD_1000375/P1123807" xmlDataType="decimal"/>
    </xmlCellPr>
  </singleXmlCell>
  <singleXmlCell id="589" r="J94" connectionId="0">
    <xmlCellPr id="1" uniqueName="P1123808">
      <xmlPr mapId="2" xpath="/TFI-IZD-POD/ISD-GFI-IZD-POD_1000375/P1123808" xmlDataType="decimal"/>
    </xmlCellPr>
  </singleXmlCell>
  <singleXmlCell id="590" r="K94" connectionId="0">
    <xmlCellPr id="1" uniqueName="P1123809">
      <xmlPr mapId="2" xpath="/TFI-IZD-POD/ISD-GFI-IZD-POD_1000375/P1123809" xmlDataType="decimal"/>
    </xmlCellPr>
  </singleXmlCell>
  <singleXmlCell id="591" r="H95" connectionId="0">
    <xmlCellPr id="1" uniqueName="P1123810">
      <xmlPr mapId="2" xpath="/TFI-IZD-POD/ISD-GFI-IZD-POD_1000375/P1123810" xmlDataType="decimal"/>
    </xmlCellPr>
  </singleXmlCell>
  <singleXmlCell id="592" r="I95" connectionId="0">
    <xmlCellPr id="1" uniqueName="P1123811">
      <xmlPr mapId="2" xpath="/TFI-IZD-POD/ISD-GFI-IZD-POD_1000375/P1123811" xmlDataType="decimal"/>
    </xmlCellPr>
  </singleXmlCell>
  <singleXmlCell id="593" r="J95" connectionId="0">
    <xmlCellPr id="1" uniqueName="P1123812">
      <xmlPr mapId="2" xpath="/TFI-IZD-POD/ISD-GFI-IZD-POD_1000375/P1123812" xmlDataType="decimal"/>
    </xmlCellPr>
  </singleXmlCell>
  <singleXmlCell id="594" r="K95" connectionId="0">
    <xmlCellPr id="1" uniqueName="P1123813">
      <xmlPr mapId="2" xpath="/TFI-IZD-POD/ISD-GFI-IZD-POD_1000375/P1123813" xmlDataType="decimal"/>
    </xmlCellPr>
  </singleXmlCell>
  <singleXmlCell id="595" r="H96" connectionId="0">
    <xmlCellPr id="1" uniqueName="P1123814">
      <xmlPr mapId="2" xpath="/TFI-IZD-POD/ISD-GFI-IZD-POD_1000375/P1123814" xmlDataType="decimal"/>
    </xmlCellPr>
  </singleXmlCell>
  <singleXmlCell id="596" r="I96" connectionId="0">
    <xmlCellPr id="1" uniqueName="P1123815">
      <xmlPr mapId="2" xpath="/TFI-IZD-POD/ISD-GFI-IZD-POD_1000375/P1123815" xmlDataType="decimal"/>
    </xmlCellPr>
  </singleXmlCell>
  <singleXmlCell id="597" r="J96" connectionId="0">
    <xmlCellPr id="1" uniqueName="P1123816">
      <xmlPr mapId="2" xpath="/TFI-IZD-POD/ISD-GFI-IZD-POD_1000375/P1123816" xmlDataType="decimal"/>
    </xmlCellPr>
  </singleXmlCell>
  <singleXmlCell id="598" r="K96" connectionId="0">
    <xmlCellPr id="1" uniqueName="P1123817">
      <xmlPr mapId="2" xpath="/TFI-IZD-POD/ISD-GFI-IZD-POD_1000375/P1123817" xmlDataType="decimal"/>
    </xmlCellPr>
  </singleXmlCell>
  <singleXmlCell id="599" r="H97" connectionId="0">
    <xmlCellPr id="1" uniqueName="P1123818">
      <xmlPr mapId="2" xpath="/TFI-IZD-POD/ISD-GFI-IZD-POD_1000375/P1123818" xmlDataType="decimal"/>
    </xmlCellPr>
  </singleXmlCell>
  <singleXmlCell id="600" r="I97" connectionId="0">
    <xmlCellPr id="1" uniqueName="P1123819">
      <xmlPr mapId="2" xpath="/TFI-IZD-POD/ISD-GFI-IZD-POD_1000375/P1123819" xmlDataType="decimal"/>
    </xmlCellPr>
  </singleXmlCell>
  <singleXmlCell id="601" r="J97" connectionId="0">
    <xmlCellPr id="1" uniqueName="P1123820">
      <xmlPr mapId="2" xpath="/TFI-IZD-POD/ISD-GFI-IZD-POD_1000375/P1123820" xmlDataType="decimal"/>
    </xmlCellPr>
  </singleXmlCell>
  <singleXmlCell id="602" r="K97" connectionId="0">
    <xmlCellPr id="1" uniqueName="P1123821">
      <xmlPr mapId="2" xpath="/TFI-IZD-POD/ISD-GFI-IZD-POD_1000375/P1123821" xmlDataType="decimal"/>
    </xmlCellPr>
  </singleXmlCell>
  <singleXmlCell id="603" r="H98" connectionId="0">
    <xmlCellPr id="1" uniqueName="P1123822">
      <xmlPr mapId="2" xpath="/TFI-IZD-POD/ISD-GFI-IZD-POD_1000375/P1123822" xmlDataType="decimal"/>
    </xmlCellPr>
  </singleXmlCell>
  <singleXmlCell id="604" r="I98" connectionId="0">
    <xmlCellPr id="1" uniqueName="P1123823">
      <xmlPr mapId="2" xpath="/TFI-IZD-POD/ISD-GFI-IZD-POD_1000375/P1123823" xmlDataType="decimal"/>
    </xmlCellPr>
  </singleXmlCell>
  <singleXmlCell id="605" r="J98" connectionId="0">
    <xmlCellPr id="1" uniqueName="P1123824">
      <xmlPr mapId="2" xpath="/TFI-IZD-POD/ISD-GFI-IZD-POD_1000375/P1123824" xmlDataType="decimal"/>
    </xmlCellPr>
  </singleXmlCell>
  <singleXmlCell id="606" r="K98" connectionId="0">
    <xmlCellPr id="1" uniqueName="P1123825">
      <xmlPr mapId="2" xpath="/TFI-IZD-POD/ISD-GFI-IZD-POD_1000375/P1123825" xmlDataType="decimal"/>
    </xmlCellPr>
  </singleXmlCell>
  <singleXmlCell id="607" r="H99" connectionId="0">
    <xmlCellPr id="1" uniqueName="P1123826">
      <xmlPr mapId="2" xpath="/TFI-IZD-POD/ISD-GFI-IZD-POD_1000375/P1123826" xmlDataType="decimal"/>
    </xmlCellPr>
  </singleXmlCell>
  <singleXmlCell id="608" r="I99" connectionId="0">
    <xmlCellPr id="1" uniqueName="P1123827">
      <xmlPr mapId="2" xpath="/TFI-IZD-POD/ISD-GFI-IZD-POD_1000375/P1123827" xmlDataType="decimal"/>
    </xmlCellPr>
  </singleXmlCell>
  <singleXmlCell id="609" r="J99" connectionId="0">
    <xmlCellPr id="1" uniqueName="P1123828">
      <xmlPr mapId="2" xpath="/TFI-IZD-POD/ISD-GFI-IZD-POD_1000375/P1123828" xmlDataType="decimal"/>
    </xmlCellPr>
  </singleXmlCell>
  <singleXmlCell id="610" r="K99" connectionId="0">
    <xmlCellPr id="1" uniqueName="P1123829">
      <xmlPr mapId="2" xpath="/TFI-IZD-POD/ISD-GFI-IZD-POD_1000375/P1123829" xmlDataType="decimal"/>
    </xmlCellPr>
  </singleXmlCell>
  <singleXmlCell id="611" r="H100" connectionId="0">
    <xmlCellPr id="1" uniqueName="P1123830">
      <xmlPr mapId="2" xpath="/TFI-IZD-POD/ISD-GFI-IZD-POD_1000375/P1123830" xmlDataType="decimal"/>
    </xmlCellPr>
  </singleXmlCell>
  <singleXmlCell id="612" r="I100" connectionId="0">
    <xmlCellPr id="1" uniqueName="P1123831">
      <xmlPr mapId="2" xpath="/TFI-IZD-POD/ISD-GFI-IZD-POD_1000375/P1123831" xmlDataType="decimal"/>
    </xmlCellPr>
  </singleXmlCell>
  <singleXmlCell id="613" r="J100" connectionId="0">
    <xmlCellPr id="1" uniqueName="P1123832">
      <xmlPr mapId="2" xpath="/TFI-IZD-POD/ISD-GFI-IZD-POD_1000375/P1123832" xmlDataType="decimal"/>
    </xmlCellPr>
  </singleXmlCell>
  <singleXmlCell id="614" r="K100" connectionId="0">
    <xmlCellPr id="1" uniqueName="P1123833">
      <xmlPr mapId="2" xpath="/TFI-IZD-POD/ISD-GFI-IZD-POD_1000375/P1123833" xmlDataType="decimal"/>
    </xmlCellPr>
  </singleXmlCell>
  <singleXmlCell id="615" r="H101" connectionId="0">
    <xmlCellPr id="1" uniqueName="P1076391">
      <xmlPr mapId="2" xpath="/TFI-IZD-POD/ISD-GFI-IZD-POD_1000375/P1076391" xmlDataType="decimal"/>
    </xmlCellPr>
  </singleXmlCell>
  <singleXmlCell id="616" r="I101" connectionId="0">
    <xmlCellPr id="1" uniqueName="P1082595">
      <xmlPr mapId="2" xpath="/TFI-IZD-POD/ISD-GFI-IZD-POD_1000375/P1082595" xmlDataType="decimal"/>
    </xmlCellPr>
  </singleXmlCell>
  <singleXmlCell id="617" r="J101" connectionId="0">
    <xmlCellPr id="1" uniqueName="P1076392">
      <xmlPr mapId="2" xpath="/TFI-IZD-POD/ISD-GFI-IZD-POD_1000375/P1076392" xmlDataType="decimal"/>
    </xmlCellPr>
  </singleXmlCell>
  <singleXmlCell id="618" r="K101" connectionId="0">
    <xmlCellPr id="1" uniqueName="P1082596">
      <xmlPr mapId="2" xpath="/TFI-IZD-POD/ISD-GFI-IZD-POD_1000375/P1082596" xmlDataType="decimal"/>
    </xmlCellPr>
  </singleXmlCell>
  <singleXmlCell id="619" r="H102" connectionId="0">
    <xmlCellPr id="1" uniqueName="P1076393">
      <xmlPr mapId="2" xpath="/TFI-IZD-POD/ISD-GFI-IZD-POD_1000375/P1076393" xmlDataType="decimal"/>
    </xmlCellPr>
  </singleXmlCell>
  <singleXmlCell id="620" r="I102" connectionId="0">
    <xmlCellPr id="1" uniqueName="P1082597">
      <xmlPr mapId="2" xpath="/TFI-IZD-POD/ISD-GFI-IZD-POD_1000375/P1082597" xmlDataType="decimal"/>
    </xmlCellPr>
  </singleXmlCell>
  <singleXmlCell id="621" r="J102" connectionId="0">
    <xmlCellPr id="1" uniqueName="P1076394">
      <xmlPr mapId="2" xpath="/TFI-IZD-POD/ISD-GFI-IZD-POD_1000375/P1076394" xmlDataType="decimal"/>
    </xmlCellPr>
  </singleXmlCell>
  <singleXmlCell id="622" r="K102" connectionId="0">
    <xmlCellPr id="1" uniqueName="P1082598">
      <xmlPr mapId="2" xpath="/TFI-IZD-POD/ISD-GFI-IZD-POD_1000375/P1082598" xmlDataType="decimal"/>
    </xmlCellPr>
  </singleXmlCell>
  <singleXmlCell id="623" r="H103" connectionId="0">
    <xmlCellPr id="1" uniqueName="P1076395">
      <xmlPr mapId="2" xpath="/TFI-IZD-POD/ISD-GFI-IZD-POD_1000375/P1076395" xmlDataType="decimal"/>
    </xmlCellPr>
  </singleXmlCell>
  <singleXmlCell id="624" r="I103" connectionId="0">
    <xmlCellPr id="1" uniqueName="P1082599">
      <xmlPr mapId="2" xpath="/TFI-IZD-POD/ISD-GFI-IZD-POD_1000375/P1082599" xmlDataType="decimal"/>
    </xmlCellPr>
  </singleXmlCell>
  <singleXmlCell id="625" r="J103" connectionId="0">
    <xmlCellPr id="1" uniqueName="P1076396">
      <xmlPr mapId="2" xpath="/TFI-IZD-POD/ISD-GFI-IZD-POD_1000375/P1076396" xmlDataType="decimal"/>
    </xmlCellPr>
  </singleXmlCell>
  <singleXmlCell id="626" r="K103" connectionId="0">
    <xmlCellPr id="1" uniqueName="P1082600">
      <xmlPr mapId="2" xpath="/TFI-IZD-POD/ISD-GFI-IZD-POD_1000375/P1082600" xmlDataType="decimal"/>
    </xmlCellPr>
  </singleXmlCell>
  <singleXmlCell id="627" r="H104" connectionId="0">
    <xmlCellPr id="1" uniqueName="P1123834">
      <xmlPr mapId="2" xpath="/TFI-IZD-POD/ISD-GFI-IZD-POD_1000375/P1123834" xmlDataType="decimal"/>
    </xmlCellPr>
  </singleXmlCell>
  <singleXmlCell id="628" r="I104" connectionId="0">
    <xmlCellPr id="1" uniqueName="P1123835">
      <xmlPr mapId="2" xpath="/TFI-IZD-POD/ISD-GFI-IZD-POD_1000375/P1123835" xmlDataType="decimal"/>
    </xmlCellPr>
  </singleXmlCell>
  <singleXmlCell id="629" r="J104" connectionId="0">
    <xmlCellPr id="1" uniqueName="P1123836">
      <xmlPr mapId="2" xpath="/TFI-IZD-POD/ISD-GFI-IZD-POD_1000375/P1123836" xmlDataType="decimal"/>
    </xmlCellPr>
  </singleXmlCell>
  <singleXmlCell id="630" r="K104" connectionId="0">
    <xmlCellPr id="1" uniqueName="P1123837">
      <xmlPr mapId="2" xpath="/TFI-IZD-POD/ISD-GFI-IZD-POD_1000375/P1123837" xmlDataType="decimal"/>
    </xmlCellPr>
  </singleXmlCell>
  <singleXmlCell id="631" r="H105" connectionId="0">
    <xmlCellPr id="1" uniqueName="P1123838">
      <xmlPr mapId="2" xpath="/TFI-IZD-POD/ISD-GFI-IZD-POD_1000375/P1123838" xmlDataType="decimal"/>
    </xmlCellPr>
  </singleXmlCell>
  <singleXmlCell id="632" r="I105" connectionId="0">
    <xmlCellPr id="1" uniqueName="P1123839">
      <xmlPr mapId="2" xpath="/TFI-IZD-POD/ISD-GFI-IZD-POD_1000375/P1123839" xmlDataType="decimal"/>
    </xmlCellPr>
  </singleXmlCell>
  <singleXmlCell id="633" r="J105" connectionId="0">
    <xmlCellPr id="1" uniqueName="P1123840">
      <xmlPr mapId="2" xpath="/TFI-IZD-POD/ISD-GFI-IZD-POD_1000375/P1123840" xmlDataType="decimal"/>
    </xmlCellPr>
  </singleXmlCell>
  <singleXmlCell id="634" r="K105" connectionId="0">
    <xmlCellPr id="1" uniqueName="P1123841">
      <xmlPr mapId="2" xpath="/TFI-IZD-POD/ISD-GFI-IZD-POD_1000375/P1123841" xmlDataType="decimal"/>
    </xmlCellPr>
  </singleXmlCell>
  <singleXmlCell id="635" r="H106" connectionId="0">
    <xmlCellPr id="1" uniqueName="P1123842">
      <xmlPr mapId="2" xpath="/TFI-IZD-POD/ISD-GFI-IZD-POD_1000375/P1123842" xmlDataType="decimal"/>
    </xmlCellPr>
  </singleXmlCell>
  <singleXmlCell id="636" r="I106" connectionId="0">
    <xmlCellPr id="1" uniqueName="P1123843">
      <xmlPr mapId="2" xpath="/TFI-IZD-POD/ISD-GFI-IZD-POD_1000375/P1123843" xmlDataType="decimal"/>
    </xmlCellPr>
  </singleXmlCell>
  <singleXmlCell id="637" r="J106" connectionId="0">
    <xmlCellPr id="1" uniqueName="P1123844">
      <xmlPr mapId="2" xpath="/TFI-IZD-POD/ISD-GFI-IZD-POD_1000375/P1123844" xmlDataType="decimal"/>
    </xmlCellPr>
  </singleXmlCell>
  <singleXmlCell id="638" r="K106" connectionId="0">
    <xmlCellPr id="1" uniqueName="P1123845">
      <xmlPr mapId="2" xpath="/TFI-IZD-POD/ISD-GFI-IZD-POD_1000375/P1123845" xmlDataType="decimal"/>
    </xmlCellPr>
  </singleXmlCell>
  <singleXmlCell id="639" r="H107" connectionId="0">
    <xmlCellPr id="1" uniqueName="P1123846">
      <xmlPr mapId="2" xpath="/TFI-IZD-POD/ISD-GFI-IZD-POD_1000375/P1123846" xmlDataType="decimal"/>
    </xmlCellPr>
  </singleXmlCell>
  <singleXmlCell id="640" r="I107" connectionId="0">
    <xmlCellPr id="1" uniqueName="P1123847">
      <xmlPr mapId="2" xpath="/TFI-IZD-POD/ISD-GFI-IZD-POD_1000375/P1123847" xmlDataType="decimal"/>
    </xmlCellPr>
  </singleXmlCell>
  <singleXmlCell id="641" r="J107" connectionId="0">
    <xmlCellPr id="1" uniqueName="P1123848">
      <xmlPr mapId="2" xpath="/TFI-IZD-POD/ISD-GFI-IZD-POD_1000375/P1123848" xmlDataType="decimal"/>
    </xmlCellPr>
  </singleXmlCell>
  <singleXmlCell id="642" r="K107" connectionId="0">
    <xmlCellPr id="1" uniqueName="P1123849">
      <xmlPr mapId="2" xpath="/TFI-IZD-POD/ISD-GFI-IZD-POD_1000375/P1123849" xmlDataType="decimal"/>
    </xmlCellPr>
  </singleXmlCell>
  <singleXmlCell id="643" r="H108" connectionId="0">
    <xmlCellPr id="1" uniqueName="P1076403">
      <xmlPr mapId="2" xpath="/TFI-IZD-POD/ISD-GFI-IZD-POD_1000375/P1076403" xmlDataType="decimal"/>
    </xmlCellPr>
  </singleXmlCell>
  <singleXmlCell id="644" r="I108" connectionId="0">
    <xmlCellPr id="1" uniqueName="P1082607">
      <xmlPr mapId="2" xpath="/TFI-IZD-POD/ISD-GFI-IZD-POD_1000375/P1082607" xmlDataType="decimal"/>
    </xmlCellPr>
  </singleXmlCell>
  <singleXmlCell id="645" r="J108" connectionId="0">
    <xmlCellPr id="1" uniqueName="P1076404">
      <xmlPr mapId="2" xpath="/TFI-IZD-POD/ISD-GFI-IZD-POD_1000375/P1076404" xmlDataType="decimal"/>
    </xmlCellPr>
  </singleXmlCell>
  <singleXmlCell id="646" r="K108" connectionId="0">
    <xmlCellPr id="1" uniqueName="P1082608">
      <xmlPr mapId="2" xpath="/TFI-IZD-POD/ISD-GFI-IZD-POD_1000375/P1082608" xmlDataType="decimal"/>
    </xmlCellPr>
  </singleXmlCell>
  <singleXmlCell id="647" r="H109" connectionId="0">
    <xmlCellPr id="1" uniqueName="P1076405">
      <xmlPr mapId="2" xpath="/TFI-IZD-POD/ISD-GFI-IZD-POD_1000375/P1076405" xmlDataType="decimal"/>
    </xmlCellPr>
  </singleXmlCell>
  <singleXmlCell id="648" r="I109" connectionId="0">
    <xmlCellPr id="1" uniqueName="P1082609">
      <xmlPr mapId="2" xpath="/TFI-IZD-POD/ISD-GFI-IZD-POD_1000375/P1082609" xmlDataType="decimal"/>
    </xmlCellPr>
  </singleXmlCell>
  <singleXmlCell id="649" r="J109" connectionId="0">
    <xmlCellPr id="1" uniqueName="P1076406">
      <xmlPr mapId="2" xpath="/TFI-IZD-POD/ISD-GFI-IZD-POD_1000375/P1076406" xmlDataType="decimal"/>
    </xmlCellPr>
  </singleXmlCell>
  <singleXmlCell id="650" r="K109" connectionId="0">
    <xmlCellPr id="1" uniqueName="P1082610">
      <xmlPr mapId="2" xpath="/TFI-IZD-POD/ISD-GFI-IZD-POD_1000375/P1082610" xmlDataType="decimal"/>
    </xmlCellPr>
  </singleXmlCell>
  <singleXmlCell id="651" r="H111" connectionId="0">
    <xmlCellPr id="1" uniqueName="P1076407">
      <xmlPr mapId="2" xpath="/TFI-IZD-POD/ISD-GFI-IZD-POD_1000375/P1076407" xmlDataType="decimal"/>
    </xmlCellPr>
  </singleXmlCell>
  <singleXmlCell id="652" r="I111" connectionId="0">
    <xmlCellPr id="1" uniqueName="P1082611">
      <xmlPr mapId="2" xpath="/TFI-IZD-POD/ISD-GFI-IZD-POD_1000375/P1082611" xmlDataType="decimal"/>
    </xmlCellPr>
  </singleXmlCell>
  <singleXmlCell id="653" r="J111" connectionId="0">
    <xmlCellPr id="1" uniqueName="P1076408">
      <xmlPr mapId="2" xpath="/TFI-IZD-POD/ISD-GFI-IZD-POD_1000375/P1076408" xmlDataType="decimal"/>
    </xmlCellPr>
  </singleXmlCell>
  <singleXmlCell id="654" r="K111" connectionId="0">
    <xmlCellPr id="1" uniqueName="P1082612">
      <xmlPr mapId="2" xpath="/TFI-IZD-POD/ISD-GFI-IZD-POD_1000375/P1082612" xmlDataType="decimal"/>
    </xmlCellPr>
  </singleXmlCell>
  <singleXmlCell id="655" r="H112" connectionId="0">
    <xmlCellPr id="1" uniqueName="P1076409">
      <xmlPr mapId="2" xpath="/TFI-IZD-POD/ISD-GFI-IZD-POD_1000375/P1076409" xmlDataType="decimal"/>
    </xmlCellPr>
  </singleXmlCell>
  <singleXmlCell id="656" r="I112" connectionId="0">
    <xmlCellPr id="1" uniqueName="P1082613">
      <xmlPr mapId="2" xpath="/TFI-IZD-POD/ISD-GFI-IZD-POD_1000375/P1082613" xmlDataType="decimal"/>
    </xmlCellPr>
  </singleXmlCell>
  <singleXmlCell id="657" r="J112" connectionId="0">
    <xmlCellPr id="1" uniqueName="P1076410">
      <xmlPr mapId="2" xpath="/TFI-IZD-POD/ISD-GFI-IZD-POD_1000375/P1076410" xmlDataType="decimal"/>
    </xmlCellPr>
  </singleXmlCell>
  <singleXmlCell id="658" r="K112" connectionId="0">
    <xmlCellPr id="1" uniqueName="P1082614">
      <xmlPr mapId="2" xpath="/TFI-IZD-POD/ISD-GFI-IZD-POD_1000375/P1082614" xmlDataType="decimal"/>
    </xmlCellPr>
  </singleXmlCell>
  <singleXmlCell id="659" r="H113" connectionId="0">
    <xmlCellPr id="1" uniqueName="P1076411">
      <xmlPr mapId="2" xpath="/TFI-IZD-POD/ISD-GFI-IZD-POD_1000375/P1076411" xmlDataType="decimal"/>
    </xmlCellPr>
  </singleXmlCell>
  <singleXmlCell id="660" r="I113" connectionId="0">
    <xmlCellPr id="1" uniqueName="P1082615">
      <xmlPr mapId="2" xpath="/TFI-IZD-POD/ISD-GFI-IZD-POD_1000375/P1082615" xmlDataType="decimal"/>
    </xmlCellPr>
  </singleXmlCell>
  <singleXmlCell id="661" r="J113" connectionId="0">
    <xmlCellPr id="1" uniqueName="P1076412">
      <xmlPr mapId="2" xpath="/TFI-IZD-POD/ISD-GFI-IZD-POD_1000375/P1076412" xmlDataType="decimal"/>
    </xmlCellPr>
  </singleXmlCell>
  <singleXmlCell id="662" r="K113" connectionId="0">
    <xmlCellPr id="1" uniqueName="P1082616">
      <xmlPr mapId="2" xpath="/TFI-IZD-POD/ISD-GFI-IZD-POD_1000375/P1082616" xmlDataType="decimal"/>
    </xmlCellPr>
  </singleXmlCell>
</singleXmlCells>
</file>

<file path=xl/tables/tableSingleCells4.xml><?xml version="1.0" encoding="utf-8"?>
<singleXmlCells xmlns="http://schemas.openxmlformats.org/spreadsheetml/2006/main">
  <singleXmlCell id="663" r="H8" connectionId="0">
    <xmlCellPr id="1" uniqueName="P1076413">
      <xmlPr mapId="2" xpath="/TFI-IZD-POD/NTI-GFI-IZD-POD_1000376/P1076413" xmlDataType="decimal"/>
    </xmlCellPr>
  </singleXmlCell>
  <singleXmlCell id="664" r="I8" connectionId="0">
    <xmlCellPr id="1" uniqueName="P1076414">
      <xmlPr mapId="2" xpath="/TFI-IZD-POD/NTI-GFI-IZD-POD_1000376/P1076414" xmlDataType="decimal"/>
    </xmlCellPr>
  </singleXmlCell>
  <singleXmlCell id="665" r="H9" connectionId="0">
    <xmlCellPr id="1" uniqueName="P1076415">
      <xmlPr mapId="2" xpath="/TFI-IZD-POD/NTI-GFI-IZD-POD_1000376/P1076415" xmlDataType="decimal"/>
    </xmlCellPr>
  </singleXmlCell>
  <singleXmlCell id="666" r="I9" connectionId="0">
    <xmlCellPr id="1" uniqueName="P1076416">
      <xmlPr mapId="2" xpath="/TFI-IZD-POD/NTI-GFI-IZD-POD_1000376/P1076416" xmlDataType="decimal"/>
    </xmlCellPr>
  </singleXmlCell>
  <singleXmlCell id="667" r="H10" connectionId="0">
    <xmlCellPr id="1" uniqueName="P1076417">
      <xmlPr mapId="2" xpath="/TFI-IZD-POD/NTI-GFI-IZD-POD_1000376/P1076417" xmlDataType="decimal"/>
    </xmlCellPr>
  </singleXmlCell>
  <singleXmlCell id="668" r="I10" connectionId="0">
    <xmlCellPr id="1" uniqueName="P1076418">
      <xmlPr mapId="2" xpath="/TFI-IZD-POD/NTI-GFI-IZD-POD_1000376/P1076418" xmlDataType="decimal"/>
    </xmlCellPr>
  </singleXmlCell>
  <singleXmlCell id="669" r="H11" connectionId="0">
    <xmlCellPr id="1" uniqueName="P1076419">
      <xmlPr mapId="2" xpath="/TFI-IZD-POD/NTI-GFI-IZD-POD_1000376/P1076419" xmlDataType="decimal"/>
    </xmlCellPr>
  </singleXmlCell>
  <singleXmlCell id="670" r="I11" connectionId="0">
    <xmlCellPr id="1" uniqueName="P1076420">
      <xmlPr mapId="2" xpath="/TFI-IZD-POD/NTI-GFI-IZD-POD_1000376/P1076420" xmlDataType="decimal"/>
    </xmlCellPr>
  </singleXmlCell>
  <singleXmlCell id="671" r="H12" connectionId="0">
    <xmlCellPr id="1" uniqueName="P1076421">
      <xmlPr mapId="2" xpath="/TFI-IZD-POD/NTI-GFI-IZD-POD_1000376/P1076421" xmlDataType="decimal"/>
    </xmlCellPr>
  </singleXmlCell>
  <singleXmlCell id="672" r="I12" connectionId="0">
    <xmlCellPr id="1" uniqueName="P1076422">
      <xmlPr mapId="2" xpath="/TFI-IZD-POD/NTI-GFI-IZD-POD_1000376/P1076422" xmlDataType="decimal"/>
    </xmlCellPr>
  </singleXmlCell>
  <singleXmlCell id="673" r="H13" connectionId="0">
    <xmlCellPr id="1" uniqueName="P1076423">
      <xmlPr mapId="2" xpath="/TFI-IZD-POD/NTI-GFI-IZD-POD_1000376/P1076423" xmlDataType="decimal"/>
    </xmlCellPr>
  </singleXmlCell>
  <singleXmlCell id="674" r="I13" connectionId="0">
    <xmlCellPr id="1" uniqueName="P1076424">
      <xmlPr mapId="2" xpath="/TFI-IZD-POD/NTI-GFI-IZD-POD_1000376/P1076424" xmlDataType="decimal"/>
    </xmlCellPr>
  </singleXmlCell>
  <singleXmlCell id="675" r="H14" connectionId="0">
    <xmlCellPr id="1" uniqueName="P1076425">
      <xmlPr mapId="2" xpath="/TFI-IZD-POD/NTI-GFI-IZD-POD_1000376/P1076425" xmlDataType="decimal"/>
    </xmlCellPr>
  </singleXmlCell>
  <singleXmlCell id="676" r="I14" connectionId="0">
    <xmlCellPr id="1" uniqueName="P1076426">
      <xmlPr mapId="2" xpath="/TFI-IZD-POD/NTI-GFI-IZD-POD_1000376/P1076426" xmlDataType="decimal"/>
    </xmlCellPr>
  </singleXmlCell>
  <singleXmlCell id="677" r="H15" connectionId="0">
    <xmlCellPr id="1" uniqueName="P1076427">
      <xmlPr mapId="2" xpath="/TFI-IZD-POD/NTI-GFI-IZD-POD_1000376/P1076427" xmlDataType="decimal"/>
    </xmlCellPr>
  </singleXmlCell>
  <singleXmlCell id="678" r="I15" connectionId="0">
    <xmlCellPr id="1" uniqueName="P1076428">
      <xmlPr mapId="2" xpath="/TFI-IZD-POD/NTI-GFI-IZD-POD_1000376/P1076428" xmlDataType="decimal"/>
    </xmlCellPr>
  </singleXmlCell>
  <singleXmlCell id="679" r="H16" connectionId="0">
    <xmlCellPr id="1" uniqueName="P1076429">
      <xmlPr mapId="2" xpath="/TFI-IZD-POD/NTI-GFI-IZD-POD_1000376/P1076429" xmlDataType="decimal"/>
    </xmlCellPr>
  </singleXmlCell>
  <singleXmlCell id="680" r="I16" connectionId="0">
    <xmlCellPr id="1" uniqueName="P1076430">
      <xmlPr mapId="2" xpath="/TFI-IZD-POD/NTI-GFI-IZD-POD_1000376/P1076430" xmlDataType="decimal"/>
    </xmlCellPr>
  </singleXmlCell>
  <singleXmlCell id="681" r="H17" connectionId="0">
    <xmlCellPr id="1" uniqueName="P1076431">
      <xmlPr mapId="2" xpath="/TFI-IZD-POD/NTI-GFI-IZD-POD_1000376/P1076431" xmlDataType="decimal"/>
    </xmlCellPr>
  </singleXmlCell>
  <singleXmlCell id="682" r="I17" connectionId="0">
    <xmlCellPr id="1" uniqueName="P1076432">
      <xmlPr mapId="2" xpath="/TFI-IZD-POD/NTI-GFI-IZD-POD_1000376/P1076432" xmlDataType="decimal"/>
    </xmlCellPr>
  </singleXmlCell>
  <singleXmlCell id="683" r="H18" connectionId="0">
    <xmlCellPr id="1" uniqueName="P1076433">
      <xmlPr mapId="2" xpath="/TFI-IZD-POD/NTI-GFI-IZD-POD_1000376/P1076433" xmlDataType="decimal"/>
    </xmlCellPr>
  </singleXmlCell>
  <singleXmlCell id="684" r="I18" connectionId="0">
    <xmlCellPr id="1" uniqueName="P1076434">
      <xmlPr mapId="2" xpath="/TFI-IZD-POD/NTI-GFI-IZD-POD_1000376/P1076434" xmlDataType="decimal"/>
    </xmlCellPr>
  </singleXmlCell>
  <singleXmlCell id="685" r="H19" connectionId="0">
    <xmlCellPr id="1" uniqueName="P1076435">
      <xmlPr mapId="2" xpath="/TFI-IZD-POD/NTI-GFI-IZD-POD_1000376/P1076435" xmlDataType="decimal"/>
    </xmlCellPr>
  </singleXmlCell>
  <singleXmlCell id="686" r="I19" connectionId="0">
    <xmlCellPr id="1" uniqueName="P1076436">
      <xmlPr mapId="2" xpath="/TFI-IZD-POD/NTI-GFI-IZD-POD_1000376/P1076436" xmlDataType="decimal"/>
    </xmlCellPr>
  </singleXmlCell>
  <singleXmlCell id="687" r="H20" connectionId="0">
    <xmlCellPr id="1" uniqueName="P1076437">
      <xmlPr mapId="2" xpath="/TFI-IZD-POD/NTI-GFI-IZD-POD_1000376/P1076437" xmlDataType="decimal"/>
    </xmlCellPr>
  </singleXmlCell>
  <singleXmlCell id="688" r="I20" connectionId="0">
    <xmlCellPr id="1" uniqueName="P1076438">
      <xmlPr mapId="2" xpath="/TFI-IZD-POD/NTI-GFI-IZD-POD_1000376/P1076438" xmlDataType="decimal"/>
    </xmlCellPr>
  </singleXmlCell>
  <singleXmlCell id="689" r="H21" connectionId="0">
    <xmlCellPr id="1" uniqueName="P1076439">
      <xmlPr mapId="2" xpath="/TFI-IZD-POD/NTI-GFI-IZD-POD_1000376/P1076439" xmlDataType="decimal"/>
    </xmlCellPr>
  </singleXmlCell>
  <singleXmlCell id="690" r="I21" connectionId="0">
    <xmlCellPr id="1" uniqueName="P1076440">
      <xmlPr mapId="2" xpath="/TFI-IZD-POD/NTI-GFI-IZD-POD_1000376/P1076440" xmlDataType="decimal"/>
    </xmlCellPr>
  </singleXmlCell>
  <singleXmlCell id="691" r="H22" connectionId="0">
    <xmlCellPr id="1" uniqueName="P1076441">
      <xmlPr mapId="2" xpath="/TFI-IZD-POD/NTI-GFI-IZD-POD_1000376/P1076441" xmlDataType="decimal"/>
    </xmlCellPr>
  </singleXmlCell>
  <singleXmlCell id="692" r="I22" connectionId="0">
    <xmlCellPr id="1" uniqueName="P1076442">
      <xmlPr mapId="2" xpath="/TFI-IZD-POD/NTI-GFI-IZD-POD_1000376/P1076442" xmlDataType="decimal"/>
    </xmlCellPr>
  </singleXmlCell>
  <singleXmlCell id="693" r="H23" connectionId="0">
    <xmlCellPr id="1" uniqueName="P1076443">
      <xmlPr mapId="2" xpath="/TFI-IZD-POD/NTI-GFI-IZD-POD_1000376/P1076443" xmlDataType="decimal"/>
    </xmlCellPr>
  </singleXmlCell>
  <singleXmlCell id="694" r="I23" connectionId="0">
    <xmlCellPr id="1" uniqueName="P1076444">
      <xmlPr mapId="2" xpath="/TFI-IZD-POD/NTI-GFI-IZD-POD_1000376/P1076444" xmlDataType="decimal"/>
    </xmlCellPr>
  </singleXmlCell>
  <singleXmlCell id="695" r="H24" connectionId="0">
    <xmlCellPr id="1" uniqueName="P1076445">
      <xmlPr mapId="2" xpath="/TFI-IZD-POD/NTI-GFI-IZD-POD_1000376/P1076445" xmlDataType="decimal"/>
    </xmlCellPr>
  </singleXmlCell>
  <singleXmlCell id="696" r="I24" connectionId="0">
    <xmlCellPr id="1" uniqueName="P1076446">
      <xmlPr mapId="2" xpath="/TFI-IZD-POD/NTI-GFI-IZD-POD_1000376/P1076446" xmlDataType="decimal"/>
    </xmlCellPr>
  </singleXmlCell>
  <singleXmlCell id="697" r="H25" connectionId="0">
    <xmlCellPr id="1" uniqueName="P1076447">
      <xmlPr mapId="2" xpath="/TFI-IZD-POD/NTI-GFI-IZD-POD_1000376/P1076447" xmlDataType="decimal"/>
    </xmlCellPr>
  </singleXmlCell>
  <singleXmlCell id="698" r="I25" connectionId="0">
    <xmlCellPr id="1" uniqueName="P1076448">
      <xmlPr mapId="2" xpath="/TFI-IZD-POD/NTI-GFI-IZD-POD_1000376/P1076448" xmlDataType="decimal"/>
    </xmlCellPr>
  </singleXmlCell>
  <singleXmlCell id="699" r="H26" connectionId="0">
    <xmlCellPr id="1" uniqueName="P1076449">
      <xmlPr mapId="2" xpath="/TFI-IZD-POD/NTI-GFI-IZD-POD_1000376/P1076449" xmlDataType="decimal"/>
    </xmlCellPr>
  </singleXmlCell>
  <singleXmlCell id="700" r="I26" connectionId="0">
    <xmlCellPr id="1" uniqueName="P1076450">
      <xmlPr mapId="2" xpath="/TFI-IZD-POD/NTI-GFI-IZD-POD_1000376/P1076450" xmlDataType="decimal"/>
    </xmlCellPr>
  </singleXmlCell>
  <singleXmlCell id="701" r="H27" connectionId="0">
    <xmlCellPr id="1" uniqueName="P1076451">
      <xmlPr mapId="2" xpath="/TFI-IZD-POD/NTI-GFI-IZD-POD_1000376/P1076451" xmlDataType="decimal"/>
    </xmlCellPr>
  </singleXmlCell>
  <singleXmlCell id="702" r="I27" connectionId="0">
    <xmlCellPr id="1" uniqueName="P1076452">
      <xmlPr mapId="2" xpath="/TFI-IZD-POD/NTI-GFI-IZD-POD_1000376/P1076452" xmlDataType="decimal"/>
    </xmlCellPr>
  </singleXmlCell>
  <singleXmlCell id="703" r="H29" connectionId="0">
    <xmlCellPr id="1" uniqueName="P1076453">
      <xmlPr mapId="2" xpath="/TFI-IZD-POD/NTI-GFI-IZD-POD_1000376/P1076453" xmlDataType="decimal"/>
    </xmlCellPr>
  </singleXmlCell>
  <singleXmlCell id="704" r="I29" connectionId="0">
    <xmlCellPr id="1" uniqueName="P1076454">
      <xmlPr mapId="2" xpath="/TFI-IZD-POD/NTI-GFI-IZD-POD_1000376/P1076454" xmlDataType="decimal"/>
    </xmlCellPr>
  </singleXmlCell>
  <singleXmlCell id="705" r="H30" connectionId="0">
    <xmlCellPr id="1" uniqueName="P1076455">
      <xmlPr mapId="2" xpath="/TFI-IZD-POD/NTI-GFI-IZD-POD_1000376/P1076455" xmlDataType="decimal"/>
    </xmlCellPr>
  </singleXmlCell>
  <singleXmlCell id="706" r="I30" connectionId="0">
    <xmlCellPr id="1" uniqueName="P1076456">
      <xmlPr mapId="2" xpath="/TFI-IZD-POD/NTI-GFI-IZD-POD_1000376/P1076456" xmlDataType="decimal"/>
    </xmlCellPr>
  </singleXmlCell>
  <singleXmlCell id="707" r="H31" connectionId="0">
    <xmlCellPr id="1" uniqueName="P1076457">
      <xmlPr mapId="2" xpath="/TFI-IZD-POD/NTI-GFI-IZD-POD_1000376/P1076457" xmlDataType="decimal"/>
    </xmlCellPr>
  </singleXmlCell>
  <singleXmlCell id="708" r="I31" connectionId="0">
    <xmlCellPr id="1" uniqueName="P1076458">
      <xmlPr mapId="2" xpath="/TFI-IZD-POD/NTI-GFI-IZD-POD_1000376/P1076458" xmlDataType="decimal"/>
    </xmlCellPr>
  </singleXmlCell>
  <singleXmlCell id="709" r="H32" connectionId="0">
    <xmlCellPr id="1" uniqueName="P1076459">
      <xmlPr mapId="2" xpath="/TFI-IZD-POD/NTI-GFI-IZD-POD_1000376/P1076459" xmlDataType="decimal"/>
    </xmlCellPr>
  </singleXmlCell>
  <singleXmlCell id="710" r="I32" connectionId="0">
    <xmlCellPr id="1" uniqueName="P1076460">
      <xmlPr mapId="2" xpath="/TFI-IZD-POD/NTI-GFI-IZD-POD_1000376/P1076460" xmlDataType="decimal"/>
    </xmlCellPr>
  </singleXmlCell>
  <singleXmlCell id="711" r="H33" connectionId="0">
    <xmlCellPr id="1" uniqueName="P1076461">
      <xmlPr mapId="2" xpath="/TFI-IZD-POD/NTI-GFI-IZD-POD_1000376/P1076461" xmlDataType="decimal"/>
    </xmlCellPr>
  </singleXmlCell>
  <singleXmlCell id="712" r="I33" connectionId="0">
    <xmlCellPr id="1" uniqueName="P1076462">
      <xmlPr mapId="2" xpath="/TFI-IZD-POD/NTI-GFI-IZD-POD_1000376/P1076462" xmlDataType="decimal"/>
    </xmlCellPr>
  </singleXmlCell>
  <singleXmlCell id="713" r="H34" connectionId="0">
    <xmlCellPr id="1" uniqueName="P1076463">
      <xmlPr mapId="2" xpath="/TFI-IZD-POD/NTI-GFI-IZD-POD_1000376/P1076463" xmlDataType="decimal"/>
    </xmlCellPr>
  </singleXmlCell>
  <singleXmlCell id="714" r="I34" connectionId="0">
    <xmlCellPr id="1" uniqueName="P1076464">
      <xmlPr mapId="2" xpath="/TFI-IZD-POD/NTI-GFI-IZD-POD_1000376/P1076464" xmlDataType="decimal"/>
    </xmlCellPr>
  </singleXmlCell>
  <singleXmlCell id="715" r="H35" connectionId="0">
    <xmlCellPr id="1" uniqueName="P1076465">
      <xmlPr mapId="2" xpath="/TFI-IZD-POD/NTI-GFI-IZD-POD_1000376/P1076465" xmlDataType="decimal"/>
    </xmlCellPr>
  </singleXmlCell>
  <singleXmlCell id="716" r="I35" connectionId="0">
    <xmlCellPr id="1" uniqueName="P1076466">
      <xmlPr mapId="2" xpath="/TFI-IZD-POD/NTI-GFI-IZD-POD_1000376/P1076466" xmlDataType="decimal"/>
    </xmlCellPr>
  </singleXmlCell>
  <singleXmlCell id="717" r="H36" connectionId="0">
    <xmlCellPr id="1" uniqueName="P1076467">
      <xmlPr mapId="2" xpath="/TFI-IZD-POD/NTI-GFI-IZD-POD_1000376/P1076467" xmlDataType="decimal"/>
    </xmlCellPr>
  </singleXmlCell>
  <singleXmlCell id="718" r="I36" connectionId="0">
    <xmlCellPr id="1" uniqueName="P1076468">
      <xmlPr mapId="2" xpath="/TFI-IZD-POD/NTI-GFI-IZD-POD_1000376/P1076468" xmlDataType="decimal"/>
    </xmlCellPr>
  </singleXmlCell>
  <singleXmlCell id="719" r="H37" connectionId="0">
    <xmlCellPr id="1" uniqueName="P1076469">
      <xmlPr mapId="2" xpath="/TFI-IZD-POD/NTI-GFI-IZD-POD_1000376/P1076469" xmlDataType="decimal"/>
    </xmlCellPr>
  </singleXmlCell>
  <singleXmlCell id="720" r="I37" connectionId="0">
    <xmlCellPr id="1" uniqueName="P1076470">
      <xmlPr mapId="2" xpath="/TFI-IZD-POD/NTI-GFI-IZD-POD_1000376/P1076470" xmlDataType="decimal"/>
    </xmlCellPr>
  </singleXmlCell>
  <singleXmlCell id="721" r="H38" connectionId="0">
    <xmlCellPr id="1" uniqueName="P1076471">
      <xmlPr mapId="2" xpath="/TFI-IZD-POD/NTI-GFI-IZD-POD_1000376/P1076471" xmlDataType="decimal"/>
    </xmlCellPr>
  </singleXmlCell>
  <singleXmlCell id="722" r="I38" connectionId="0">
    <xmlCellPr id="1" uniqueName="P1076472">
      <xmlPr mapId="2" xpath="/TFI-IZD-POD/NTI-GFI-IZD-POD_1000376/P1076472" xmlDataType="decimal"/>
    </xmlCellPr>
  </singleXmlCell>
  <singleXmlCell id="723" r="H39" connectionId="0">
    <xmlCellPr id="1" uniqueName="P1076473">
      <xmlPr mapId="2" xpath="/TFI-IZD-POD/NTI-GFI-IZD-POD_1000376/P1076473" xmlDataType="decimal"/>
    </xmlCellPr>
  </singleXmlCell>
  <singleXmlCell id="724" r="I39" connectionId="0">
    <xmlCellPr id="1" uniqueName="P1076474">
      <xmlPr mapId="2" xpath="/TFI-IZD-POD/NTI-GFI-IZD-POD_1000376/P1076474" xmlDataType="decimal"/>
    </xmlCellPr>
  </singleXmlCell>
  <singleXmlCell id="725" r="H40" connectionId="0">
    <xmlCellPr id="1" uniqueName="P1076475">
      <xmlPr mapId="2" xpath="/TFI-IZD-POD/NTI-GFI-IZD-POD_1000376/P1076475" xmlDataType="decimal"/>
    </xmlCellPr>
  </singleXmlCell>
  <singleXmlCell id="726" r="I40" connectionId="0">
    <xmlCellPr id="1" uniqueName="P1076476">
      <xmlPr mapId="2" xpath="/TFI-IZD-POD/NTI-GFI-IZD-POD_1000376/P1076476" xmlDataType="decimal"/>
    </xmlCellPr>
  </singleXmlCell>
  <singleXmlCell id="727" r="H41" connectionId="0">
    <xmlCellPr id="1" uniqueName="P1076477">
      <xmlPr mapId="2" xpath="/TFI-IZD-POD/NTI-GFI-IZD-POD_1000376/P1076477" xmlDataType="decimal"/>
    </xmlCellPr>
  </singleXmlCell>
  <singleXmlCell id="728" r="I41" connectionId="0">
    <xmlCellPr id="1" uniqueName="P1076478">
      <xmlPr mapId="2" xpath="/TFI-IZD-POD/NTI-GFI-IZD-POD_1000376/P1076478" xmlDataType="decimal"/>
    </xmlCellPr>
  </singleXmlCell>
  <singleXmlCell id="729" r="H42" connectionId="0">
    <xmlCellPr id="1" uniqueName="P1076479">
      <xmlPr mapId="2" xpath="/TFI-IZD-POD/NTI-GFI-IZD-POD_1000376/P1076479" xmlDataType="decimal"/>
    </xmlCellPr>
  </singleXmlCell>
  <singleXmlCell id="730" r="I42" connectionId="0">
    <xmlCellPr id="1" uniqueName="P1076480">
      <xmlPr mapId="2" xpath="/TFI-IZD-POD/NTI-GFI-IZD-POD_1000376/P1076480" xmlDataType="decimal"/>
    </xmlCellPr>
  </singleXmlCell>
  <singleXmlCell id="731" r="H44" connectionId="0">
    <xmlCellPr id="1" uniqueName="P1076481">
      <xmlPr mapId="2" xpath="/TFI-IZD-POD/NTI-GFI-IZD-POD_1000376/P1076481" xmlDataType="decimal"/>
    </xmlCellPr>
  </singleXmlCell>
  <singleXmlCell id="732" r="I44" connectionId="0">
    <xmlCellPr id="1" uniqueName="P1076482">
      <xmlPr mapId="2" xpath="/TFI-IZD-POD/NTI-GFI-IZD-POD_1000376/P1076482" xmlDataType="decimal"/>
    </xmlCellPr>
  </singleXmlCell>
  <singleXmlCell id="733" r="H45" connectionId="0">
    <xmlCellPr id="1" uniqueName="P1076483">
      <xmlPr mapId="2" xpath="/TFI-IZD-POD/NTI-GFI-IZD-POD_1000376/P1076483" xmlDataType="decimal"/>
    </xmlCellPr>
  </singleXmlCell>
  <singleXmlCell id="734" r="I45" connectionId="0">
    <xmlCellPr id="1" uniqueName="P1076484">
      <xmlPr mapId="2" xpath="/TFI-IZD-POD/NTI-GFI-IZD-POD_1000376/P1076484" xmlDataType="decimal"/>
    </xmlCellPr>
  </singleXmlCell>
  <singleXmlCell id="735" r="H46" connectionId="0">
    <xmlCellPr id="1" uniqueName="P1076485">
      <xmlPr mapId="2" xpath="/TFI-IZD-POD/NTI-GFI-IZD-POD_1000376/P1076485" xmlDataType="decimal"/>
    </xmlCellPr>
  </singleXmlCell>
  <singleXmlCell id="736" r="I46" connectionId="0">
    <xmlCellPr id="1" uniqueName="P1076486">
      <xmlPr mapId="2" xpath="/TFI-IZD-POD/NTI-GFI-IZD-POD_1000376/P1076486" xmlDataType="decimal"/>
    </xmlCellPr>
  </singleXmlCell>
  <singleXmlCell id="737" r="H47" connectionId="0">
    <xmlCellPr id="1" uniqueName="P1076487">
      <xmlPr mapId="2" xpath="/TFI-IZD-POD/NTI-GFI-IZD-POD_1000376/P1076487" xmlDataType="decimal"/>
    </xmlCellPr>
  </singleXmlCell>
  <singleXmlCell id="738" r="I47" connectionId="0">
    <xmlCellPr id="1" uniqueName="P1076488">
      <xmlPr mapId="2" xpath="/TFI-IZD-POD/NTI-GFI-IZD-POD_1000376/P1076488" xmlDataType="decimal"/>
    </xmlCellPr>
  </singleXmlCell>
  <singleXmlCell id="739" r="H48" connectionId="0">
    <xmlCellPr id="1" uniqueName="P1076489">
      <xmlPr mapId="2" xpath="/TFI-IZD-POD/NTI-GFI-IZD-POD_1000376/P1076489" xmlDataType="decimal"/>
    </xmlCellPr>
  </singleXmlCell>
  <singleXmlCell id="740" r="I48" connectionId="0">
    <xmlCellPr id="1" uniqueName="P1076490">
      <xmlPr mapId="2" xpath="/TFI-IZD-POD/NTI-GFI-IZD-POD_1000376/P1076490" xmlDataType="decimal"/>
    </xmlCellPr>
  </singleXmlCell>
  <singleXmlCell id="741" r="H49" connectionId="0">
    <xmlCellPr id="1" uniqueName="P1076491">
      <xmlPr mapId="2" xpath="/TFI-IZD-POD/NTI-GFI-IZD-POD_1000376/P1076491" xmlDataType="decimal"/>
    </xmlCellPr>
  </singleXmlCell>
  <singleXmlCell id="742" r="I49" connectionId="0">
    <xmlCellPr id="1" uniqueName="P1076492">
      <xmlPr mapId="2" xpath="/TFI-IZD-POD/NTI-GFI-IZD-POD_1000376/P1076492" xmlDataType="decimal"/>
    </xmlCellPr>
  </singleXmlCell>
  <singleXmlCell id="743" r="H50" connectionId="0">
    <xmlCellPr id="1" uniqueName="P1076493">
      <xmlPr mapId="2" xpath="/TFI-IZD-POD/NTI-GFI-IZD-POD_1000376/P1076493" xmlDataType="decimal"/>
    </xmlCellPr>
  </singleXmlCell>
  <singleXmlCell id="744" r="I50" connectionId="0">
    <xmlCellPr id="1" uniqueName="P1076494">
      <xmlPr mapId="2" xpath="/TFI-IZD-POD/NTI-GFI-IZD-POD_1000376/P1076494" xmlDataType="decimal"/>
    </xmlCellPr>
  </singleXmlCell>
  <singleXmlCell id="745" r="H51" connectionId="0">
    <xmlCellPr id="1" uniqueName="P1076495">
      <xmlPr mapId="2" xpath="/TFI-IZD-POD/NTI-GFI-IZD-POD_1000376/P1076495" xmlDataType="decimal"/>
    </xmlCellPr>
  </singleXmlCell>
  <singleXmlCell id="746" r="I51" connectionId="0">
    <xmlCellPr id="1" uniqueName="P1076496">
      <xmlPr mapId="2" xpath="/TFI-IZD-POD/NTI-GFI-IZD-POD_1000376/P1076496" xmlDataType="decimal"/>
    </xmlCellPr>
  </singleXmlCell>
  <singleXmlCell id="747" r="H52" connectionId="0">
    <xmlCellPr id="1" uniqueName="P1078211">
      <xmlPr mapId="2" xpath="/TFI-IZD-POD/NTI-GFI-IZD-POD_1000376/P1078211" xmlDataType="decimal"/>
    </xmlCellPr>
  </singleXmlCell>
  <singleXmlCell id="748" r="I52" connectionId="0">
    <xmlCellPr id="1" uniqueName="P1078212">
      <xmlPr mapId="2" xpath="/TFI-IZD-POD/NTI-GFI-IZD-POD_1000376/P1078212" xmlDataType="decimal"/>
    </xmlCellPr>
  </singleXmlCell>
  <singleXmlCell id="749" r="H53" connectionId="0">
    <xmlCellPr id="1" uniqueName="P1078213">
      <xmlPr mapId="2" xpath="/TFI-IZD-POD/NTI-GFI-IZD-POD_1000376/P1078213" xmlDataType="decimal"/>
    </xmlCellPr>
  </singleXmlCell>
  <singleXmlCell id="750" r="I53" connectionId="0">
    <xmlCellPr id="1" uniqueName="P1078214">
      <xmlPr mapId="2" xpath="/TFI-IZD-POD/NTI-GFI-IZD-POD_1000376/P1078214" xmlDataType="decimal"/>
    </xmlCellPr>
  </singleXmlCell>
  <singleXmlCell id="751" r="H54" connectionId="0">
    <xmlCellPr id="1" uniqueName="P1078216">
      <xmlPr mapId="2" xpath="/TFI-IZD-POD/NTI-GFI-IZD-POD_1000376/P1078216" xmlDataType="decimal"/>
    </xmlCellPr>
  </singleXmlCell>
  <singleXmlCell id="752" r="I54" connectionId="0">
    <xmlCellPr id="1" uniqueName="P1078218">
      <xmlPr mapId="2" xpath="/TFI-IZD-POD/NTI-GFI-IZD-POD_1000376/P1078218" xmlDataType="decimal"/>
    </xmlCellPr>
  </singleXmlCell>
  <singleXmlCell id="753" r="H55" connectionId="0">
    <xmlCellPr id="1" uniqueName="P1078219">
      <xmlPr mapId="2" xpath="/TFI-IZD-POD/NTI-GFI-IZD-POD_1000376/P1078219" xmlDataType="decimal"/>
    </xmlCellPr>
  </singleXmlCell>
  <singleXmlCell id="754" r="I55" connectionId="0">
    <xmlCellPr id="1" uniqueName="P1078221">
      <xmlPr mapId="2" xpath="/TFI-IZD-POD/NTI-GFI-IZD-POD_1000376/P1078221" xmlDataType="decimal"/>
    </xmlCellPr>
  </singleXmlCell>
  <singleXmlCell id="755" r="H56" connectionId="0">
    <xmlCellPr id="1" uniqueName="P1078223">
      <xmlPr mapId="2" xpath="/TFI-IZD-POD/NTI-GFI-IZD-POD_1000376/P1078223" xmlDataType="decimal"/>
    </xmlCellPr>
  </singleXmlCell>
  <singleXmlCell id="756" r="I56" connectionId="0">
    <xmlCellPr id="1" uniqueName="P1078225">
      <xmlPr mapId="2" xpath="/TFI-IZD-POD/NTI-GFI-IZD-POD_1000376/P1078225" xmlDataType="decimal"/>
    </xmlCellPr>
  </singleXmlCell>
  <singleXmlCell id="757" r="H57" connectionId="0">
    <xmlCellPr id="1" uniqueName="P1078227">
      <xmlPr mapId="2" xpath="/TFI-IZD-POD/NTI-GFI-IZD-POD_1000376/P1078227" xmlDataType="decimal"/>
    </xmlCellPr>
  </singleXmlCell>
  <singleXmlCell id="758" r="I57" connectionId="0">
    <xmlCellPr id="1" uniqueName="P1078228">
      <xmlPr mapId="2" xpath="/TFI-IZD-POD/NTI-GFI-IZD-POD_1000376/P1078228" xmlDataType="decimal"/>
    </xmlCellPr>
  </singleXmlCell>
  <singleXmlCell id="759" r="H58" connectionId="0">
    <xmlCellPr id="1" uniqueName="P1078230">
      <xmlPr mapId="2" xpath="/TFI-IZD-POD/NTI-GFI-IZD-POD_1000376/P1078230" xmlDataType="decimal"/>
    </xmlCellPr>
  </singleXmlCell>
  <singleXmlCell id="760" r="I58" connectionId="0">
    <xmlCellPr id="1" uniqueName="P1078232">
      <xmlPr mapId="2" xpath="/TFI-IZD-POD/NTI-GFI-IZD-POD_1000376/P1078232" xmlDataType="decimal"/>
    </xmlCellPr>
  </singleXmlCell>
  <singleXmlCell id="761" r="H59" connectionId="0">
    <xmlCellPr id="1" uniqueName="P1078234">
      <xmlPr mapId="2" xpath="/TFI-IZD-POD/NTI-GFI-IZD-POD_1000376/P1078234" xmlDataType="decimal"/>
    </xmlCellPr>
  </singleXmlCell>
  <singleXmlCell id="762" r="I59" connectionId="0">
    <xmlCellPr id="1" uniqueName="P1078235">
      <xmlPr mapId="2" xpath="/TFI-IZD-POD/NTI-GFI-IZD-POD_1000376/P1078235" xmlDataType="decimal"/>
    </xmlCellPr>
  </singleXmlCell>
</singleXmlCells>
</file>

<file path=xl/tables/tableSingleCells5.xml><?xml version="1.0" encoding="utf-8"?>
<singleXmlCells xmlns="http://schemas.openxmlformats.org/spreadsheetml/2006/main">
  <singleXmlCell id="763" r="H8" connectionId="0">
    <xmlCellPr id="1" uniqueName="P1078099">
      <xmlPr mapId="2" xpath="/TFI-IZD-POD/NTD-GFI-IZD-POD_1000378/P1078099" xmlDataType="decimal"/>
    </xmlCellPr>
  </singleXmlCell>
  <singleXmlCell id="764" r="I8" connectionId="0">
    <xmlCellPr id="1" uniqueName="P1078100">
      <xmlPr mapId="2" xpath="/TFI-IZD-POD/NTD-GFI-IZD-POD_1000378/P1078100" xmlDataType="decimal"/>
    </xmlCellPr>
  </singleXmlCell>
  <singleXmlCell id="765" r="H9" connectionId="0">
    <xmlCellPr id="1" uniqueName="P1078101">
      <xmlPr mapId="2" xpath="/TFI-IZD-POD/NTD-GFI-IZD-POD_1000378/P1078101" xmlDataType="decimal"/>
    </xmlCellPr>
  </singleXmlCell>
  <singleXmlCell id="766" r="I9" connectionId="0">
    <xmlCellPr id="1" uniqueName="P1078102">
      <xmlPr mapId="2" xpath="/TFI-IZD-POD/NTD-GFI-IZD-POD_1000378/P1078102" xmlDataType="decimal"/>
    </xmlCellPr>
  </singleXmlCell>
  <singleXmlCell id="767" r="H10" connectionId="0">
    <xmlCellPr id="1" uniqueName="P1078103">
      <xmlPr mapId="2" xpath="/TFI-IZD-POD/NTD-GFI-IZD-POD_1000378/P1078103" xmlDataType="decimal"/>
    </xmlCellPr>
  </singleXmlCell>
  <singleXmlCell id="768" r="I10" connectionId="0">
    <xmlCellPr id="1" uniqueName="P1078104">
      <xmlPr mapId="2" xpath="/TFI-IZD-POD/NTD-GFI-IZD-POD_1000378/P1078104" xmlDataType="decimal"/>
    </xmlCellPr>
  </singleXmlCell>
  <singleXmlCell id="769" r="H11" connectionId="0">
    <xmlCellPr id="1" uniqueName="P1078105">
      <xmlPr mapId="2" xpath="/TFI-IZD-POD/NTD-GFI-IZD-POD_1000378/P1078105" xmlDataType="decimal"/>
    </xmlCellPr>
  </singleXmlCell>
  <singleXmlCell id="770" r="I11" connectionId="0">
    <xmlCellPr id="1" uniqueName="P1078106">
      <xmlPr mapId="2" xpath="/TFI-IZD-POD/NTD-GFI-IZD-POD_1000378/P1078106" xmlDataType="decimal"/>
    </xmlCellPr>
  </singleXmlCell>
  <singleXmlCell id="771" r="H12" connectionId="0">
    <xmlCellPr id="1" uniqueName="P1123934">
      <xmlPr mapId="2" xpath="/TFI-IZD-POD/NTD-GFI-IZD-POD_1000378/P1123934" xmlDataType="decimal"/>
    </xmlCellPr>
  </singleXmlCell>
  <singleXmlCell id="772" r="I12" connectionId="0">
    <xmlCellPr id="1" uniqueName="P1123935">
      <xmlPr mapId="2" xpath="/TFI-IZD-POD/NTD-GFI-IZD-POD_1000378/P1123935" xmlDataType="decimal"/>
    </xmlCellPr>
  </singleXmlCell>
  <singleXmlCell id="773" r="H13" connectionId="0">
    <xmlCellPr id="1" uniqueName="P1123936">
      <xmlPr mapId="2" xpath="/TFI-IZD-POD/NTD-GFI-IZD-POD_1000378/P1123936" xmlDataType="decimal"/>
    </xmlCellPr>
  </singleXmlCell>
  <singleXmlCell id="774" r="I13" connectionId="0">
    <xmlCellPr id="1" uniqueName="P1123937">
      <xmlPr mapId="2" xpath="/TFI-IZD-POD/NTD-GFI-IZD-POD_1000378/P1123937" xmlDataType="decimal"/>
    </xmlCellPr>
  </singleXmlCell>
  <singleXmlCell id="775" r="H14" connectionId="0">
    <xmlCellPr id="1" uniqueName="P1078107">
      <xmlPr mapId="2" xpath="/TFI-IZD-POD/NTD-GFI-IZD-POD_1000378/P1078107" xmlDataType="decimal"/>
    </xmlCellPr>
  </singleXmlCell>
  <singleXmlCell id="776" r="I14" connectionId="0">
    <xmlCellPr id="1" uniqueName="P1078108">
      <xmlPr mapId="2" xpath="/TFI-IZD-POD/NTD-GFI-IZD-POD_1000378/P1078108" xmlDataType="decimal"/>
    </xmlCellPr>
  </singleXmlCell>
  <singleXmlCell id="777" r="H15" connectionId="0">
    <xmlCellPr id="1" uniqueName="P1078109">
      <xmlPr mapId="2" xpath="/TFI-IZD-POD/NTD-GFI-IZD-POD_1000378/P1078109" xmlDataType="decimal"/>
    </xmlCellPr>
  </singleXmlCell>
  <singleXmlCell id="778" r="I15" connectionId="0">
    <xmlCellPr id="1" uniqueName="P1078110">
      <xmlPr mapId="2" xpath="/TFI-IZD-POD/NTD-GFI-IZD-POD_1000378/P1078110" xmlDataType="decimal"/>
    </xmlCellPr>
  </singleXmlCell>
  <singleXmlCell id="779" r="H16" connectionId="0">
    <xmlCellPr id="1" uniqueName="P1078111">
      <xmlPr mapId="2" xpath="/TFI-IZD-POD/NTD-GFI-IZD-POD_1000378/P1078111" xmlDataType="decimal"/>
    </xmlCellPr>
  </singleXmlCell>
  <singleXmlCell id="780" r="I16" connectionId="0">
    <xmlCellPr id="1" uniqueName="P1078112">
      <xmlPr mapId="2" xpath="/TFI-IZD-POD/NTD-GFI-IZD-POD_1000378/P1078112" xmlDataType="decimal"/>
    </xmlCellPr>
  </singleXmlCell>
  <singleXmlCell id="781" r="H17" connectionId="0">
    <xmlCellPr id="1" uniqueName="P1078117">
      <xmlPr mapId="2" xpath="/TFI-IZD-POD/NTD-GFI-IZD-POD_1000378/P1078117" xmlDataType="decimal"/>
    </xmlCellPr>
  </singleXmlCell>
  <singleXmlCell id="782" r="I17" connectionId="0">
    <xmlCellPr id="1" uniqueName="P1078118">
      <xmlPr mapId="2" xpath="/TFI-IZD-POD/NTD-GFI-IZD-POD_1000378/P1078118" xmlDataType="decimal"/>
    </xmlCellPr>
  </singleXmlCell>
  <singleXmlCell id="783" r="H18" connectionId="0">
    <xmlCellPr id="1" uniqueName="P1078119">
      <xmlPr mapId="2" xpath="/TFI-IZD-POD/NTD-GFI-IZD-POD_1000378/P1078119" xmlDataType="decimal"/>
    </xmlCellPr>
  </singleXmlCell>
  <singleXmlCell id="784" r="I18" connectionId="0">
    <xmlCellPr id="1" uniqueName="P1078120">
      <xmlPr mapId="2" xpath="/TFI-IZD-POD/NTD-GFI-IZD-POD_1000378/P1078120" xmlDataType="decimal"/>
    </xmlCellPr>
  </singleXmlCell>
  <singleXmlCell id="785" r="H19" connectionId="0">
    <xmlCellPr id="1" uniqueName="P1123938">
      <xmlPr mapId="2" xpath="/TFI-IZD-POD/NTD-GFI-IZD-POD_1000378/P1123938" xmlDataType="decimal"/>
    </xmlCellPr>
  </singleXmlCell>
  <singleXmlCell id="786" r="I19" connectionId="0">
    <xmlCellPr id="1" uniqueName="P1123939">
      <xmlPr mapId="2" xpath="/TFI-IZD-POD/NTD-GFI-IZD-POD_1000378/P1123939" xmlDataType="decimal"/>
    </xmlCellPr>
  </singleXmlCell>
  <singleXmlCell id="787" r="H20" connectionId="0">
    <xmlCellPr id="1" uniqueName="P1123940">
      <xmlPr mapId="2" xpath="/TFI-IZD-POD/NTD-GFI-IZD-POD_1000378/P1123940" xmlDataType="decimal"/>
    </xmlCellPr>
  </singleXmlCell>
  <singleXmlCell id="788" r="I20" connectionId="0">
    <xmlCellPr id="1" uniqueName="P1123941">
      <xmlPr mapId="2" xpath="/TFI-IZD-POD/NTD-GFI-IZD-POD_1000378/P1123941" xmlDataType="decimal"/>
    </xmlCellPr>
  </singleXmlCell>
  <singleXmlCell id="789" r="H21" connectionId="0">
    <xmlCellPr id="1" uniqueName="P1078121">
      <xmlPr mapId="2" xpath="/TFI-IZD-POD/NTD-GFI-IZD-POD_1000378/P1078121" xmlDataType="decimal"/>
    </xmlCellPr>
  </singleXmlCell>
  <singleXmlCell id="790" r="I21" connectionId="0">
    <xmlCellPr id="1" uniqueName="P1078122">
      <xmlPr mapId="2" xpath="/TFI-IZD-POD/NTD-GFI-IZD-POD_1000378/P1078122" xmlDataType="decimal"/>
    </xmlCellPr>
  </singleXmlCell>
  <singleXmlCell id="791" r="H23" connectionId="0">
    <xmlCellPr id="1" uniqueName="P1078123">
      <xmlPr mapId="2" xpath="/TFI-IZD-POD/NTD-GFI-IZD-POD_1000378/P1078123" xmlDataType="decimal"/>
    </xmlCellPr>
  </singleXmlCell>
  <singleXmlCell id="792" r="I23" connectionId="0">
    <xmlCellPr id="1" uniqueName="P1078124">
      <xmlPr mapId="2" xpath="/TFI-IZD-POD/NTD-GFI-IZD-POD_1000378/P1078124" xmlDataType="decimal"/>
    </xmlCellPr>
  </singleXmlCell>
  <singleXmlCell id="793" r="H24" connectionId="0">
    <xmlCellPr id="1" uniqueName="P1078125">
      <xmlPr mapId="2" xpath="/TFI-IZD-POD/NTD-GFI-IZD-POD_1000378/P1078125" xmlDataType="decimal"/>
    </xmlCellPr>
  </singleXmlCell>
  <singleXmlCell id="794" r="I24" connectionId="0">
    <xmlCellPr id="1" uniqueName="P1078126">
      <xmlPr mapId="2" xpath="/TFI-IZD-POD/NTD-GFI-IZD-POD_1000378/P1078126" xmlDataType="decimal"/>
    </xmlCellPr>
  </singleXmlCell>
  <singleXmlCell id="795" r="H25" connectionId="0">
    <xmlCellPr id="1" uniqueName="P1078127">
      <xmlPr mapId="2" xpath="/TFI-IZD-POD/NTD-GFI-IZD-POD_1000378/P1078127" xmlDataType="decimal"/>
    </xmlCellPr>
  </singleXmlCell>
  <singleXmlCell id="796" r="I25" connectionId="0">
    <xmlCellPr id="1" uniqueName="P1078128">
      <xmlPr mapId="2" xpath="/TFI-IZD-POD/NTD-GFI-IZD-POD_1000378/P1078128" xmlDataType="decimal"/>
    </xmlCellPr>
  </singleXmlCell>
  <singleXmlCell id="797" r="H26" connectionId="0">
    <xmlCellPr id="1" uniqueName="P1078129">
      <xmlPr mapId="2" xpath="/TFI-IZD-POD/NTD-GFI-IZD-POD_1000378/P1078129" xmlDataType="decimal"/>
    </xmlCellPr>
  </singleXmlCell>
  <singleXmlCell id="798" r="I26" connectionId="0">
    <xmlCellPr id="1" uniqueName="P1078130">
      <xmlPr mapId="2" xpath="/TFI-IZD-POD/NTD-GFI-IZD-POD_1000378/P1078130" xmlDataType="decimal"/>
    </xmlCellPr>
  </singleXmlCell>
  <singleXmlCell id="799" r="H27" connectionId="0">
    <xmlCellPr id="1" uniqueName="P1078131">
      <xmlPr mapId="2" xpath="/TFI-IZD-POD/NTD-GFI-IZD-POD_1000378/P1078131" xmlDataType="decimal"/>
    </xmlCellPr>
  </singleXmlCell>
  <singleXmlCell id="800" r="I27" connectionId="0">
    <xmlCellPr id="1" uniqueName="P1078132">
      <xmlPr mapId="2" xpath="/TFI-IZD-POD/NTD-GFI-IZD-POD_1000378/P1078132" xmlDataType="decimal"/>
    </xmlCellPr>
  </singleXmlCell>
  <singleXmlCell id="801" r="H28" connectionId="0">
    <xmlCellPr id="1" uniqueName="P1078133">
      <xmlPr mapId="2" xpath="/TFI-IZD-POD/NTD-GFI-IZD-POD_1000378/P1078133" xmlDataType="decimal"/>
    </xmlCellPr>
  </singleXmlCell>
  <singleXmlCell id="802" r="I28" connectionId="0">
    <xmlCellPr id="1" uniqueName="P1078134">
      <xmlPr mapId="2" xpath="/TFI-IZD-POD/NTD-GFI-IZD-POD_1000378/P1078134" xmlDataType="decimal"/>
    </xmlCellPr>
  </singleXmlCell>
  <singleXmlCell id="803" r="H29" connectionId="0">
    <xmlCellPr id="1" uniqueName="P1078135">
      <xmlPr mapId="2" xpath="/TFI-IZD-POD/NTD-GFI-IZD-POD_1000378/P1078135" xmlDataType="decimal"/>
    </xmlCellPr>
  </singleXmlCell>
  <singleXmlCell id="804" r="I29" connectionId="0">
    <xmlCellPr id="1" uniqueName="P1078136">
      <xmlPr mapId="2" xpath="/TFI-IZD-POD/NTD-GFI-IZD-POD_1000378/P1078136" xmlDataType="decimal"/>
    </xmlCellPr>
  </singleXmlCell>
  <singleXmlCell id="805" r="H30" connectionId="0">
    <xmlCellPr id="1" uniqueName="P1078137">
      <xmlPr mapId="2" xpath="/TFI-IZD-POD/NTD-GFI-IZD-POD_1000378/P1078137" xmlDataType="decimal"/>
    </xmlCellPr>
  </singleXmlCell>
  <singleXmlCell id="806" r="I30" connectionId="0">
    <xmlCellPr id="1" uniqueName="P1078138">
      <xmlPr mapId="2" xpath="/TFI-IZD-POD/NTD-GFI-IZD-POD_1000378/P1078138" xmlDataType="decimal"/>
    </xmlCellPr>
  </singleXmlCell>
  <singleXmlCell id="807" r="H31" connectionId="0">
    <xmlCellPr id="1" uniqueName="P1078139">
      <xmlPr mapId="2" xpath="/TFI-IZD-POD/NTD-GFI-IZD-POD_1000378/P1078139" xmlDataType="decimal"/>
    </xmlCellPr>
  </singleXmlCell>
  <singleXmlCell id="808" r="I31" connectionId="0">
    <xmlCellPr id="1" uniqueName="P1078140">
      <xmlPr mapId="2" xpath="/TFI-IZD-POD/NTD-GFI-IZD-POD_1000378/P1078140" xmlDataType="decimal"/>
    </xmlCellPr>
  </singleXmlCell>
  <singleXmlCell id="809" r="H32" connectionId="0">
    <xmlCellPr id="1" uniqueName="P1078141">
      <xmlPr mapId="2" xpath="/TFI-IZD-POD/NTD-GFI-IZD-POD_1000378/P1078141" xmlDataType="decimal"/>
    </xmlCellPr>
  </singleXmlCell>
  <singleXmlCell id="810" r="I32" connectionId="0">
    <xmlCellPr id="1" uniqueName="P1078142">
      <xmlPr mapId="2" xpath="/TFI-IZD-POD/NTD-GFI-IZD-POD_1000378/P1078142" xmlDataType="decimal"/>
    </xmlCellPr>
  </singleXmlCell>
  <singleXmlCell id="811" r="H33" connectionId="0">
    <xmlCellPr id="1" uniqueName="P1078143">
      <xmlPr mapId="2" xpath="/TFI-IZD-POD/NTD-GFI-IZD-POD_1000378/P1078143" xmlDataType="decimal"/>
    </xmlCellPr>
  </singleXmlCell>
  <singleXmlCell id="812" r="I33" connectionId="0">
    <xmlCellPr id="1" uniqueName="P1078144">
      <xmlPr mapId="2" xpath="/TFI-IZD-POD/NTD-GFI-IZD-POD_1000378/P1078144" xmlDataType="decimal"/>
    </xmlCellPr>
  </singleXmlCell>
  <singleXmlCell id="813" r="H34" connectionId="0">
    <xmlCellPr id="1" uniqueName="P1078145">
      <xmlPr mapId="2" xpath="/TFI-IZD-POD/NTD-GFI-IZD-POD_1000378/P1078145" xmlDataType="decimal"/>
    </xmlCellPr>
  </singleXmlCell>
  <singleXmlCell id="814" r="I34" connectionId="0">
    <xmlCellPr id="1" uniqueName="P1078146">
      <xmlPr mapId="2" xpath="/TFI-IZD-POD/NTD-GFI-IZD-POD_1000378/P1078146" xmlDataType="decimal"/>
    </xmlCellPr>
  </singleXmlCell>
  <singleXmlCell id="815" r="H35" connectionId="0">
    <xmlCellPr id="1" uniqueName="P1078147">
      <xmlPr mapId="2" xpath="/TFI-IZD-POD/NTD-GFI-IZD-POD_1000378/P1078147" xmlDataType="decimal"/>
    </xmlCellPr>
  </singleXmlCell>
  <singleXmlCell id="816" r="I35" connectionId="0">
    <xmlCellPr id="1" uniqueName="P1078148">
      <xmlPr mapId="2" xpath="/TFI-IZD-POD/NTD-GFI-IZD-POD_1000378/P1078148" xmlDataType="decimal"/>
    </xmlCellPr>
  </singleXmlCell>
  <singleXmlCell id="817" r="H36" connectionId="0">
    <xmlCellPr id="1" uniqueName="P1078149">
      <xmlPr mapId="2" xpath="/TFI-IZD-POD/NTD-GFI-IZD-POD_1000378/P1078149" xmlDataType="decimal"/>
    </xmlCellPr>
  </singleXmlCell>
  <singleXmlCell id="818" r="I36" connectionId="0">
    <xmlCellPr id="1" uniqueName="P1078150">
      <xmlPr mapId="2" xpath="/TFI-IZD-POD/NTD-GFI-IZD-POD_1000378/P1078150" xmlDataType="decimal"/>
    </xmlCellPr>
  </singleXmlCell>
  <singleXmlCell id="819" r="H38" connectionId="0">
    <xmlCellPr id="1" uniqueName="P1078151">
      <xmlPr mapId="2" xpath="/TFI-IZD-POD/NTD-GFI-IZD-POD_1000378/P1078151" xmlDataType="decimal"/>
    </xmlCellPr>
  </singleXmlCell>
  <singleXmlCell id="820" r="I38" connectionId="0">
    <xmlCellPr id="1" uniqueName="P1078152">
      <xmlPr mapId="2" xpath="/TFI-IZD-POD/NTD-GFI-IZD-POD_1000378/P1078152" xmlDataType="decimal"/>
    </xmlCellPr>
  </singleXmlCell>
  <singleXmlCell id="821" r="H39" connectionId="0">
    <xmlCellPr id="1" uniqueName="P1078153">
      <xmlPr mapId="2" xpath="/TFI-IZD-POD/NTD-GFI-IZD-POD_1000378/P1078153" xmlDataType="decimal"/>
    </xmlCellPr>
  </singleXmlCell>
  <singleXmlCell id="822" r="I39" connectionId="0">
    <xmlCellPr id="1" uniqueName="P1078154">
      <xmlPr mapId="2" xpath="/TFI-IZD-POD/NTD-GFI-IZD-POD_1000378/P1078154" xmlDataType="decimal"/>
    </xmlCellPr>
  </singleXmlCell>
  <singleXmlCell id="823" r="H40" connectionId="0">
    <xmlCellPr id="1" uniqueName="P1078155">
      <xmlPr mapId="2" xpath="/TFI-IZD-POD/NTD-GFI-IZD-POD_1000378/P1078155" xmlDataType="decimal"/>
    </xmlCellPr>
  </singleXmlCell>
  <singleXmlCell id="824" r="I40" connectionId="0">
    <xmlCellPr id="1" uniqueName="P1078156">
      <xmlPr mapId="2" xpath="/TFI-IZD-POD/NTD-GFI-IZD-POD_1000378/P1078156" xmlDataType="decimal"/>
    </xmlCellPr>
  </singleXmlCell>
  <singleXmlCell id="825" r="H41" connectionId="0">
    <xmlCellPr id="1" uniqueName="P1078157">
      <xmlPr mapId="2" xpath="/TFI-IZD-POD/NTD-GFI-IZD-POD_1000378/P1078157" xmlDataType="decimal"/>
    </xmlCellPr>
  </singleXmlCell>
  <singleXmlCell id="826" r="I41" connectionId="0">
    <xmlCellPr id="1" uniqueName="P1078158">
      <xmlPr mapId="2" xpath="/TFI-IZD-POD/NTD-GFI-IZD-POD_1000378/P1078158" xmlDataType="decimal"/>
    </xmlCellPr>
  </singleXmlCell>
  <singleXmlCell id="827" r="H42" connectionId="0">
    <xmlCellPr id="1" uniqueName="P1078159">
      <xmlPr mapId="2" xpath="/TFI-IZD-POD/NTD-GFI-IZD-POD_1000378/P1078159" xmlDataType="decimal"/>
    </xmlCellPr>
  </singleXmlCell>
  <singleXmlCell id="828" r="I42" connectionId="0">
    <xmlCellPr id="1" uniqueName="P1078160">
      <xmlPr mapId="2" xpath="/TFI-IZD-POD/NTD-GFI-IZD-POD_1000378/P1078160" xmlDataType="decimal"/>
    </xmlCellPr>
  </singleXmlCell>
  <singleXmlCell id="829" r="H43" connectionId="0">
    <xmlCellPr id="1" uniqueName="P1078161">
      <xmlPr mapId="2" xpath="/TFI-IZD-POD/NTD-GFI-IZD-POD_1000378/P1078161" xmlDataType="decimal"/>
    </xmlCellPr>
  </singleXmlCell>
  <singleXmlCell id="830" r="I43" connectionId="0">
    <xmlCellPr id="1" uniqueName="P1078162">
      <xmlPr mapId="2" xpath="/TFI-IZD-POD/NTD-GFI-IZD-POD_1000378/P1078162" xmlDataType="decimal"/>
    </xmlCellPr>
  </singleXmlCell>
  <singleXmlCell id="831" r="H44" connectionId="0">
    <xmlCellPr id="1" uniqueName="P1078163">
      <xmlPr mapId="2" xpath="/TFI-IZD-POD/NTD-GFI-IZD-POD_1000378/P1078163" xmlDataType="decimal"/>
    </xmlCellPr>
  </singleXmlCell>
  <singleXmlCell id="832" r="I44" connectionId="0">
    <xmlCellPr id="1" uniqueName="P1078164">
      <xmlPr mapId="2" xpath="/TFI-IZD-POD/NTD-GFI-IZD-POD_1000378/P1078164" xmlDataType="decimal"/>
    </xmlCellPr>
  </singleXmlCell>
  <singleXmlCell id="833" r="H45" connectionId="0">
    <xmlCellPr id="1" uniqueName="P1078165">
      <xmlPr mapId="2" xpath="/TFI-IZD-POD/NTD-GFI-IZD-POD_1000378/P1078165" xmlDataType="decimal"/>
    </xmlCellPr>
  </singleXmlCell>
  <singleXmlCell id="834" r="I45" connectionId="0">
    <xmlCellPr id="1" uniqueName="P1078166">
      <xmlPr mapId="2" xpath="/TFI-IZD-POD/NTD-GFI-IZD-POD_1000378/P1078166" xmlDataType="decimal"/>
    </xmlCellPr>
  </singleXmlCell>
  <singleXmlCell id="835" r="H46" connectionId="0">
    <xmlCellPr id="1" uniqueName="P1078167">
      <xmlPr mapId="2" xpath="/TFI-IZD-POD/NTD-GFI-IZD-POD_1000378/P1078167" xmlDataType="decimal"/>
    </xmlCellPr>
  </singleXmlCell>
  <singleXmlCell id="836" r="I46" connectionId="0">
    <xmlCellPr id="1" uniqueName="P1078168">
      <xmlPr mapId="2" xpath="/TFI-IZD-POD/NTD-GFI-IZD-POD_1000378/P1078168" xmlDataType="decimal"/>
    </xmlCellPr>
  </singleXmlCell>
  <singleXmlCell id="837" r="H47" connectionId="0">
    <xmlCellPr id="1" uniqueName="P1078169">
      <xmlPr mapId="2" xpath="/TFI-IZD-POD/NTD-GFI-IZD-POD_1000378/P1078169" xmlDataType="decimal"/>
    </xmlCellPr>
  </singleXmlCell>
  <singleXmlCell id="838" r="I47" connectionId="0">
    <xmlCellPr id="1" uniqueName="P1078170">
      <xmlPr mapId="2" xpath="/TFI-IZD-POD/NTD-GFI-IZD-POD_1000378/P1078170" xmlDataType="decimal"/>
    </xmlCellPr>
  </singleXmlCell>
  <singleXmlCell id="839" r="H48" connectionId="0">
    <xmlCellPr id="1" uniqueName="P1078171">
      <xmlPr mapId="2" xpath="/TFI-IZD-POD/NTD-GFI-IZD-POD_1000378/P1078171" xmlDataType="decimal"/>
    </xmlCellPr>
  </singleXmlCell>
  <singleXmlCell id="840" r="I48" connectionId="0">
    <xmlCellPr id="1" uniqueName="P1078172">
      <xmlPr mapId="2" xpath="/TFI-IZD-POD/NTD-GFI-IZD-POD_1000378/P1078172" xmlDataType="decimal"/>
    </xmlCellPr>
  </singleXmlCell>
  <singleXmlCell id="841" r="H49" connectionId="0">
    <xmlCellPr id="1" uniqueName="P1078173">
      <xmlPr mapId="2" xpath="/TFI-IZD-POD/NTD-GFI-IZD-POD_1000378/P1078173" xmlDataType="decimal"/>
    </xmlCellPr>
  </singleXmlCell>
  <singleXmlCell id="842" r="I49" connectionId="0">
    <xmlCellPr id="1" uniqueName="P1078174">
      <xmlPr mapId="2" xpath="/TFI-IZD-POD/NTD-GFI-IZD-POD_1000378/P1078174" xmlDataType="decimal"/>
    </xmlCellPr>
  </singleXmlCell>
  <singleXmlCell id="843" r="H50" connectionId="0">
    <xmlCellPr id="1" uniqueName="P1078175">
      <xmlPr mapId="2" xpath="/TFI-IZD-POD/NTD-GFI-IZD-POD_1000378/P1078175" xmlDataType="decimal"/>
    </xmlCellPr>
  </singleXmlCell>
  <singleXmlCell id="844" r="I50" connectionId="0">
    <xmlCellPr id="1" uniqueName="P1078176">
      <xmlPr mapId="2" xpath="/TFI-IZD-POD/NTD-GFI-IZD-POD_1000378/P1078176" xmlDataType="decimal"/>
    </xmlCellPr>
  </singleXmlCell>
  <singleXmlCell id="845" r="H51" connectionId="0">
    <xmlCellPr id="1" uniqueName="P1078177">
      <xmlPr mapId="2" xpath="/TFI-IZD-POD/NTD-GFI-IZD-POD_1000378/P1078177" xmlDataType="decimal"/>
    </xmlCellPr>
  </singleXmlCell>
  <singleXmlCell id="846" r="I51" connectionId="0">
    <xmlCellPr id="1" uniqueName="P1078178">
      <xmlPr mapId="2" xpath="/TFI-IZD-POD/NTD-GFI-IZD-POD_1000378/P1078178" xmlDataType="decimal"/>
    </xmlCellPr>
  </singleXmlCell>
  <singleXmlCell id="847" r="H52" connectionId="0">
    <xmlCellPr id="1" uniqueName="P1078179">
      <xmlPr mapId="2" xpath="/TFI-IZD-POD/NTD-GFI-IZD-POD_1000378/P1078179" xmlDataType="decimal"/>
    </xmlCellPr>
  </singleXmlCell>
  <singleXmlCell id="848" r="I52" connectionId="0">
    <xmlCellPr id="1" uniqueName="P1078180">
      <xmlPr mapId="2" xpath="/TFI-IZD-POD/NTD-GFI-IZD-POD_1000378/P1078180" xmlDataType="decimal"/>
    </xmlCellPr>
  </singleXmlCell>
  <singleXmlCell id="849" r="H53" connectionId="0">
    <xmlCellPr id="1" uniqueName="P1078181">
      <xmlPr mapId="2" xpath="/TFI-IZD-POD/NTD-GFI-IZD-POD_1000378/P1078181" xmlDataType="decimal"/>
    </xmlCellPr>
  </singleXmlCell>
  <singleXmlCell id="850" r="I53" connectionId="0">
    <xmlCellPr id="1" uniqueName="P1078182">
      <xmlPr mapId="2" xpath="/TFI-IZD-POD/NTD-GFI-IZD-POD_1000378/P1078182" xmlDataType="decimal"/>
    </xmlCellPr>
  </singleXmlCell>
</singleXmlCells>
</file>

<file path=xl/tables/tableSingleCells6.xml><?xml version="1.0" encoding="utf-8"?>
<singleXmlCells xmlns="http://schemas.openxmlformats.org/spreadsheetml/2006/main">
  <singleXmlCell id="854" r="H7" connectionId="0">
    <xmlCellPr id="1" uniqueName="P1073415">
      <xmlPr mapId="2" xpath="/TFI-IZD-POD/IPK-GFI-IZD-POD_1000380/P1073415" xmlDataType="decimal"/>
    </xmlCellPr>
  </singleXmlCell>
  <singleXmlCell id="855" r="I7" connectionId="0">
    <xmlCellPr id="1" uniqueName="P1078183">
      <xmlPr mapId="2" xpath="/TFI-IZD-POD/IPK-GFI-IZD-POD_1000380/P1078183" xmlDataType="decimal"/>
    </xmlCellPr>
  </singleXmlCell>
  <singleXmlCell id="856" r="J7" connectionId="0">
    <xmlCellPr id="1" uniqueName="P1078184">
      <xmlPr mapId="2" xpath="/TFI-IZD-POD/IPK-GFI-IZD-POD_1000380/P1078184" xmlDataType="decimal"/>
    </xmlCellPr>
  </singleXmlCell>
  <singleXmlCell id="857" r="K7" connectionId="0">
    <xmlCellPr id="1" uniqueName="P1078185">
      <xmlPr mapId="2" xpath="/TFI-IZD-POD/IPK-GFI-IZD-POD_1000380/P1078185" xmlDataType="decimal"/>
    </xmlCellPr>
  </singleXmlCell>
  <singleXmlCell id="858" r="L7" connectionId="0">
    <xmlCellPr id="1" uniqueName="P1078186">
      <xmlPr mapId="2" xpath="/TFI-IZD-POD/IPK-GFI-IZD-POD_1000380/P1078186" xmlDataType="decimal"/>
    </xmlCellPr>
  </singleXmlCell>
  <singleXmlCell id="859" r="M7" connectionId="0">
    <xmlCellPr id="1" uniqueName="P1078187">
      <xmlPr mapId="2" xpath="/TFI-IZD-POD/IPK-GFI-IZD-POD_1000380/P1078187" xmlDataType="decimal"/>
    </xmlCellPr>
  </singleXmlCell>
  <singleXmlCell id="860" r="N7" connectionId="0">
    <xmlCellPr id="1" uniqueName="P1078188">
      <xmlPr mapId="2" xpath="/TFI-IZD-POD/IPK-GFI-IZD-POD_1000380/P1078188" xmlDataType="decimal"/>
    </xmlCellPr>
  </singleXmlCell>
  <singleXmlCell id="861" r="O7" connectionId="0">
    <xmlCellPr id="1" uniqueName="P1078189">
      <xmlPr mapId="2" xpath="/TFI-IZD-POD/IPK-GFI-IZD-POD_1000380/P1078189" xmlDataType="decimal"/>
    </xmlCellPr>
  </singleXmlCell>
  <singleXmlCell id="862" r="P7" connectionId="0">
    <xmlCellPr id="1" uniqueName="P1081532">
      <xmlPr mapId="2" xpath="/TFI-IZD-POD/IPK-GFI-IZD-POD_1000380/P1081532" xmlDataType="decimal"/>
    </xmlCellPr>
  </singleXmlCell>
  <singleXmlCell id="863" r="Q7" connectionId="0">
    <xmlCellPr id="1" uniqueName="P1081533">
      <xmlPr mapId="2" xpath="/TFI-IZD-POD/IPK-GFI-IZD-POD_1000380/P1081533" xmlDataType="decimal"/>
    </xmlCellPr>
  </singleXmlCell>
  <singleXmlCell id="864" r="R7" connectionId="0">
    <xmlCellPr id="1" uniqueName="P1081534">
      <xmlPr mapId="2" xpath="/TFI-IZD-POD/IPK-GFI-IZD-POD_1000380/P1081534" xmlDataType="decimal"/>
    </xmlCellPr>
  </singleXmlCell>
  <singleXmlCell id="865" r="S7" connectionId="0">
    <xmlCellPr id="1" uniqueName="P1124774">
      <xmlPr mapId="2" xpath="/TFI-IZD-POD/IPK-GFI-IZD-POD_1000380/P1124774" xmlDataType="decimal"/>
    </xmlCellPr>
  </singleXmlCell>
  <singleXmlCell id="866" r="T7" connectionId="0">
    <xmlCellPr id="1" uniqueName="P1124775">
      <xmlPr mapId="2" xpath="/TFI-IZD-POD/IPK-GFI-IZD-POD_1000380/P1124775" xmlDataType="decimal"/>
    </xmlCellPr>
  </singleXmlCell>
  <singleXmlCell id="867" r="U7" connectionId="0">
    <xmlCellPr id="1" uniqueName="P1081535">
      <xmlPr mapId="2" xpath="/TFI-IZD-POD/IPK-GFI-IZD-POD_1000380/P1081535" xmlDataType="decimal"/>
    </xmlCellPr>
  </singleXmlCell>
  <singleXmlCell id="868" r="V7" connectionId="0">
    <xmlCellPr id="1" uniqueName="P1081536">
      <xmlPr mapId="2" xpath="/TFI-IZD-POD/IPK-GFI-IZD-POD_1000380/P1081536" xmlDataType="decimal"/>
    </xmlCellPr>
  </singleXmlCell>
  <singleXmlCell id="869" r="W7" connectionId="0">
    <xmlCellPr id="1" uniqueName="P1081537">
      <xmlPr mapId="2" xpath="/TFI-IZD-POD/IPK-GFI-IZD-POD_1000380/P1081537" xmlDataType="decimal"/>
    </xmlCellPr>
  </singleXmlCell>
  <singleXmlCell id="870" r="X7" connectionId="0">
    <xmlCellPr id="1" uniqueName="P1081538">
      <xmlPr mapId="2" xpath="/TFI-IZD-POD/IPK-GFI-IZD-POD_1000380/P1081538" xmlDataType="decimal"/>
    </xmlCellPr>
  </singleXmlCell>
  <singleXmlCell id="871" r="Y7" connectionId="0">
    <xmlCellPr id="1" uniqueName="P1081539">
      <xmlPr mapId="2" xpath="/TFI-IZD-POD/IPK-GFI-IZD-POD_1000380/P1081539" xmlDataType="decimal"/>
    </xmlCellPr>
  </singleXmlCell>
  <singleXmlCell id="872" r="H8" connectionId="0">
    <xmlCellPr id="1" uniqueName="P1078190">
      <xmlPr mapId="2" xpath="/TFI-IZD-POD/IPK-GFI-IZD-POD_1000380/P1078190" xmlDataType="decimal"/>
    </xmlCellPr>
  </singleXmlCell>
  <singleXmlCell id="873" r="I8" connectionId="0">
    <xmlCellPr id="1" uniqueName="P1078191">
      <xmlPr mapId="2" xpath="/TFI-IZD-POD/IPK-GFI-IZD-POD_1000380/P1078191" xmlDataType="decimal"/>
    </xmlCellPr>
  </singleXmlCell>
  <singleXmlCell id="874" r="J8" connectionId="0">
    <xmlCellPr id="1" uniqueName="P1078192">
      <xmlPr mapId="2" xpath="/TFI-IZD-POD/IPK-GFI-IZD-POD_1000380/P1078192" xmlDataType="decimal"/>
    </xmlCellPr>
  </singleXmlCell>
  <singleXmlCell id="875" r="K8" connectionId="0">
    <xmlCellPr id="1" uniqueName="P1078193">
      <xmlPr mapId="2" xpath="/TFI-IZD-POD/IPK-GFI-IZD-POD_1000380/P1078193" xmlDataType="decimal"/>
    </xmlCellPr>
  </singleXmlCell>
  <singleXmlCell id="876" r="L8" connectionId="0">
    <xmlCellPr id="1" uniqueName="P1078194">
      <xmlPr mapId="2" xpath="/TFI-IZD-POD/IPK-GFI-IZD-POD_1000380/P1078194" xmlDataType="decimal"/>
    </xmlCellPr>
  </singleXmlCell>
  <singleXmlCell id="877" r="M8" connectionId="0">
    <xmlCellPr id="1" uniqueName="P1078195">
      <xmlPr mapId="2" xpath="/TFI-IZD-POD/IPK-GFI-IZD-POD_1000380/P1078195" xmlDataType="decimal"/>
    </xmlCellPr>
  </singleXmlCell>
  <singleXmlCell id="878" r="N8" connectionId="0">
    <xmlCellPr id="1" uniqueName="P1078196">
      <xmlPr mapId="2" xpath="/TFI-IZD-POD/IPK-GFI-IZD-POD_1000380/P1078196" xmlDataType="decimal"/>
    </xmlCellPr>
  </singleXmlCell>
  <singleXmlCell id="879" r="O8" connectionId="0">
    <xmlCellPr id="1" uniqueName="P1078197">
      <xmlPr mapId="2" xpath="/TFI-IZD-POD/IPK-GFI-IZD-POD_1000380/P1078197" xmlDataType="decimal"/>
    </xmlCellPr>
  </singleXmlCell>
  <singleXmlCell id="880" r="P8" connectionId="0">
    <xmlCellPr id="1" uniqueName="P1081540">
      <xmlPr mapId="2" xpath="/TFI-IZD-POD/IPK-GFI-IZD-POD_1000380/P1081540" xmlDataType="decimal"/>
    </xmlCellPr>
  </singleXmlCell>
  <singleXmlCell id="881" r="Q8" connectionId="0">
    <xmlCellPr id="1" uniqueName="P1081546">
      <xmlPr mapId="2" xpath="/TFI-IZD-POD/IPK-GFI-IZD-POD_1000380/P1081546" xmlDataType="decimal"/>
    </xmlCellPr>
  </singleXmlCell>
  <singleXmlCell id="882" r="R8" connectionId="0">
    <xmlCellPr id="1" uniqueName="P1081648">
      <xmlPr mapId="2" xpath="/TFI-IZD-POD/IPK-GFI-IZD-POD_1000380/P1081648" xmlDataType="decimal"/>
    </xmlCellPr>
  </singleXmlCell>
  <singleXmlCell id="883" r="S8" connectionId="0">
    <xmlCellPr id="1" uniqueName="P1124776">
      <xmlPr mapId="2" xpath="/TFI-IZD-POD/IPK-GFI-IZD-POD_1000380/P1124776" xmlDataType="decimal"/>
    </xmlCellPr>
  </singleXmlCell>
  <singleXmlCell id="884" r="T8" connectionId="0">
    <xmlCellPr id="1" uniqueName="P1124777">
      <xmlPr mapId="2" xpath="/TFI-IZD-POD/IPK-GFI-IZD-POD_1000380/P1124777" xmlDataType="decimal"/>
    </xmlCellPr>
  </singleXmlCell>
  <singleXmlCell id="885" r="U8" connectionId="0">
    <xmlCellPr id="1" uniqueName="P1081649">
      <xmlPr mapId="2" xpath="/TFI-IZD-POD/IPK-GFI-IZD-POD_1000380/P1081649" xmlDataType="decimal"/>
    </xmlCellPr>
  </singleXmlCell>
  <singleXmlCell id="886" r="V8" connectionId="0">
    <xmlCellPr id="1" uniqueName="P1081651">
      <xmlPr mapId="2" xpath="/TFI-IZD-POD/IPK-GFI-IZD-POD_1000380/P1081651" xmlDataType="decimal"/>
    </xmlCellPr>
  </singleXmlCell>
  <singleXmlCell id="887" r="W8" connectionId="0">
    <xmlCellPr id="1" uniqueName="P1081656">
      <xmlPr mapId="2" xpath="/TFI-IZD-POD/IPK-GFI-IZD-POD_1000380/P1081656" xmlDataType="decimal"/>
    </xmlCellPr>
  </singleXmlCell>
  <singleXmlCell id="888" r="X8" connectionId="0">
    <xmlCellPr id="1" uniqueName="P1081658">
      <xmlPr mapId="2" xpath="/TFI-IZD-POD/IPK-GFI-IZD-POD_1000380/P1081658" xmlDataType="decimal"/>
    </xmlCellPr>
  </singleXmlCell>
  <singleXmlCell id="889" r="Y8" connectionId="0">
    <xmlCellPr id="1" uniqueName="P1081660">
      <xmlPr mapId="2" xpath="/TFI-IZD-POD/IPK-GFI-IZD-POD_1000380/P1081660" xmlDataType="decimal"/>
    </xmlCellPr>
  </singleXmlCell>
  <singleXmlCell id="890" r="H9" connectionId="0">
    <xmlCellPr id="1" uniqueName="P1078198">
      <xmlPr mapId="2" xpath="/TFI-IZD-POD/IPK-GFI-IZD-POD_1000380/P1078198" xmlDataType="decimal"/>
    </xmlCellPr>
  </singleXmlCell>
  <singleXmlCell id="891" r="I9" connectionId="0">
    <xmlCellPr id="1" uniqueName="P1078199">
      <xmlPr mapId="2" xpath="/TFI-IZD-POD/IPK-GFI-IZD-POD_1000380/P1078199" xmlDataType="decimal"/>
    </xmlCellPr>
  </singleXmlCell>
  <singleXmlCell id="892" r="J9" connectionId="0">
    <xmlCellPr id="1" uniqueName="P1078200">
      <xmlPr mapId="2" xpath="/TFI-IZD-POD/IPK-GFI-IZD-POD_1000380/P1078200" xmlDataType="decimal"/>
    </xmlCellPr>
  </singleXmlCell>
  <singleXmlCell id="893" r="K9" connectionId="0">
    <xmlCellPr id="1" uniqueName="P1078201">
      <xmlPr mapId="2" xpath="/TFI-IZD-POD/IPK-GFI-IZD-POD_1000380/P1078201" xmlDataType="decimal"/>
    </xmlCellPr>
  </singleXmlCell>
  <singleXmlCell id="894" r="L9" connectionId="0">
    <xmlCellPr id="1" uniqueName="P1078202">
      <xmlPr mapId="2" xpath="/TFI-IZD-POD/IPK-GFI-IZD-POD_1000380/P1078202" xmlDataType="decimal"/>
    </xmlCellPr>
  </singleXmlCell>
  <singleXmlCell id="895" r="M9" connectionId="0">
    <xmlCellPr id="1" uniqueName="P1078203">
      <xmlPr mapId="2" xpath="/TFI-IZD-POD/IPK-GFI-IZD-POD_1000380/P1078203" xmlDataType="decimal"/>
    </xmlCellPr>
  </singleXmlCell>
  <singleXmlCell id="896" r="N9" connectionId="0">
    <xmlCellPr id="1" uniqueName="P1078204">
      <xmlPr mapId="2" xpath="/TFI-IZD-POD/IPK-GFI-IZD-POD_1000380/P1078204" xmlDataType="decimal"/>
    </xmlCellPr>
  </singleXmlCell>
  <singleXmlCell id="897" r="O9" connectionId="0">
    <xmlCellPr id="1" uniqueName="P1078205">
      <xmlPr mapId="2" xpath="/TFI-IZD-POD/IPK-GFI-IZD-POD_1000380/P1078205" xmlDataType="decimal"/>
    </xmlCellPr>
  </singleXmlCell>
  <singleXmlCell id="898" r="P9" connectionId="0">
    <xmlCellPr id="1" uniqueName="P1081541">
      <xmlPr mapId="2" xpath="/TFI-IZD-POD/IPK-GFI-IZD-POD_1000380/P1081541" xmlDataType="decimal"/>
    </xmlCellPr>
  </singleXmlCell>
  <singleXmlCell id="899" r="Q9" connectionId="0">
    <xmlCellPr id="1" uniqueName="P1081548">
      <xmlPr mapId="2" xpath="/TFI-IZD-POD/IPK-GFI-IZD-POD_1000380/P1081548" xmlDataType="decimal"/>
    </xmlCellPr>
  </singleXmlCell>
  <singleXmlCell id="900" r="R9" connectionId="0">
    <xmlCellPr id="1" uniqueName="P1081662">
      <xmlPr mapId="2" xpath="/TFI-IZD-POD/IPK-GFI-IZD-POD_1000380/P1081662" xmlDataType="decimal"/>
    </xmlCellPr>
  </singleXmlCell>
  <singleXmlCell id="901" r="S9" connectionId="0">
    <xmlCellPr id="1" uniqueName="P1124778">
      <xmlPr mapId="2" xpath="/TFI-IZD-POD/IPK-GFI-IZD-POD_1000380/P1124778" xmlDataType="decimal"/>
    </xmlCellPr>
  </singleXmlCell>
  <singleXmlCell id="902" r="T9" connectionId="0">
    <xmlCellPr id="1" uniqueName="P1124779">
      <xmlPr mapId="2" xpath="/TFI-IZD-POD/IPK-GFI-IZD-POD_1000380/P1124779" xmlDataType="decimal"/>
    </xmlCellPr>
  </singleXmlCell>
  <singleXmlCell id="903" r="U9" connectionId="0">
    <xmlCellPr id="1" uniqueName="P1081664">
      <xmlPr mapId="2" xpath="/TFI-IZD-POD/IPK-GFI-IZD-POD_1000380/P1081664" xmlDataType="decimal"/>
    </xmlCellPr>
  </singleXmlCell>
  <singleXmlCell id="904" r="V9" connectionId="0">
    <xmlCellPr id="1" uniqueName="P1081666">
      <xmlPr mapId="2" xpath="/TFI-IZD-POD/IPK-GFI-IZD-POD_1000380/P1081666" xmlDataType="decimal"/>
    </xmlCellPr>
  </singleXmlCell>
  <singleXmlCell id="905" r="W9" connectionId="0">
    <xmlCellPr id="1" uniqueName="P1081668">
      <xmlPr mapId="2" xpath="/TFI-IZD-POD/IPK-GFI-IZD-POD_1000380/P1081668" xmlDataType="decimal"/>
    </xmlCellPr>
  </singleXmlCell>
  <singleXmlCell id="906" r="X9" connectionId="0">
    <xmlCellPr id="1" uniqueName="P1081670">
      <xmlPr mapId="2" xpath="/TFI-IZD-POD/IPK-GFI-IZD-POD_1000380/P1081670" xmlDataType="decimal"/>
    </xmlCellPr>
  </singleXmlCell>
  <singleXmlCell id="907" r="Y9" connectionId="0">
    <xmlCellPr id="1" uniqueName="P1081672">
      <xmlPr mapId="2" xpath="/TFI-IZD-POD/IPK-GFI-IZD-POD_1000380/P1081672" xmlDataType="decimal"/>
    </xmlCellPr>
  </singleXmlCell>
  <singleXmlCell id="908" r="H10" connectionId="0">
    <xmlCellPr id="1" uniqueName="P1078206">
      <xmlPr mapId="2" xpath="/TFI-IZD-POD/IPK-GFI-IZD-POD_1000380/P1078206" xmlDataType="decimal"/>
    </xmlCellPr>
  </singleXmlCell>
  <singleXmlCell id="909" r="I10" connectionId="0">
    <xmlCellPr id="1" uniqueName="P1078207">
      <xmlPr mapId="2" xpath="/TFI-IZD-POD/IPK-GFI-IZD-POD_1000380/P1078207" xmlDataType="decimal"/>
    </xmlCellPr>
  </singleXmlCell>
  <singleXmlCell id="910" r="J10" connectionId="0">
    <xmlCellPr id="1" uniqueName="P1078208">
      <xmlPr mapId="2" xpath="/TFI-IZD-POD/IPK-GFI-IZD-POD_1000380/P1078208" xmlDataType="decimal"/>
    </xmlCellPr>
  </singleXmlCell>
  <singleXmlCell id="911" r="K10" connectionId="0">
    <xmlCellPr id="1" uniqueName="P1078209">
      <xmlPr mapId="2" xpath="/TFI-IZD-POD/IPK-GFI-IZD-POD_1000380/P1078209" xmlDataType="decimal"/>
    </xmlCellPr>
  </singleXmlCell>
  <singleXmlCell id="912" r="L10" connectionId="0">
    <xmlCellPr id="1" uniqueName="P1078210">
      <xmlPr mapId="2" xpath="/TFI-IZD-POD/IPK-GFI-IZD-POD_1000380/P1078210" xmlDataType="decimal"/>
    </xmlCellPr>
  </singleXmlCell>
  <singleXmlCell id="913" r="M10" connectionId="0">
    <xmlCellPr id="1" uniqueName="P1078215">
      <xmlPr mapId="2" xpath="/TFI-IZD-POD/IPK-GFI-IZD-POD_1000380/P1078215" xmlDataType="decimal"/>
    </xmlCellPr>
  </singleXmlCell>
  <singleXmlCell id="914" r="N10" connectionId="0">
    <xmlCellPr id="1" uniqueName="P1078217">
      <xmlPr mapId="2" xpath="/TFI-IZD-POD/IPK-GFI-IZD-POD_1000380/P1078217" xmlDataType="decimal"/>
    </xmlCellPr>
  </singleXmlCell>
  <singleXmlCell id="915" r="O10" connectionId="0">
    <xmlCellPr id="1" uniqueName="P1078220">
      <xmlPr mapId="2" xpath="/TFI-IZD-POD/IPK-GFI-IZD-POD_1000380/P1078220" xmlDataType="decimal"/>
    </xmlCellPr>
  </singleXmlCell>
  <singleXmlCell id="916" r="P10" connectionId="0">
    <xmlCellPr id="1" uniqueName="P1081542">
      <xmlPr mapId="2" xpath="/TFI-IZD-POD/IPK-GFI-IZD-POD_1000380/P1081542" xmlDataType="decimal"/>
    </xmlCellPr>
  </singleXmlCell>
  <singleXmlCell id="917" r="Q10" connectionId="0">
    <xmlCellPr id="1" uniqueName="P1081646">
      <xmlPr mapId="2" xpath="/TFI-IZD-POD/IPK-GFI-IZD-POD_1000380/P1081646" xmlDataType="decimal"/>
    </xmlCellPr>
  </singleXmlCell>
  <singleXmlCell id="918" r="R10" connectionId="0">
    <xmlCellPr id="1" uniqueName="P1081674">
      <xmlPr mapId="2" xpath="/TFI-IZD-POD/IPK-GFI-IZD-POD_1000380/P1081674" xmlDataType="decimal"/>
    </xmlCellPr>
  </singleXmlCell>
  <singleXmlCell id="919" r="S10" connectionId="0">
    <xmlCellPr id="1" uniqueName="P1124780">
      <xmlPr mapId="2" xpath="/TFI-IZD-POD/IPK-GFI-IZD-POD_1000380/P1124780" xmlDataType="decimal"/>
    </xmlCellPr>
  </singleXmlCell>
  <singleXmlCell id="920" r="T10" connectionId="0">
    <xmlCellPr id="1" uniqueName="P1124781">
      <xmlPr mapId="2" xpath="/TFI-IZD-POD/IPK-GFI-IZD-POD_1000380/P1124781" xmlDataType="decimal"/>
    </xmlCellPr>
  </singleXmlCell>
  <singleXmlCell id="921" r="U10" connectionId="0">
    <xmlCellPr id="1" uniqueName="P1081676">
      <xmlPr mapId="2" xpath="/TFI-IZD-POD/IPK-GFI-IZD-POD_1000380/P1081676" xmlDataType="decimal"/>
    </xmlCellPr>
  </singleXmlCell>
  <singleXmlCell id="922" r="V10" connectionId="0">
    <xmlCellPr id="1" uniqueName="P1081678">
      <xmlPr mapId="2" xpath="/TFI-IZD-POD/IPK-GFI-IZD-POD_1000380/P1081678" xmlDataType="decimal"/>
    </xmlCellPr>
  </singleXmlCell>
  <singleXmlCell id="923" r="W10" connectionId="0">
    <xmlCellPr id="1" uniqueName="P1081680">
      <xmlPr mapId="2" xpath="/TFI-IZD-POD/IPK-GFI-IZD-POD_1000380/P1081680" xmlDataType="decimal"/>
    </xmlCellPr>
  </singleXmlCell>
  <singleXmlCell id="924" r="X10" connectionId="0">
    <xmlCellPr id="1" uniqueName="P1081682">
      <xmlPr mapId="2" xpath="/TFI-IZD-POD/IPK-GFI-IZD-POD_1000380/P1081682" xmlDataType="decimal"/>
    </xmlCellPr>
  </singleXmlCell>
  <singleXmlCell id="925" r="Y10" connectionId="0">
    <xmlCellPr id="1" uniqueName="P1081684">
      <xmlPr mapId="2" xpath="/TFI-IZD-POD/IPK-GFI-IZD-POD_1000380/P1081684" xmlDataType="decimal"/>
    </xmlCellPr>
  </singleXmlCell>
  <singleXmlCell id="926" r="H11" connectionId="0">
    <xmlCellPr id="1" uniqueName="P1078222">
      <xmlPr mapId="2" xpath="/TFI-IZD-POD/IPK-GFI-IZD-POD_1000380/P1078222" xmlDataType="decimal"/>
    </xmlCellPr>
  </singleXmlCell>
  <singleXmlCell id="927" r="I11" connectionId="0">
    <xmlCellPr id="1" uniqueName="P1078224">
      <xmlPr mapId="2" xpath="/TFI-IZD-POD/IPK-GFI-IZD-POD_1000380/P1078224" xmlDataType="decimal"/>
    </xmlCellPr>
  </singleXmlCell>
  <singleXmlCell id="928" r="J11" connectionId="0">
    <xmlCellPr id="1" uniqueName="P1078226">
      <xmlPr mapId="2" xpath="/TFI-IZD-POD/IPK-GFI-IZD-POD_1000380/P1078226" xmlDataType="decimal"/>
    </xmlCellPr>
  </singleXmlCell>
  <singleXmlCell id="929" r="K11" connectionId="0">
    <xmlCellPr id="1" uniqueName="P1078229">
      <xmlPr mapId="2" xpath="/TFI-IZD-POD/IPK-GFI-IZD-POD_1000380/P1078229" xmlDataType="decimal"/>
    </xmlCellPr>
  </singleXmlCell>
  <singleXmlCell id="930" r="L11" connectionId="0">
    <xmlCellPr id="1" uniqueName="P1078231">
      <xmlPr mapId="2" xpath="/TFI-IZD-POD/IPK-GFI-IZD-POD_1000380/P1078231" xmlDataType="decimal"/>
    </xmlCellPr>
  </singleXmlCell>
  <singleXmlCell id="931" r="M11" connectionId="0">
    <xmlCellPr id="1" uniqueName="P1078233">
      <xmlPr mapId="2" xpath="/TFI-IZD-POD/IPK-GFI-IZD-POD_1000380/P1078233" xmlDataType="decimal"/>
    </xmlCellPr>
  </singleXmlCell>
  <singleXmlCell id="932" r="N11" connectionId="0">
    <xmlCellPr id="1" uniqueName="P1078236">
      <xmlPr mapId="2" xpath="/TFI-IZD-POD/IPK-GFI-IZD-POD_1000380/P1078236" xmlDataType="decimal"/>
    </xmlCellPr>
  </singleXmlCell>
  <singleXmlCell id="933" r="O11" connectionId="0">
    <xmlCellPr id="1" uniqueName="P1078237">
      <xmlPr mapId="2" xpath="/TFI-IZD-POD/IPK-GFI-IZD-POD_1000380/P1078237" xmlDataType="decimal"/>
    </xmlCellPr>
  </singleXmlCell>
  <singleXmlCell id="934" r="P11" connectionId="0">
    <xmlCellPr id="1" uniqueName="P1081543">
      <xmlPr mapId="2" xpath="/TFI-IZD-POD/IPK-GFI-IZD-POD_1000380/P1081543" xmlDataType="decimal"/>
    </xmlCellPr>
  </singleXmlCell>
  <singleXmlCell id="935" r="Q11" connectionId="0">
    <xmlCellPr id="1" uniqueName="P1081685">
      <xmlPr mapId="2" xpath="/TFI-IZD-POD/IPK-GFI-IZD-POD_1000380/P1081685" xmlDataType="decimal"/>
    </xmlCellPr>
  </singleXmlCell>
  <singleXmlCell id="936" r="R11" connectionId="0">
    <xmlCellPr id="1" uniqueName="P1081686">
      <xmlPr mapId="2" xpath="/TFI-IZD-POD/IPK-GFI-IZD-POD_1000380/P1081686" xmlDataType="decimal"/>
    </xmlCellPr>
  </singleXmlCell>
  <singleXmlCell id="937" r="S11" connectionId="0">
    <xmlCellPr id="1" uniqueName="P1124782">
      <xmlPr mapId="2" xpath="/TFI-IZD-POD/IPK-GFI-IZD-POD_1000380/P1124782" xmlDataType="decimal"/>
    </xmlCellPr>
  </singleXmlCell>
  <singleXmlCell id="938" r="T11" connectionId="0">
    <xmlCellPr id="1" uniqueName="P1124783">
      <xmlPr mapId="2" xpath="/TFI-IZD-POD/IPK-GFI-IZD-POD_1000380/P1124783" xmlDataType="decimal"/>
    </xmlCellPr>
  </singleXmlCell>
  <singleXmlCell id="939" r="U11" connectionId="0">
    <xmlCellPr id="1" uniqueName="P1081687">
      <xmlPr mapId="2" xpath="/TFI-IZD-POD/IPK-GFI-IZD-POD_1000380/P1081687" xmlDataType="decimal"/>
    </xmlCellPr>
  </singleXmlCell>
  <singleXmlCell id="940" r="V11" connectionId="0">
    <xmlCellPr id="1" uniqueName="P1081688">
      <xmlPr mapId="2" xpath="/TFI-IZD-POD/IPK-GFI-IZD-POD_1000380/P1081688" xmlDataType="decimal"/>
    </xmlCellPr>
  </singleXmlCell>
  <singleXmlCell id="941" r="W11" connectionId="0">
    <xmlCellPr id="1" uniqueName="P1081689">
      <xmlPr mapId="2" xpath="/TFI-IZD-POD/IPK-GFI-IZD-POD_1000380/P1081689" xmlDataType="decimal"/>
    </xmlCellPr>
  </singleXmlCell>
  <singleXmlCell id="942" r="X11" connectionId="0">
    <xmlCellPr id="1" uniqueName="P1081690">
      <xmlPr mapId="2" xpath="/TFI-IZD-POD/IPK-GFI-IZD-POD_1000380/P1081690" xmlDataType="decimal"/>
    </xmlCellPr>
  </singleXmlCell>
  <singleXmlCell id="943" r="Y11" connectionId="0">
    <xmlCellPr id="1" uniqueName="P1081696">
      <xmlPr mapId="2" xpath="/TFI-IZD-POD/IPK-GFI-IZD-POD_1000380/P1081696" xmlDataType="decimal"/>
    </xmlCellPr>
  </singleXmlCell>
  <singleXmlCell id="944" r="H12" connectionId="0">
    <xmlCellPr id="1" uniqueName="P1078238">
      <xmlPr mapId="2" xpath="/TFI-IZD-POD/IPK-GFI-IZD-POD_1000380/P1078238" xmlDataType="decimal"/>
    </xmlCellPr>
  </singleXmlCell>
  <singleXmlCell id="945" r="I12" connectionId="0">
    <xmlCellPr id="1" uniqueName="P1078239">
      <xmlPr mapId="2" xpath="/TFI-IZD-POD/IPK-GFI-IZD-POD_1000380/P1078239" xmlDataType="decimal"/>
    </xmlCellPr>
  </singleXmlCell>
  <singleXmlCell id="946" r="J12" connectionId="0">
    <xmlCellPr id="1" uniqueName="P1078240">
      <xmlPr mapId="2" xpath="/TFI-IZD-POD/IPK-GFI-IZD-POD_1000380/P1078240" xmlDataType="decimal"/>
    </xmlCellPr>
  </singleXmlCell>
  <singleXmlCell id="947" r="K12" connectionId="0">
    <xmlCellPr id="1" uniqueName="P1078241">
      <xmlPr mapId="2" xpath="/TFI-IZD-POD/IPK-GFI-IZD-POD_1000380/P1078241" xmlDataType="decimal"/>
    </xmlCellPr>
  </singleXmlCell>
  <singleXmlCell id="948" r="L12" connectionId="0">
    <xmlCellPr id="1" uniqueName="P1078242">
      <xmlPr mapId="2" xpath="/TFI-IZD-POD/IPK-GFI-IZD-POD_1000380/P1078242" xmlDataType="decimal"/>
    </xmlCellPr>
  </singleXmlCell>
  <singleXmlCell id="949" r="M12" connectionId="0">
    <xmlCellPr id="1" uniqueName="P1078243">
      <xmlPr mapId="2" xpath="/TFI-IZD-POD/IPK-GFI-IZD-POD_1000380/P1078243" xmlDataType="decimal"/>
    </xmlCellPr>
  </singleXmlCell>
  <singleXmlCell id="950" r="N12" connectionId="0">
    <xmlCellPr id="1" uniqueName="P1078946">
      <xmlPr mapId="2" xpath="/TFI-IZD-POD/IPK-GFI-IZD-POD_1000380/P1078946" xmlDataType="decimal"/>
    </xmlCellPr>
  </singleXmlCell>
  <singleXmlCell id="951" r="O12" connectionId="0">
    <xmlCellPr id="1" uniqueName="P1078947">
      <xmlPr mapId="2" xpath="/TFI-IZD-POD/IPK-GFI-IZD-POD_1000380/P1078947" xmlDataType="decimal"/>
    </xmlCellPr>
  </singleXmlCell>
  <singleXmlCell id="952" r="P12" connectionId="0">
    <xmlCellPr id="1" uniqueName="P1081544">
      <xmlPr mapId="2" xpath="/TFI-IZD-POD/IPK-GFI-IZD-POD_1000380/P1081544" xmlDataType="decimal"/>
    </xmlCellPr>
  </singleXmlCell>
  <singleXmlCell id="953" r="Q12" connectionId="0">
    <xmlCellPr id="1" uniqueName="P1081697">
      <xmlPr mapId="2" xpath="/TFI-IZD-POD/IPK-GFI-IZD-POD_1000380/P1081697" xmlDataType="decimal"/>
    </xmlCellPr>
  </singleXmlCell>
  <singleXmlCell id="954" r="R12" connectionId="0">
    <xmlCellPr id="1" uniqueName="P1081698">
      <xmlPr mapId="2" xpath="/TFI-IZD-POD/IPK-GFI-IZD-POD_1000380/P1081698" xmlDataType="decimal"/>
    </xmlCellPr>
  </singleXmlCell>
  <singleXmlCell id="955" r="S12" connectionId="0">
    <xmlCellPr id="1" uniqueName="P1124784">
      <xmlPr mapId="2" xpath="/TFI-IZD-POD/IPK-GFI-IZD-POD_1000380/P1124784" xmlDataType="decimal"/>
    </xmlCellPr>
  </singleXmlCell>
  <singleXmlCell id="956" r="T12" connectionId="0">
    <xmlCellPr id="1" uniqueName="P1124785">
      <xmlPr mapId="2" xpath="/TFI-IZD-POD/IPK-GFI-IZD-POD_1000380/P1124785" xmlDataType="decimal"/>
    </xmlCellPr>
  </singleXmlCell>
  <singleXmlCell id="957" r="U12" connectionId="0">
    <xmlCellPr id="1" uniqueName="P1081699">
      <xmlPr mapId="2" xpath="/TFI-IZD-POD/IPK-GFI-IZD-POD_1000380/P1081699" xmlDataType="decimal"/>
    </xmlCellPr>
  </singleXmlCell>
  <singleXmlCell id="958" r="V12" connectionId="0">
    <xmlCellPr id="1" uniqueName="P1081700">
      <xmlPr mapId="2" xpath="/TFI-IZD-POD/IPK-GFI-IZD-POD_1000380/P1081700" xmlDataType="decimal"/>
    </xmlCellPr>
  </singleXmlCell>
  <singleXmlCell id="959" r="W12" connectionId="0">
    <xmlCellPr id="1" uniqueName="P1081701">
      <xmlPr mapId="2" xpath="/TFI-IZD-POD/IPK-GFI-IZD-POD_1000380/P1081701" xmlDataType="decimal"/>
    </xmlCellPr>
  </singleXmlCell>
  <singleXmlCell id="960" r="X12" connectionId="0">
    <xmlCellPr id="1" uniqueName="P1081702">
      <xmlPr mapId="2" xpath="/TFI-IZD-POD/IPK-GFI-IZD-POD_1000380/P1081702" xmlDataType="decimal"/>
    </xmlCellPr>
  </singleXmlCell>
  <singleXmlCell id="961" r="Y12" connectionId="0">
    <xmlCellPr id="1" uniqueName="P1081703">
      <xmlPr mapId="2" xpath="/TFI-IZD-POD/IPK-GFI-IZD-POD_1000380/P1081703" xmlDataType="decimal"/>
    </xmlCellPr>
  </singleXmlCell>
  <singleXmlCell id="962" r="H13" connectionId="0">
    <xmlCellPr id="1" uniqueName="P1078948">
      <xmlPr mapId="2" xpath="/TFI-IZD-POD/IPK-GFI-IZD-POD_1000380/P1078948" xmlDataType="decimal"/>
    </xmlCellPr>
  </singleXmlCell>
  <singleXmlCell id="963" r="I13" connectionId="0">
    <xmlCellPr id="1" uniqueName="P1078949">
      <xmlPr mapId="2" xpath="/TFI-IZD-POD/IPK-GFI-IZD-POD_1000380/P1078949" xmlDataType="decimal"/>
    </xmlCellPr>
  </singleXmlCell>
  <singleXmlCell id="964" r="J13" connectionId="0">
    <xmlCellPr id="1" uniqueName="P1079430">
      <xmlPr mapId="2" xpath="/TFI-IZD-POD/IPK-GFI-IZD-POD_1000380/P1079430" xmlDataType="decimal"/>
    </xmlCellPr>
  </singleXmlCell>
  <singleXmlCell id="965" r="K13" connectionId="0">
    <xmlCellPr id="1" uniqueName="P1079851">
      <xmlPr mapId="2" xpath="/TFI-IZD-POD/IPK-GFI-IZD-POD_1000380/P1079851" xmlDataType="decimal"/>
    </xmlCellPr>
  </singleXmlCell>
  <singleXmlCell id="966" r="L13" connectionId="0">
    <xmlCellPr id="1" uniqueName="P1079852">
      <xmlPr mapId="2" xpath="/TFI-IZD-POD/IPK-GFI-IZD-POD_1000380/P1079852" xmlDataType="decimal"/>
    </xmlCellPr>
  </singleXmlCell>
  <singleXmlCell id="967" r="M13" connectionId="0">
    <xmlCellPr id="1" uniqueName="P1079853">
      <xmlPr mapId="2" xpath="/TFI-IZD-POD/IPK-GFI-IZD-POD_1000380/P1079853" xmlDataType="decimal"/>
    </xmlCellPr>
  </singleXmlCell>
  <singleXmlCell id="968" r="N13" connectionId="0">
    <xmlCellPr id="1" uniqueName="P1079854">
      <xmlPr mapId="2" xpath="/TFI-IZD-POD/IPK-GFI-IZD-POD_1000380/P1079854" xmlDataType="decimal"/>
    </xmlCellPr>
  </singleXmlCell>
  <singleXmlCell id="969" r="O13" connectionId="0">
    <xmlCellPr id="1" uniqueName="P1079855">
      <xmlPr mapId="2" xpath="/TFI-IZD-POD/IPK-GFI-IZD-POD_1000380/P1079855" xmlDataType="decimal"/>
    </xmlCellPr>
  </singleXmlCell>
  <singleXmlCell id="970" r="P13" connectionId="0">
    <xmlCellPr id="1" uniqueName="P1081545">
      <xmlPr mapId="2" xpath="/TFI-IZD-POD/IPK-GFI-IZD-POD_1000380/P1081545" xmlDataType="decimal"/>
    </xmlCellPr>
  </singleXmlCell>
  <singleXmlCell id="971" r="Q13" connectionId="0">
    <xmlCellPr id="1" uniqueName="P1081704">
      <xmlPr mapId="2" xpath="/TFI-IZD-POD/IPK-GFI-IZD-POD_1000380/P1081704" xmlDataType="decimal"/>
    </xmlCellPr>
  </singleXmlCell>
  <singleXmlCell id="972" r="R13" connectionId="0">
    <xmlCellPr id="1" uniqueName="P1081705">
      <xmlPr mapId="2" xpath="/TFI-IZD-POD/IPK-GFI-IZD-POD_1000380/P1081705" xmlDataType="decimal"/>
    </xmlCellPr>
  </singleXmlCell>
  <singleXmlCell id="973" r="S13" connectionId="0">
    <xmlCellPr id="1" uniqueName="P1124786">
      <xmlPr mapId="2" xpath="/TFI-IZD-POD/IPK-GFI-IZD-POD_1000380/P1124786" xmlDataType="decimal"/>
    </xmlCellPr>
  </singleXmlCell>
  <singleXmlCell id="974" r="T13" connectionId="0">
    <xmlCellPr id="1" uniqueName="P1124787">
      <xmlPr mapId="2" xpath="/TFI-IZD-POD/IPK-GFI-IZD-POD_1000380/P1124787" xmlDataType="decimal"/>
    </xmlCellPr>
  </singleXmlCell>
  <singleXmlCell id="975" r="U13" connectionId="0">
    <xmlCellPr id="1" uniqueName="P1081706">
      <xmlPr mapId="2" xpath="/TFI-IZD-POD/IPK-GFI-IZD-POD_1000380/P1081706" xmlDataType="decimal"/>
    </xmlCellPr>
  </singleXmlCell>
  <singleXmlCell id="976" r="V13" connectionId="0">
    <xmlCellPr id="1" uniqueName="P1081707">
      <xmlPr mapId="2" xpath="/TFI-IZD-POD/IPK-GFI-IZD-POD_1000380/P1081707" xmlDataType="decimal"/>
    </xmlCellPr>
  </singleXmlCell>
  <singleXmlCell id="977" r="W13" connectionId="0">
    <xmlCellPr id="1" uniqueName="P1081708">
      <xmlPr mapId="2" xpath="/TFI-IZD-POD/IPK-GFI-IZD-POD_1000380/P1081708" xmlDataType="decimal"/>
    </xmlCellPr>
  </singleXmlCell>
  <singleXmlCell id="978" r="X13" connectionId="0">
    <xmlCellPr id="1" uniqueName="P1081709">
      <xmlPr mapId="2" xpath="/TFI-IZD-POD/IPK-GFI-IZD-POD_1000380/P1081709" xmlDataType="decimal"/>
    </xmlCellPr>
  </singleXmlCell>
  <singleXmlCell id="979" r="Y13" connectionId="0">
    <xmlCellPr id="1" uniqueName="P1081710">
      <xmlPr mapId="2" xpath="/TFI-IZD-POD/IPK-GFI-IZD-POD_1000380/P1081710" xmlDataType="decimal"/>
    </xmlCellPr>
  </singleXmlCell>
  <singleXmlCell id="980" r="H14" connectionId="0">
    <xmlCellPr id="1" uniqueName="P1079856">
      <xmlPr mapId="2" xpath="/TFI-IZD-POD/IPK-GFI-IZD-POD_1000380/P1079856" xmlDataType="decimal"/>
    </xmlCellPr>
  </singleXmlCell>
  <singleXmlCell id="981" r="I14" connectionId="0">
    <xmlCellPr id="1" uniqueName="P1079857">
      <xmlPr mapId="2" xpath="/TFI-IZD-POD/IPK-GFI-IZD-POD_1000380/P1079857" xmlDataType="decimal"/>
    </xmlCellPr>
  </singleXmlCell>
  <singleXmlCell id="982" r="J14" connectionId="0">
    <xmlCellPr id="1" uniqueName="P1079858">
      <xmlPr mapId="2" xpath="/TFI-IZD-POD/IPK-GFI-IZD-POD_1000380/P1079858" xmlDataType="decimal"/>
    </xmlCellPr>
  </singleXmlCell>
  <singleXmlCell id="983" r="K14" connectionId="0">
    <xmlCellPr id="1" uniqueName="P1079859">
      <xmlPr mapId="2" xpath="/TFI-IZD-POD/IPK-GFI-IZD-POD_1000380/P1079859" xmlDataType="decimal"/>
    </xmlCellPr>
  </singleXmlCell>
  <singleXmlCell id="984" r="L14" connectionId="0">
    <xmlCellPr id="1" uniqueName="P1079860">
      <xmlPr mapId="2" xpath="/TFI-IZD-POD/IPK-GFI-IZD-POD_1000380/P1079860" xmlDataType="decimal"/>
    </xmlCellPr>
  </singleXmlCell>
  <singleXmlCell id="985" r="M14" connectionId="0">
    <xmlCellPr id="1" uniqueName="P1079861">
      <xmlPr mapId="2" xpath="/TFI-IZD-POD/IPK-GFI-IZD-POD_1000380/P1079861" xmlDataType="decimal"/>
    </xmlCellPr>
  </singleXmlCell>
  <singleXmlCell id="986" r="N14" connectionId="0">
    <xmlCellPr id="1" uniqueName="P1079862">
      <xmlPr mapId="2" xpath="/TFI-IZD-POD/IPK-GFI-IZD-POD_1000380/P1079862" xmlDataType="decimal"/>
    </xmlCellPr>
  </singleXmlCell>
  <singleXmlCell id="987" r="O14" connectionId="0">
    <xmlCellPr id="1" uniqueName="P1079863">
      <xmlPr mapId="2" xpath="/TFI-IZD-POD/IPK-GFI-IZD-POD_1000380/P1079863" xmlDataType="decimal"/>
    </xmlCellPr>
  </singleXmlCell>
  <singleXmlCell id="988" r="P14" connectionId="0">
    <xmlCellPr id="1" uniqueName="P1081711">
      <xmlPr mapId="2" xpath="/TFI-IZD-POD/IPK-GFI-IZD-POD_1000380/P1081711" xmlDataType="decimal"/>
    </xmlCellPr>
  </singleXmlCell>
  <singleXmlCell id="989" r="Q14" connectionId="0">
    <xmlCellPr id="1" uniqueName="P1081712">
      <xmlPr mapId="2" xpath="/TFI-IZD-POD/IPK-GFI-IZD-POD_1000380/P1081712" xmlDataType="decimal"/>
    </xmlCellPr>
  </singleXmlCell>
  <singleXmlCell id="990" r="R14" connectionId="0">
    <xmlCellPr id="1" uniqueName="P1081713">
      <xmlPr mapId="2" xpath="/TFI-IZD-POD/IPK-GFI-IZD-POD_1000380/P1081713" xmlDataType="decimal"/>
    </xmlCellPr>
  </singleXmlCell>
  <singleXmlCell id="991" r="S14" connectionId="0">
    <xmlCellPr id="1" uniqueName="P1124788">
      <xmlPr mapId="2" xpath="/TFI-IZD-POD/IPK-GFI-IZD-POD_1000380/P1124788" xmlDataType="decimal"/>
    </xmlCellPr>
  </singleXmlCell>
  <singleXmlCell id="992" r="T14" connectionId="0">
    <xmlCellPr id="1" uniqueName="P1124789">
      <xmlPr mapId="2" xpath="/TFI-IZD-POD/IPK-GFI-IZD-POD_1000380/P1124789" xmlDataType="decimal"/>
    </xmlCellPr>
  </singleXmlCell>
  <singleXmlCell id="993" r="U14" connectionId="0">
    <xmlCellPr id="1" uniqueName="P1081714">
      <xmlPr mapId="2" xpath="/TFI-IZD-POD/IPK-GFI-IZD-POD_1000380/P1081714" xmlDataType="decimal"/>
    </xmlCellPr>
  </singleXmlCell>
  <singleXmlCell id="994" r="V14" connectionId="0">
    <xmlCellPr id="1" uniqueName="P1081715">
      <xmlPr mapId="2" xpath="/TFI-IZD-POD/IPK-GFI-IZD-POD_1000380/P1081715" xmlDataType="decimal"/>
    </xmlCellPr>
  </singleXmlCell>
  <singleXmlCell id="995" r="W14" connectionId="0">
    <xmlCellPr id="1" uniqueName="P1081716">
      <xmlPr mapId="2" xpath="/TFI-IZD-POD/IPK-GFI-IZD-POD_1000380/P1081716" xmlDataType="decimal"/>
    </xmlCellPr>
  </singleXmlCell>
  <singleXmlCell id="996" r="X14" connectionId="0">
    <xmlCellPr id="1" uniqueName="P1081717">
      <xmlPr mapId="2" xpath="/TFI-IZD-POD/IPK-GFI-IZD-POD_1000380/P1081717" xmlDataType="decimal"/>
    </xmlCellPr>
  </singleXmlCell>
  <singleXmlCell id="997" r="Y14" connectionId="0">
    <xmlCellPr id="1" uniqueName="P1081718">
      <xmlPr mapId="2" xpath="/TFI-IZD-POD/IPK-GFI-IZD-POD_1000380/P1081718" xmlDataType="decimal"/>
    </xmlCellPr>
  </singleXmlCell>
  <singleXmlCell id="998" r="H15" connectionId="0">
    <xmlCellPr id="1" uniqueName="P1079864">
      <xmlPr mapId="2" xpath="/TFI-IZD-POD/IPK-GFI-IZD-POD_1000380/P1079864" xmlDataType="decimal"/>
    </xmlCellPr>
  </singleXmlCell>
  <singleXmlCell id="999" r="I15" connectionId="0">
    <xmlCellPr id="1" uniqueName="P1079865">
      <xmlPr mapId="2" xpath="/TFI-IZD-POD/IPK-GFI-IZD-POD_1000380/P1079865" xmlDataType="decimal"/>
    </xmlCellPr>
  </singleXmlCell>
  <singleXmlCell id="1000" r="J15" connectionId="0">
    <xmlCellPr id="1" uniqueName="P1079866">
      <xmlPr mapId="2" xpath="/TFI-IZD-POD/IPK-GFI-IZD-POD_1000380/P1079866" xmlDataType="decimal"/>
    </xmlCellPr>
  </singleXmlCell>
  <singleXmlCell id="1001" r="K15" connectionId="0">
    <xmlCellPr id="1" uniqueName="P1079867">
      <xmlPr mapId="2" xpath="/TFI-IZD-POD/IPK-GFI-IZD-POD_1000380/P1079867" xmlDataType="decimal"/>
    </xmlCellPr>
  </singleXmlCell>
  <singleXmlCell id="1002" r="L15" connectionId="0">
    <xmlCellPr id="1" uniqueName="P1079868">
      <xmlPr mapId="2" xpath="/TFI-IZD-POD/IPK-GFI-IZD-POD_1000380/P1079868" xmlDataType="decimal"/>
    </xmlCellPr>
  </singleXmlCell>
  <singleXmlCell id="1003" r="M15" connectionId="0">
    <xmlCellPr id="1" uniqueName="P1079869">
      <xmlPr mapId="2" xpath="/TFI-IZD-POD/IPK-GFI-IZD-POD_1000380/P1079869" xmlDataType="decimal"/>
    </xmlCellPr>
  </singleXmlCell>
  <singleXmlCell id="1004" r="N15" connectionId="0">
    <xmlCellPr id="1" uniqueName="P1079870">
      <xmlPr mapId="2" xpath="/TFI-IZD-POD/IPK-GFI-IZD-POD_1000380/P1079870" xmlDataType="decimal"/>
    </xmlCellPr>
  </singleXmlCell>
  <singleXmlCell id="1005" r="O15" connectionId="0">
    <xmlCellPr id="1" uniqueName="P1079871">
      <xmlPr mapId="2" xpath="/TFI-IZD-POD/IPK-GFI-IZD-POD_1000380/P1079871" xmlDataType="decimal"/>
    </xmlCellPr>
  </singleXmlCell>
  <singleXmlCell id="1006" r="P15" connectionId="0">
    <xmlCellPr id="1" uniqueName="P1081874">
      <xmlPr mapId="2" xpath="/TFI-IZD-POD/IPK-GFI-IZD-POD_1000380/P1081874" xmlDataType="decimal"/>
    </xmlCellPr>
  </singleXmlCell>
  <singleXmlCell id="1007" r="Q15" connectionId="0">
    <xmlCellPr id="1" uniqueName="P1081877">
      <xmlPr mapId="2" xpath="/TFI-IZD-POD/IPK-GFI-IZD-POD_1000380/P1081877" xmlDataType="decimal"/>
    </xmlCellPr>
  </singleXmlCell>
  <singleXmlCell id="1008" r="R15" connectionId="0">
    <xmlCellPr id="1" uniqueName="P1081880">
      <xmlPr mapId="2" xpath="/TFI-IZD-POD/IPK-GFI-IZD-POD_1000380/P1081880" xmlDataType="decimal"/>
    </xmlCellPr>
  </singleXmlCell>
  <singleXmlCell id="1009" r="S15" connectionId="0">
    <xmlCellPr id="1" uniqueName="P1124790">
      <xmlPr mapId="2" xpath="/TFI-IZD-POD/IPK-GFI-IZD-POD_1000380/P1124790" xmlDataType="decimal"/>
    </xmlCellPr>
  </singleXmlCell>
  <singleXmlCell id="1010" r="T15" connectionId="0">
    <xmlCellPr id="1" uniqueName="P1124791">
      <xmlPr mapId="2" xpath="/TFI-IZD-POD/IPK-GFI-IZD-POD_1000380/P1124791" xmlDataType="decimal"/>
    </xmlCellPr>
  </singleXmlCell>
  <singleXmlCell id="1011" r="U15" connectionId="0">
    <xmlCellPr id="1" uniqueName="P1081882">
      <xmlPr mapId="2" xpath="/TFI-IZD-POD/IPK-GFI-IZD-POD_1000380/P1081882" xmlDataType="decimal"/>
    </xmlCellPr>
  </singleXmlCell>
  <singleXmlCell id="1012" r="V15" connectionId="0">
    <xmlCellPr id="1" uniqueName="P1081888">
      <xmlPr mapId="2" xpath="/TFI-IZD-POD/IPK-GFI-IZD-POD_1000380/P1081888" xmlDataType="decimal"/>
    </xmlCellPr>
  </singleXmlCell>
  <singleXmlCell id="1013" r="W15" connectionId="0">
    <xmlCellPr id="1" uniqueName="P1081891">
      <xmlPr mapId="2" xpath="/TFI-IZD-POD/IPK-GFI-IZD-POD_1000380/P1081891" xmlDataType="decimal"/>
    </xmlCellPr>
  </singleXmlCell>
  <singleXmlCell id="1014" r="X15" connectionId="0">
    <xmlCellPr id="1" uniqueName="P1081893">
      <xmlPr mapId="2" xpath="/TFI-IZD-POD/IPK-GFI-IZD-POD_1000380/P1081893" xmlDataType="decimal"/>
    </xmlCellPr>
  </singleXmlCell>
  <singleXmlCell id="1015" r="Y15" connectionId="0">
    <xmlCellPr id="1" uniqueName="P1081895">
      <xmlPr mapId="2" xpath="/TFI-IZD-POD/IPK-GFI-IZD-POD_1000380/P1081895" xmlDataType="decimal"/>
    </xmlCellPr>
  </singleXmlCell>
  <singleXmlCell id="1016" r="H16" connectionId="0">
    <xmlCellPr id="1" uniqueName="P1079872">
      <xmlPr mapId="2" xpath="/TFI-IZD-POD/IPK-GFI-IZD-POD_1000380/P1079872" xmlDataType="decimal"/>
    </xmlCellPr>
  </singleXmlCell>
  <singleXmlCell id="1017" r="I16" connectionId="0">
    <xmlCellPr id="1" uniqueName="P1079873">
      <xmlPr mapId="2" xpath="/TFI-IZD-POD/IPK-GFI-IZD-POD_1000380/P1079873" xmlDataType="decimal"/>
    </xmlCellPr>
  </singleXmlCell>
  <singleXmlCell id="1018" r="J16" connectionId="0">
    <xmlCellPr id="1" uniqueName="P1079874">
      <xmlPr mapId="2" xpath="/TFI-IZD-POD/IPK-GFI-IZD-POD_1000380/P1079874" xmlDataType="decimal"/>
    </xmlCellPr>
  </singleXmlCell>
  <singleXmlCell id="1019" r="K16" connectionId="0">
    <xmlCellPr id="1" uniqueName="P1079875">
      <xmlPr mapId="2" xpath="/TFI-IZD-POD/IPK-GFI-IZD-POD_1000380/P1079875" xmlDataType="decimal"/>
    </xmlCellPr>
  </singleXmlCell>
  <singleXmlCell id="1020" r="L16" connectionId="0">
    <xmlCellPr id="1" uniqueName="P1079876">
      <xmlPr mapId="2" xpath="/TFI-IZD-POD/IPK-GFI-IZD-POD_1000380/P1079876" xmlDataType="decimal"/>
    </xmlCellPr>
  </singleXmlCell>
  <singleXmlCell id="1021" r="M16" connectionId="0">
    <xmlCellPr id="1" uniqueName="P1079877">
      <xmlPr mapId="2" xpath="/TFI-IZD-POD/IPK-GFI-IZD-POD_1000380/P1079877" xmlDataType="decimal"/>
    </xmlCellPr>
  </singleXmlCell>
  <singleXmlCell id="1022" r="N16" connectionId="0">
    <xmlCellPr id="1" uniqueName="P1079878">
      <xmlPr mapId="2" xpath="/TFI-IZD-POD/IPK-GFI-IZD-POD_1000380/P1079878" xmlDataType="decimal"/>
    </xmlCellPr>
  </singleXmlCell>
  <singleXmlCell id="1023" r="O16" connectionId="0">
    <xmlCellPr id="1" uniqueName="P1079879">
      <xmlPr mapId="2" xpath="/TFI-IZD-POD/IPK-GFI-IZD-POD_1000380/P1079879" xmlDataType="decimal"/>
    </xmlCellPr>
  </singleXmlCell>
  <singleXmlCell id="1024" r="P16" connectionId="0">
    <xmlCellPr id="1" uniqueName="P1081898">
      <xmlPr mapId="2" xpath="/TFI-IZD-POD/IPK-GFI-IZD-POD_1000380/P1081898" xmlDataType="decimal"/>
    </xmlCellPr>
  </singleXmlCell>
  <singleXmlCell id="1025" r="Q16" connectionId="0">
    <xmlCellPr id="1" uniqueName="P1081900">
      <xmlPr mapId="2" xpath="/TFI-IZD-POD/IPK-GFI-IZD-POD_1000380/P1081900" xmlDataType="decimal"/>
    </xmlCellPr>
  </singleXmlCell>
  <singleXmlCell id="1026" r="R16" connectionId="0">
    <xmlCellPr id="1" uniqueName="P1081902">
      <xmlPr mapId="2" xpath="/TFI-IZD-POD/IPK-GFI-IZD-POD_1000380/P1081902" xmlDataType="decimal"/>
    </xmlCellPr>
  </singleXmlCell>
  <singleXmlCell id="1027" r="S16" connectionId="0">
    <xmlCellPr id="1" uniqueName="P1124792">
      <xmlPr mapId="2" xpath="/TFI-IZD-POD/IPK-GFI-IZD-POD_1000380/P1124792" xmlDataType="decimal"/>
    </xmlCellPr>
  </singleXmlCell>
  <singleXmlCell id="1028" r="T16" connectionId="0">
    <xmlCellPr id="1" uniqueName="P1124793">
      <xmlPr mapId="2" xpath="/TFI-IZD-POD/IPK-GFI-IZD-POD_1000380/P1124793" xmlDataType="decimal"/>
    </xmlCellPr>
  </singleXmlCell>
  <singleXmlCell id="1029" r="U16" connectionId="0">
    <xmlCellPr id="1" uniqueName="P1081903">
      <xmlPr mapId="2" xpath="/TFI-IZD-POD/IPK-GFI-IZD-POD_1000380/P1081903" xmlDataType="decimal"/>
    </xmlCellPr>
  </singleXmlCell>
  <singleXmlCell id="1030" r="V16" connectionId="0">
    <xmlCellPr id="1" uniqueName="P1081906">
      <xmlPr mapId="2" xpath="/TFI-IZD-POD/IPK-GFI-IZD-POD_1000380/P1081906" xmlDataType="decimal"/>
    </xmlCellPr>
  </singleXmlCell>
  <singleXmlCell id="1031" r="W16" connectionId="0">
    <xmlCellPr id="1" uniqueName="P1081908">
      <xmlPr mapId="2" xpath="/TFI-IZD-POD/IPK-GFI-IZD-POD_1000380/P1081908" xmlDataType="decimal"/>
    </xmlCellPr>
  </singleXmlCell>
  <singleXmlCell id="1032" r="X16" connectionId="0">
    <xmlCellPr id="1" uniqueName="P1081915">
      <xmlPr mapId="2" xpath="/TFI-IZD-POD/IPK-GFI-IZD-POD_1000380/P1081915" xmlDataType="decimal"/>
    </xmlCellPr>
  </singleXmlCell>
  <singleXmlCell id="1033" r="Y16" connectionId="0">
    <xmlCellPr id="1" uniqueName="P1081918">
      <xmlPr mapId="2" xpath="/TFI-IZD-POD/IPK-GFI-IZD-POD_1000380/P1081918" xmlDataType="decimal"/>
    </xmlCellPr>
  </singleXmlCell>
  <singleXmlCell id="1034" r="H17" connectionId="0">
    <xmlCellPr id="1" uniqueName="P1079880">
      <xmlPr mapId="2" xpath="/TFI-IZD-POD/IPK-GFI-IZD-POD_1000380/P1079880" xmlDataType="decimal"/>
    </xmlCellPr>
  </singleXmlCell>
  <singleXmlCell id="1035" r="I17" connectionId="0">
    <xmlCellPr id="1" uniqueName="P1079881">
      <xmlPr mapId="2" xpath="/TFI-IZD-POD/IPK-GFI-IZD-POD_1000380/P1079881" xmlDataType="decimal"/>
    </xmlCellPr>
  </singleXmlCell>
  <singleXmlCell id="1036" r="J17" connectionId="0">
    <xmlCellPr id="1" uniqueName="P1079882">
      <xmlPr mapId="2" xpath="/TFI-IZD-POD/IPK-GFI-IZD-POD_1000380/P1079882" xmlDataType="decimal"/>
    </xmlCellPr>
  </singleXmlCell>
  <singleXmlCell id="1037" r="K17" connectionId="0">
    <xmlCellPr id="1" uniqueName="P1079883">
      <xmlPr mapId="2" xpath="/TFI-IZD-POD/IPK-GFI-IZD-POD_1000380/P1079883" xmlDataType="decimal"/>
    </xmlCellPr>
  </singleXmlCell>
  <singleXmlCell id="1038" r="L17" connectionId="0">
    <xmlCellPr id="1" uniqueName="P1079884">
      <xmlPr mapId="2" xpath="/TFI-IZD-POD/IPK-GFI-IZD-POD_1000380/P1079884" xmlDataType="decimal"/>
    </xmlCellPr>
  </singleXmlCell>
  <singleXmlCell id="1039" r="M17" connectionId="0">
    <xmlCellPr id="1" uniqueName="P1079885">
      <xmlPr mapId="2" xpath="/TFI-IZD-POD/IPK-GFI-IZD-POD_1000380/P1079885" xmlDataType="decimal"/>
    </xmlCellPr>
  </singleXmlCell>
  <singleXmlCell id="1040" r="N17" connectionId="0">
    <xmlCellPr id="1" uniqueName="P1079886">
      <xmlPr mapId="2" xpath="/TFI-IZD-POD/IPK-GFI-IZD-POD_1000380/P1079886" xmlDataType="decimal"/>
    </xmlCellPr>
  </singleXmlCell>
  <singleXmlCell id="1041" r="O17" connectionId="0">
    <xmlCellPr id="1" uniqueName="P1079887">
      <xmlPr mapId="2" xpath="/TFI-IZD-POD/IPK-GFI-IZD-POD_1000380/P1079887" xmlDataType="decimal"/>
    </xmlCellPr>
  </singleXmlCell>
  <singleXmlCell id="1042" r="P17" connectionId="0">
    <xmlCellPr id="1" uniqueName="P1081920">
      <xmlPr mapId="2" xpath="/TFI-IZD-POD/IPK-GFI-IZD-POD_1000380/P1081920" xmlDataType="decimal"/>
    </xmlCellPr>
  </singleXmlCell>
  <singleXmlCell id="1043" r="Q17" connectionId="0">
    <xmlCellPr id="1" uniqueName="P1081922">
      <xmlPr mapId="2" xpath="/TFI-IZD-POD/IPK-GFI-IZD-POD_1000380/P1081922" xmlDataType="decimal"/>
    </xmlCellPr>
  </singleXmlCell>
  <singleXmlCell id="1044" r="R17" connectionId="0">
    <xmlCellPr id="1" uniqueName="P1081925">
      <xmlPr mapId="2" xpath="/TFI-IZD-POD/IPK-GFI-IZD-POD_1000380/P1081925" xmlDataType="decimal"/>
    </xmlCellPr>
  </singleXmlCell>
  <singleXmlCell id="1045" r="S17" connectionId="0">
    <xmlCellPr id="1" uniqueName="P1124794">
      <xmlPr mapId="2" xpath="/TFI-IZD-POD/IPK-GFI-IZD-POD_1000380/P1124794" xmlDataType="decimal"/>
    </xmlCellPr>
  </singleXmlCell>
  <singleXmlCell id="1046" r="T17" connectionId="0">
    <xmlCellPr id="1" uniqueName="P1124795">
      <xmlPr mapId="2" xpath="/TFI-IZD-POD/IPK-GFI-IZD-POD_1000380/P1124795" xmlDataType="decimal"/>
    </xmlCellPr>
  </singleXmlCell>
  <singleXmlCell id="1047" r="U17" connectionId="0">
    <xmlCellPr id="1" uniqueName="P1081927">
      <xmlPr mapId="2" xpath="/TFI-IZD-POD/IPK-GFI-IZD-POD_1000380/P1081927" xmlDataType="decimal"/>
    </xmlCellPr>
  </singleXmlCell>
  <singleXmlCell id="1048" r="V17" connectionId="0">
    <xmlCellPr id="1" uniqueName="P1081929">
      <xmlPr mapId="2" xpath="/TFI-IZD-POD/IPK-GFI-IZD-POD_1000380/P1081929" xmlDataType="decimal"/>
    </xmlCellPr>
  </singleXmlCell>
  <singleXmlCell id="1049" r="W17" connectionId="0">
    <xmlCellPr id="1" uniqueName="P1081930">
      <xmlPr mapId="2" xpath="/TFI-IZD-POD/IPK-GFI-IZD-POD_1000380/P1081930" xmlDataType="decimal"/>
    </xmlCellPr>
  </singleXmlCell>
  <singleXmlCell id="1050" r="X17" connectionId="0">
    <xmlCellPr id="1" uniqueName="P1081932">
      <xmlPr mapId="2" xpath="/TFI-IZD-POD/IPK-GFI-IZD-POD_1000380/P1081932" xmlDataType="decimal"/>
    </xmlCellPr>
  </singleXmlCell>
  <singleXmlCell id="1051" r="Y17" connectionId="0">
    <xmlCellPr id="1" uniqueName="P1081934">
      <xmlPr mapId="2" xpath="/TFI-IZD-POD/IPK-GFI-IZD-POD_1000380/P1081934" xmlDataType="decimal"/>
    </xmlCellPr>
  </singleXmlCell>
  <singleXmlCell id="1052" r="H18" connectionId="0">
    <xmlCellPr id="1" uniqueName="P1079888">
      <xmlPr mapId="2" xpath="/TFI-IZD-POD/IPK-GFI-IZD-POD_1000380/P1079888" xmlDataType="decimal"/>
    </xmlCellPr>
  </singleXmlCell>
  <singleXmlCell id="1053" r="I18" connectionId="0">
    <xmlCellPr id="1" uniqueName="P1079889">
      <xmlPr mapId="2" xpath="/TFI-IZD-POD/IPK-GFI-IZD-POD_1000380/P1079889" xmlDataType="decimal"/>
    </xmlCellPr>
  </singleXmlCell>
  <singleXmlCell id="1054" r="J18" connectionId="0">
    <xmlCellPr id="1" uniqueName="P1079890">
      <xmlPr mapId="2" xpath="/TFI-IZD-POD/IPK-GFI-IZD-POD_1000380/P1079890" xmlDataType="decimal"/>
    </xmlCellPr>
  </singleXmlCell>
  <singleXmlCell id="1055" r="K18" connectionId="0">
    <xmlCellPr id="1" uniqueName="P1079891">
      <xmlPr mapId="2" xpath="/TFI-IZD-POD/IPK-GFI-IZD-POD_1000380/P1079891" xmlDataType="decimal"/>
    </xmlCellPr>
  </singleXmlCell>
  <singleXmlCell id="1056" r="L18" connectionId="0">
    <xmlCellPr id="1" uniqueName="P1079892">
      <xmlPr mapId="2" xpath="/TFI-IZD-POD/IPK-GFI-IZD-POD_1000380/P1079892" xmlDataType="decimal"/>
    </xmlCellPr>
  </singleXmlCell>
  <singleXmlCell id="1057" r="M18" connectionId="0">
    <xmlCellPr id="1" uniqueName="P1079893">
      <xmlPr mapId="2" xpath="/TFI-IZD-POD/IPK-GFI-IZD-POD_1000380/P1079893" xmlDataType="decimal"/>
    </xmlCellPr>
  </singleXmlCell>
  <singleXmlCell id="1058" r="N18" connectionId="0">
    <xmlCellPr id="1" uniqueName="P1079894">
      <xmlPr mapId="2" xpath="/TFI-IZD-POD/IPK-GFI-IZD-POD_1000380/P1079894" xmlDataType="decimal"/>
    </xmlCellPr>
  </singleXmlCell>
  <singleXmlCell id="1059" r="O18" connectionId="0">
    <xmlCellPr id="1" uniqueName="P1079895">
      <xmlPr mapId="2" xpath="/TFI-IZD-POD/IPK-GFI-IZD-POD_1000380/P1079895" xmlDataType="decimal"/>
    </xmlCellPr>
  </singleXmlCell>
  <singleXmlCell id="1060" r="P18" connectionId="0">
    <xmlCellPr id="1" uniqueName="P1081936">
      <xmlPr mapId="2" xpath="/TFI-IZD-POD/IPK-GFI-IZD-POD_1000380/P1081936" xmlDataType="decimal"/>
    </xmlCellPr>
  </singleXmlCell>
  <singleXmlCell id="1061" r="Q18" connectionId="0">
    <xmlCellPr id="1" uniqueName="P1081938">
      <xmlPr mapId="2" xpath="/TFI-IZD-POD/IPK-GFI-IZD-POD_1000380/P1081938" xmlDataType="decimal"/>
    </xmlCellPr>
  </singleXmlCell>
  <singleXmlCell id="1062" r="R18" connectionId="0">
    <xmlCellPr id="1" uniqueName="P1081940">
      <xmlPr mapId="2" xpath="/TFI-IZD-POD/IPK-GFI-IZD-POD_1000380/P1081940" xmlDataType="decimal"/>
    </xmlCellPr>
  </singleXmlCell>
  <singleXmlCell id="1063" r="S18" connectionId="0">
    <xmlCellPr id="1" uniqueName="P1124796">
      <xmlPr mapId="2" xpath="/TFI-IZD-POD/IPK-GFI-IZD-POD_1000380/P1124796" xmlDataType="decimal"/>
    </xmlCellPr>
  </singleXmlCell>
  <singleXmlCell id="1064" r="T18" connectionId="0">
    <xmlCellPr id="1" uniqueName="P1124797">
      <xmlPr mapId="2" xpath="/TFI-IZD-POD/IPK-GFI-IZD-POD_1000380/P1124797" xmlDataType="decimal"/>
    </xmlCellPr>
  </singleXmlCell>
  <singleXmlCell id="1065" r="U18" connectionId="0">
    <xmlCellPr id="1" uniqueName="P1081942">
      <xmlPr mapId="2" xpath="/TFI-IZD-POD/IPK-GFI-IZD-POD_1000380/P1081942" xmlDataType="decimal"/>
    </xmlCellPr>
  </singleXmlCell>
  <singleXmlCell id="1066" r="V18" connectionId="0">
    <xmlCellPr id="1" uniqueName="P1081944">
      <xmlPr mapId="2" xpath="/TFI-IZD-POD/IPK-GFI-IZD-POD_1000380/P1081944" xmlDataType="decimal"/>
    </xmlCellPr>
  </singleXmlCell>
  <singleXmlCell id="1067" r="W18" connectionId="0">
    <xmlCellPr id="1" uniqueName="P1081946">
      <xmlPr mapId="2" xpath="/TFI-IZD-POD/IPK-GFI-IZD-POD_1000380/P1081946" xmlDataType="decimal"/>
    </xmlCellPr>
  </singleXmlCell>
  <singleXmlCell id="1068" r="X18" connectionId="0">
    <xmlCellPr id="1" uniqueName="P1081948">
      <xmlPr mapId="2" xpath="/TFI-IZD-POD/IPK-GFI-IZD-POD_1000380/P1081948" xmlDataType="decimal"/>
    </xmlCellPr>
  </singleXmlCell>
  <singleXmlCell id="1069" r="Y18" connectionId="0">
    <xmlCellPr id="1" uniqueName="P1081950">
      <xmlPr mapId="2" xpath="/TFI-IZD-POD/IPK-GFI-IZD-POD_1000380/P1081950" xmlDataType="decimal"/>
    </xmlCellPr>
  </singleXmlCell>
  <singleXmlCell id="1070" r="H19" connectionId="0">
    <xmlCellPr id="1" uniqueName="P1079896">
      <xmlPr mapId="2" xpath="/TFI-IZD-POD/IPK-GFI-IZD-POD_1000380/P1079896" xmlDataType="decimal"/>
    </xmlCellPr>
  </singleXmlCell>
  <singleXmlCell id="1071" r="I19" connectionId="0">
    <xmlCellPr id="1" uniqueName="P1079897">
      <xmlPr mapId="2" xpath="/TFI-IZD-POD/IPK-GFI-IZD-POD_1000380/P1079897" xmlDataType="decimal"/>
    </xmlCellPr>
  </singleXmlCell>
  <singleXmlCell id="1072" r="J19" connectionId="0">
    <xmlCellPr id="1" uniqueName="P1079898">
      <xmlPr mapId="2" xpath="/TFI-IZD-POD/IPK-GFI-IZD-POD_1000380/P1079898" xmlDataType="decimal"/>
    </xmlCellPr>
  </singleXmlCell>
  <singleXmlCell id="1073" r="K19" connectionId="0">
    <xmlCellPr id="1" uniqueName="P1079899">
      <xmlPr mapId="2" xpath="/TFI-IZD-POD/IPK-GFI-IZD-POD_1000380/P1079899" xmlDataType="decimal"/>
    </xmlCellPr>
  </singleXmlCell>
  <singleXmlCell id="1074" r="L19" connectionId="0">
    <xmlCellPr id="1" uniqueName="P1079900">
      <xmlPr mapId="2" xpath="/TFI-IZD-POD/IPK-GFI-IZD-POD_1000380/P1079900" xmlDataType="decimal"/>
    </xmlCellPr>
  </singleXmlCell>
  <singleXmlCell id="1075" r="M19" connectionId="0">
    <xmlCellPr id="1" uniqueName="P1079901">
      <xmlPr mapId="2" xpath="/TFI-IZD-POD/IPK-GFI-IZD-POD_1000380/P1079901" xmlDataType="decimal"/>
    </xmlCellPr>
  </singleXmlCell>
  <singleXmlCell id="1076" r="N19" connectionId="0">
    <xmlCellPr id="1" uniqueName="P1079902">
      <xmlPr mapId="2" xpath="/TFI-IZD-POD/IPK-GFI-IZD-POD_1000380/P1079902" xmlDataType="decimal"/>
    </xmlCellPr>
  </singleXmlCell>
  <singleXmlCell id="1077" r="O19" connectionId="0">
    <xmlCellPr id="1" uniqueName="P1079903">
      <xmlPr mapId="2" xpath="/TFI-IZD-POD/IPK-GFI-IZD-POD_1000380/P1079903" xmlDataType="decimal"/>
    </xmlCellPr>
  </singleXmlCell>
  <singleXmlCell id="1078" r="P19" connectionId="0">
    <xmlCellPr id="1" uniqueName="P1081953">
      <xmlPr mapId="2" xpath="/TFI-IZD-POD/IPK-GFI-IZD-POD_1000380/P1081953" xmlDataType="decimal"/>
    </xmlCellPr>
  </singleXmlCell>
  <singleXmlCell id="1079" r="Q19" connectionId="0">
    <xmlCellPr id="1" uniqueName="P1081958">
      <xmlPr mapId="2" xpath="/TFI-IZD-POD/IPK-GFI-IZD-POD_1000380/P1081958" xmlDataType="decimal"/>
    </xmlCellPr>
  </singleXmlCell>
  <singleXmlCell id="1080" r="R19" connectionId="0">
    <xmlCellPr id="1" uniqueName="P1081960">
      <xmlPr mapId="2" xpath="/TFI-IZD-POD/IPK-GFI-IZD-POD_1000380/P1081960" xmlDataType="decimal"/>
    </xmlCellPr>
  </singleXmlCell>
  <singleXmlCell id="1081" r="S19" connectionId="0">
    <xmlCellPr id="1" uniqueName="P1124798">
      <xmlPr mapId="2" xpath="/TFI-IZD-POD/IPK-GFI-IZD-POD_1000380/P1124798" xmlDataType="decimal"/>
    </xmlCellPr>
  </singleXmlCell>
  <singleXmlCell id="1082" r="T19" connectionId="0">
    <xmlCellPr id="1" uniqueName="P1124799">
      <xmlPr mapId="2" xpath="/TFI-IZD-POD/IPK-GFI-IZD-POD_1000380/P1124799" xmlDataType="decimal"/>
    </xmlCellPr>
  </singleXmlCell>
  <singleXmlCell id="1083" r="U19" connectionId="0">
    <xmlCellPr id="1" uniqueName="P1081962">
      <xmlPr mapId="2" xpath="/TFI-IZD-POD/IPK-GFI-IZD-POD_1000380/P1081962" xmlDataType="decimal"/>
    </xmlCellPr>
  </singleXmlCell>
  <singleXmlCell id="1084" r="V19" connectionId="0">
    <xmlCellPr id="1" uniqueName="P1081964">
      <xmlPr mapId="2" xpath="/TFI-IZD-POD/IPK-GFI-IZD-POD_1000380/P1081964" xmlDataType="decimal"/>
    </xmlCellPr>
  </singleXmlCell>
  <singleXmlCell id="1085" r="W19" connectionId="0">
    <xmlCellPr id="1" uniqueName="P1081966">
      <xmlPr mapId="2" xpath="/TFI-IZD-POD/IPK-GFI-IZD-POD_1000380/P1081966" xmlDataType="decimal"/>
    </xmlCellPr>
  </singleXmlCell>
  <singleXmlCell id="1086" r="X19" connectionId="0">
    <xmlCellPr id="1" uniqueName="P1081968">
      <xmlPr mapId="2" xpath="/TFI-IZD-POD/IPK-GFI-IZD-POD_1000380/P1081968" xmlDataType="decimal"/>
    </xmlCellPr>
  </singleXmlCell>
  <singleXmlCell id="1087" r="Y19" connectionId="0">
    <xmlCellPr id="1" uniqueName="P1081970">
      <xmlPr mapId="2" xpath="/TFI-IZD-POD/IPK-GFI-IZD-POD_1000380/P1081970" xmlDataType="decimal"/>
    </xmlCellPr>
  </singleXmlCell>
  <singleXmlCell id="1088" r="H20" connectionId="0">
    <xmlCellPr id="1" uniqueName="P1079904">
      <xmlPr mapId="2" xpath="/TFI-IZD-POD/IPK-GFI-IZD-POD_1000380/P1079904" xmlDataType="decimal"/>
    </xmlCellPr>
  </singleXmlCell>
  <singleXmlCell id="1089" r="I20" connectionId="0">
    <xmlCellPr id="1" uniqueName="P1079905">
      <xmlPr mapId="2" xpath="/TFI-IZD-POD/IPK-GFI-IZD-POD_1000380/P1079905" xmlDataType="decimal"/>
    </xmlCellPr>
  </singleXmlCell>
  <singleXmlCell id="1090" r="J20" connectionId="0">
    <xmlCellPr id="1" uniqueName="P1079906">
      <xmlPr mapId="2" xpath="/TFI-IZD-POD/IPK-GFI-IZD-POD_1000380/P1079906" xmlDataType="decimal"/>
    </xmlCellPr>
  </singleXmlCell>
  <singleXmlCell id="1091" r="K20" connectionId="0">
    <xmlCellPr id="1" uniqueName="P1079907">
      <xmlPr mapId="2" xpath="/TFI-IZD-POD/IPK-GFI-IZD-POD_1000380/P1079907" xmlDataType="decimal"/>
    </xmlCellPr>
  </singleXmlCell>
  <singleXmlCell id="1092" r="L20" connectionId="0">
    <xmlCellPr id="1" uniqueName="P1079908">
      <xmlPr mapId="2" xpath="/TFI-IZD-POD/IPK-GFI-IZD-POD_1000380/P1079908" xmlDataType="decimal"/>
    </xmlCellPr>
  </singleXmlCell>
  <singleXmlCell id="1093" r="M20" connectionId="0">
    <xmlCellPr id="1" uniqueName="P1079909">
      <xmlPr mapId="2" xpath="/TFI-IZD-POD/IPK-GFI-IZD-POD_1000380/P1079909" xmlDataType="decimal"/>
    </xmlCellPr>
  </singleXmlCell>
  <singleXmlCell id="1094" r="N20" connectionId="0">
    <xmlCellPr id="1" uniqueName="P1079910">
      <xmlPr mapId="2" xpath="/TFI-IZD-POD/IPK-GFI-IZD-POD_1000380/P1079910" xmlDataType="decimal"/>
    </xmlCellPr>
  </singleXmlCell>
  <singleXmlCell id="1095" r="O20" connectionId="0">
    <xmlCellPr id="1" uniqueName="P1079912">
      <xmlPr mapId="2" xpath="/TFI-IZD-POD/IPK-GFI-IZD-POD_1000380/P1079912" xmlDataType="decimal"/>
    </xmlCellPr>
  </singleXmlCell>
  <singleXmlCell id="1096" r="P20" connectionId="0">
    <xmlCellPr id="1" uniqueName="P1081972">
      <xmlPr mapId="2" xpath="/TFI-IZD-POD/IPK-GFI-IZD-POD_1000380/P1081972" xmlDataType="decimal"/>
    </xmlCellPr>
  </singleXmlCell>
  <singleXmlCell id="1097" r="Q20" connectionId="0">
    <xmlCellPr id="1" uniqueName="P1081973">
      <xmlPr mapId="2" xpath="/TFI-IZD-POD/IPK-GFI-IZD-POD_1000380/P1081973" xmlDataType="decimal"/>
    </xmlCellPr>
  </singleXmlCell>
  <singleXmlCell id="1098" r="R20" connectionId="0">
    <xmlCellPr id="1" uniqueName="P1081975">
      <xmlPr mapId="2" xpath="/TFI-IZD-POD/IPK-GFI-IZD-POD_1000380/P1081975" xmlDataType="decimal"/>
    </xmlCellPr>
  </singleXmlCell>
  <singleXmlCell id="1099" r="S20" connectionId="0">
    <xmlCellPr id="1" uniqueName="P1124800">
      <xmlPr mapId="2" xpath="/TFI-IZD-POD/IPK-GFI-IZD-POD_1000380/P1124800" xmlDataType="decimal"/>
    </xmlCellPr>
  </singleXmlCell>
  <singleXmlCell id="1100" r="T20" connectionId="0">
    <xmlCellPr id="1" uniqueName="P1124801">
      <xmlPr mapId="2" xpath="/TFI-IZD-POD/IPK-GFI-IZD-POD_1000380/P1124801" xmlDataType="decimal"/>
    </xmlCellPr>
  </singleXmlCell>
  <singleXmlCell id="1101" r="U20" connectionId="0">
    <xmlCellPr id="1" uniqueName="P1081977">
      <xmlPr mapId="2" xpath="/TFI-IZD-POD/IPK-GFI-IZD-POD_1000380/P1081977" xmlDataType="decimal"/>
    </xmlCellPr>
  </singleXmlCell>
  <singleXmlCell id="1102" r="V20" connectionId="0">
    <xmlCellPr id="1" uniqueName="P1081978">
      <xmlPr mapId="2" xpath="/TFI-IZD-POD/IPK-GFI-IZD-POD_1000380/P1081978" xmlDataType="decimal"/>
    </xmlCellPr>
  </singleXmlCell>
  <singleXmlCell id="1103" r="W20" connectionId="0">
    <xmlCellPr id="1" uniqueName="P1081980">
      <xmlPr mapId="2" xpath="/TFI-IZD-POD/IPK-GFI-IZD-POD_1000380/P1081980" xmlDataType="decimal"/>
    </xmlCellPr>
  </singleXmlCell>
  <singleXmlCell id="1104" r="X20" connectionId="0">
    <xmlCellPr id="1" uniqueName="P1081982">
      <xmlPr mapId="2" xpath="/TFI-IZD-POD/IPK-GFI-IZD-POD_1000380/P1081982" xmlDataType="decimal"/>
    </xmlCellPr>
  </singleXmlCell>
  <singleXmlCell id="1105" r="Y20" connectionId="0">
    <xmlCellPr id="1" uniqueName="P1081984">
      <xmlPr mapId="2" xpath="/TFI-IZD-POD/IPK-GFI-IZD-POD_1000380/P1081984" xmlDataType="decimal"/>
    </xmlCellPr>
  </singleXmlCell>
  <singleXmlCell id="1106" r="H21" connectionId="0">
    <xmlCellPr id="1" uniqueName="P1079911">
      <xmlPr mapId="2" xpath="/TFI-IZD-POD/IPK-GFI-IZD-POD_1000380/P1079911" xmlDataType="decimal"/>
    </xmlCellPr>
  </singleXmlCell>
  <singleXmlCell id="1107" r="I21" connectionId="0">
    <xmlCellPr id="1" uniqueName="P1079913">
      <xmlPr mapId="2" xpath="/TFI-IZD-POD/IPK-GFI-IZD-POD_1000380/P1079913" xmlDataType="decimal"/>
    </xmlCellPr>
  </singleXmlCell>
  <singleXmlCell id="1108" r="J21" connectionId="0">
    <xmlCellPr id="1" uniqueName="P1079914">
      <xmlPr mapId="2" xpath="/TFI-IZD-POD/IPK-GFI-IZD-POD_1000380/P1079914" xmlDataType="decimal"/>
    </xmlCellPr>
  </singleXmlCell>
  <singleXmlCell id="1109" r="K21" connectionId="0">
    <xmlCellPr id="1" uniqueName="P1079915">
      <xmlPr mapId="2" xpath="/TFI-IZD-POD/IPK-GFI-IZD-POD_1000380/P1079915" xmlDataType="decimal"/>
    </xmlCellPr>
  </singleXmlCell>
  <singleXmlCell id="1110" r="L21" connectionId="0">
    <xmlCellPr id="1" uniqueName="P1079916">
      <xmlPr mapId="2" xpath="/TFI-IZD-POD/IPK-GFI-IZD-POD_1000380/P1079916" xmlDataType="decimal"/>
    </xmlCellPr>
  </singleXmlCell>
  <singleXmlCell id="1111" r="M21" connectionId="0">
    <xmlCellPr id="1" uniqueName="P1079917">
      <xmlPr mapId="2" xpath="/TFI-IZD-POD/IPK-GFI-IZD-POD_1000380/P1079917" xmlDataType="decimal"/>
    </xmlCellPr>
  </singleXmlCell>
  <singleXmlCell id="1112" r="N21" connectionId="0">
    <xmlCellPr id="1" uniqueName="P1079918">
      <xmlPr mapId="2" xpath="/TFI-IZD-POD/IPK-GFI-IZD-POD_1000380/P1079918" xmlDataType="decimal"/>
    </xmlCellPr>
  </singleXmlCell>
  <singleXmlCell id="1113" r="O21" connectionId="0">
    <xmlCellPr id="1" uniqueName="P1079919">
      <xmlPr mapId="2" xpath="/TFI-IZD-POD/IPK-GFI-IZD-POD_1000380/P1079919" xmlDataType="decimal"/>
    </xmlCellPr>
  </singleXmlCell>
  <singleXmlCell id="1114" r="P21" connectionId="0">
    <xmlCellPr id="1" uniqueName="P1081986">
      <xmlPr mapId="2" xpath="/TFI-IZD-POD/IPK-GFI-IZD-POD_1000380/P1081986" xmlDataType="decimal"/>
    </xmlCellPr>
  </singleXmlCell>
  <singleXmlCell id="1115" r="Q21" connectionId="0">
    <xmlCellPr id="1" uniqueName="P1081988">
      <xmlPr mapId="2" xpath="/TFI-IZD-POD/IPK-GFI-IZD-POD_1000380/P1081988" xmlDataType="decimal"/>
    </xmlCellPr>
  </singleXmlCell>
  <singleXmlCell id="1116" r="R21" connectionId="0">
    <xmlCellPr id="1" uniqueName="P1081990">
      <xmlPr mapId="2" xpath="/TFI-IZD-POD/IPK-GFI-IZD-POD_1000380/P1081990" xmlDataType="decimal"/>
    </xmlCellPr>
  </singleXmlCell>
  <singleXmlCell id="1117" r="S21" connectionId="0">
    <xmlCellPr id="1" uniqueName="P1124802">
      <xmlPr mapId="2" xpath="/TFI-IZD-POD/IPK-GFI-IZD-POD_1000380/P1124802" xmlDataType="decimal"/>
    </xmlCellPr>
  </singleXmlCell>
  <singleXmlCell id="1118" r="T21" connectionId="0">
    <xmlCellPr id="1" uniqueName="P1124803">
      <xmlPr mapId="2" xpath="/TFI-IZD-POD/IPK-GFI-IZD-POD_1000380/P1124803" xmlDataType="decimal"/>
    </xmlCellPr>
  </singleXmlCell>
  <singleXmlCell id="1119" r="U21" connectionId="0">
    <xmlCellPr id="1" uniqueName="P1081993">
      <xmlPr mapId="2" xpath="/TFI-IZD-POD/IPK-GFI-IZD-POD_1000380/P1081993" xmlDataType="decimal"/>
    </xmlCellPr>
  </singleXmlCell>
  <singleXmlCell id="1120" r="V21" connectionId="0">
    <xmlCellPr id="1" uniqueName="P1081995">
      <xmlPr mapId="2" xpath="/TFI-IZD-POD/IPK-GFI-IZD-POD_1000380/P1081995" xmlDataType="decimal"/>
    </xmlCellPr>
  </singleXmlCell>
  <singleXmlCell id="1121" r="W21" connectionId="0">
    <xmlCellPr id="1" uniqueName="P1081997">
      <xmlPr mapId="2" xpath="/TFI-IZD-POD/IPK-GFI-IZD-POD_1000380/P1081997" xmlDataType="decimal"/>
    </xmlCellPr>
  </singleXmlCell>
  <singleXmlCell id="1122" r="X21" connectionId="0">
    <xmlCellPr id="1" uniqueName="P1081999">
      <xmlPr mapId="2" xpath="/TFI-IZD-POD/IPK-GFI-IZD-POD_1000380/P1081999" xmlDataType="decimal"/>
    </xmlCellPr>
  </singleXmlCell>
  <singleXmlCell id="1123" r="Y21" connectionId="0">
    <xmlCellPr id="1" uniqueName="P1082001">
      <xmlPr mapId="2" xpath="/TFI-IZD-POD/IPK-GFI-IZD-POD_1000380/P1082001" xmlDataType="decimal"/>
    </xmlCellPr>
  </singleXmlCell>
  <singleXmlCell id="1124" r="H22" connectionId="0">
    <xmlCellPr id="1" uniqueName="P1124882">
      <xmlPr mapId="2" xpath="/TFI-IZD-POD/IPK-GFI-IZD-POD_1000380/P1124882" xmlDataType="decimal"/>
    </xmlCellPr>
  </singleXmlCell>
  <singleXmlCell id="1125" r="I22" connectionId="0">
    <xmlCellPr id="1" uniqueName="P1124883">
      <xmlPr mapId="2" xpath="/TFI-IZD-POD/IPK-GFI-IZD-POD_1000380/P1124883" xmlDataType="decimal"/>
    </xmlCellPr>
  </singleXmlCell>
  <singleXmlCell id="1126" r="J22" connectionId="0">
    <xmlCellPr id="1" uniqueName="P1124884">
      <xmlPr mapId="2" xpath="/TFI-IZD-POD/IPK-GFI-IZD-POD_1000380/P1124884" xmlDataType="decimal"/>
    </xmlCellPr>
  </singleXmlCell>
  <singleXmlCell id="1127" r="K22" connectionId="0">
    <xmlCellPr id="1" uniqueName="P1124885">
      <xmlPr mapId="2" xpath="/TFI-IZD-POD/IPK-GFI-IZD-POD_1000380/P1124885" xmlDataType="decimal"/>
    </xmlCellPr>
  </singleXmlCell>
  <singleXmlCell id="1128" r="L22" connectionId="0">
    <xmlCellPr id="1" uniqueName="P1124886">
      <xmlPr mapId="2" xpath="/TFI-IZD-POD/IPK-GFI-IZD-POD_1000380/P1124886" xmlDataType="decimal"/>
    </xmlCellPr>
  </singleXmlCell>
  <singleXmlCell id="1129" r="M22" connectionId="0">
    <xmlCellPr id="1" uniqueName="P1124887">
      <xmlPr mapId="2" xpath="/TFI-IZD-POD/IPK-GFI-IZD-POD_1000380/P1124887" xmlDataType="decimal"/>
    </xmlCellPr>
  </singleXmlCell>
  <singleXmlCell id="1130" r="N22" connectionId="0">
    <xmlCellPr id="1" uniqueName="P1124894">
      <xmlPr mapId="2" xpath="/TFI-IZD-POD/IPK-GFI-IZD-POD_1000380/P1124894" xmlDataType="decimal"/>
    </xmlCellPr>
  </singleXmlCell>
  <singleXmlCell id="1131" r="O22" connectionId="0">
    <xmlCellPr id="1" uniqueName="P1124895">
      <xmlPr mapId="2" xpath="/TFI-IZD-POD/IPK-GFI-IZD-POD_1000380/P1124895" xmlDataType="decimal"/>
    </xmlCellPr>
  </singleXmlCell>
  <singleXmlCell id="1132" r="P22" connectionId="0">
    <xmlCellPr id="1" uniqueName="P1124896">
      <xmlPr mapId="2" xpath="/TFI-IZD-POD/IPK-GFI-IZD-POD_1000380/P1124896" xmlDataType="decimal"/>
    </xmlCellPr>
  </singleXmlCell>
  <singleXmlCell id="1133" r="Q22" connectionId="0">
    <xmlCellPr id="1" uniqueName="P1124897">
      <xmlPr mapId="2" xpath="/TFI-IZD-POD/IPK-GFI-IZD-POD_1000380/P1124897" xmlDataType="decimal"/>
    </xmlCellPr>
  </singleXmlCell>
  <singleXmlCell id="1134" r="R22" connectionId="0">
    <xmlCellPr id="1" uniqueName="P1124898">
      <xmlPr mapId="2" xpath="/TFI-IZD-POD/IPK-GFI-IZD-POD_1000380/P1124898" xmlDataType="decimal"/>
    </xmlCellPr>
  </singleXmlCell>
  <singleXmlCell id="1135" r="S22" connectionId="0">
    <xmlCellPr id="1" uniqueName="P1124804">
      <xmlPr mapId="2" xpath="/TFI-IZD-POD/IPK-GFI-IZD-POD_1000380/P1124804" xmlDataType="decimal"/>
    </xmlCellPr>
  </singleXmlCell>
  <singleXmlCell id="1136" r="T22" connectionId="0">
    <xmlCellPr id="1" uniqueName="P1124805">
      <xmlPr mapId="2" xpath="/TFI-IZD-POD/IPK-GFI-IZD-POD_1000380/P1124805" xmlDataType="decimal"/>
    </xmlCellPr>
  </singleXmlCell>
  <singleXmlCell id="1137" r="U22" connectionId="0">
    <xmlCellPr id="1" uniqueName="P1124904">
      <xmlPr mapId="2" xpath="/TFI-IZD-POD/IPK-GFI-IZD-POD_1000380/P1124904" xmlDataType="decimal"/>
    </xmlCellPr>
  </singleXmlCell>
  <singleXmlCell id="1138" r="V22" connectionId="0">
    <xmlCellPr id="1" uniqueName="P1124905">
      <xmlPr mapId="2" xpath="/TFI-IZD-POD/IPK-GFI-IZD-POD_1000380/P1124905" xmlDataType="decimal"/>
    </xmlCellPr>
  </singleXmlCell>
  <singleXmlCell id="1139" r="W22" connectionId="0">
    <xmlCellPr id="1" uniqueName="P1124906">
      <xmlPr mapId="2" xpath="/TFI-IZD-POD/IPK-GFI-IZD-POD_1000380/P1124906" xmlDataType="decimal"/>
    </xmlCellPr>
  </singleXmlCell>
  <singleXmlCell id="1140" r="X22" connectionId="0">
    <xmlCellPr id="1" uniqueName="P1124908">
      <xmlPr mapId="2" xpath="/TFI-IZD-POD/IPK-GFI-IZD-POD_1000380/P1124908" xmlDataType="decimal"/>
    </xmlCellPr>
  </singleXmlCell>
  <singleXmlCell id="1141" r="Y22" connectionId="0">
    <xmlCellPr id="1" uniqueName="P1124907">
      <xmlPr mapId="2" xpath="/TFI-IZD-POD/IPK-GFI-IZD-POD_1000380/P1124907" xmlDataType="decimal"/>
    </xmlCellPr>
  </singleXmlCell>
  <singleXmlCell id="1142" r="H23" connectionId="0">
    <xmlCellPr id="1" uniqueName="P1079920">
      <xmlPr mapId="2" xpath="/TFI-IZD-POD/IPK-GFI-IZD-POD_1000380/P1079920" xmlDataType="decimal"/>
    </xmlCellPr>
  </singleXmlCell>
  <singleXmlCell id="1143" r="I23" connectionId="0">
    <xmlCellPr id="1" uniqueName="P1079921">
      <xmlPr mapId="2" xpath="/TFI-IZD-POD/IPK-GFI-IZD-POD_1000380/P1079921" xmlDataType="decimal"/>
    </xmlCellPr>
  </singleXmlCell>
  <singleXmlCell id="1144" r="J23" connectionId="0">
    <xmlCellPr id="1" uniqueName="P1079922">
      <xmlPr mapId="2" xpath="/TFI-IZD-POD/IPK-GFI-IZD-POD_1000380/P1079922" xmlDataType="decimal"/>
    </xmlCellPr>
  </singleXmlCell>
  <singleXmlCell id="1145" r="K23" connectionId="0">
    <xmlCellPr id="1" uniqueName="P1079923">
      <xmlPr mapId="2" xpath="/TFI-IZD-POD/IPK-GFI-IZD-POD_1000380/P1079923" xmlDataType="decimal"/>
    </xmlCellPr>
  </singleXmlCell>
  <singleXmlCell id="1146" r="L23" connectionId="0">
    <xmlCellPr id="1" uniqueName="P1079924">
      <xmlPr mapId="2" xpath="/TFI-IZD-POD/IPK-GFI-IZD-POD_1000380/P1079924" xmlDataType="decimal"/>
    </xmlCellPr>
  </singleXmlCell>
  <singleXmlCell id="1147" r="M23" connectionId="0">
    <xmlCellPr id="1" uniqueName="P1079925">
      <xmlPr mapId="2" xpath="/TFI-IZD-POD/IPK-GFI-IZD-POD_1000380/P1079925" xmlDataType="decimal"/>
    </xmlCellPr>
  </singleXmlCell>
  <singleXmlCell id="1148" r="N23" connectionId="0">
    <xmlCellPr id="1" uniqueName="P1079926">
      <xmlPr mapId="2" xpath="/TFI-IZD-POD/IPK-GFI-IZD-POD_1000380/P1079926" xmlDataType="decimal"/>
    </xmlCellPr>
  </singleXmlCell>
  <singleXmlCell id="1149" r="O23" connectionId="0">
    <xmlCellPr id="1" uniqueName="P1079927">
      <xmlPr mapId="2" xpath="/TFI-IZD-POD/IPK-GFI-IZD-POD_1000380/P1079927" xmlDataType="decimal"/>
    </xmlCellPr>
  </singleXmlCell>
  <singleXmlCell id="1150" r="P23" connectionId="0">
    <xmlCellPr id="1" uniqueName="P1082003">
      <xmlPr mapId="2" xpath="/TFI-IZD-POD/IPK-GFI-IZD-POD_1000380/P1082003" xmlDataType="decimal"/>
    </xmlCellPr>
  </singleXmlCell>
  <singleXmlCell id="1151" r="Q23" connectionId="0">
    <xmlCellPr id="1" uniqueName="P1082004">
      <xmlPr mapId="2" xpath="/TFI-IZD-POD/IPK-GFI-IZD-POD_1000380/P1082004" xmlDataType="decimal"/>
    </xmlCellPr>
  </singleXmlCell>
  <singleXmlCell id="1152" r="R23" connectionId="0">
    <xmlCellPr id="1" uniqueName="P1082005">
      <xmlPr mapId="2" xpath="/TFI-IZD-POD/IPK-GFI-IZD-POD_1000380/P1082005" xmlDataType="decimal"/>
    </xmlCellPr>
  </singleXmlCell>
  <singleXmlCell id="1153" r="S23" connectionId="0">
    <xmlCellPr id="1" uniqueName="P1124806">
      <xmlPr mapId="2" xpath="/TFI-IZD-POD/IPK-GFI-IZD-POD_1000380/P1124806" xmlDataType="decimal"/>
    </xmlCellPr>
  </singleXmlCell>
  <singleXmlCell id="1154" r="T23" connectionId="0">
    <xmlCellPr id="1" uniqueName="P1124807">
      <xmlPr mapId="2" xpath="/TFI-IZD-POD/IPK-GFI-IZD-POD_1000380/P1124807" xmlDataType="decimal"/>
    </xmlCellPr>
  </singleXmlCell>
  <singleXmlCell id="1155" r="U23" connectionId="0">
    <xmlCellPr id="1" uniqueName="P1082007">
      <xmlPr mapId="2" xpath="/TFI-IZD-POD/IPK-GFI-IZD-POD_1000380/P1082007" xmlDataType="decimal"/>
    </xmlCellPr>
  </singleXmlCell>
  <singleXmlCell id="1156" r="V23" connectionId="0">
    <xmlCellPr id="1" uniqueName="P1082008">
      <xmlPr mapId="2" xpath="/TFI-IZD-POD/IPK-GFI-IZD-POD_1000380/P1082008" xmlDataType="decimal"/>
    </xmlCellPr>
  </singleXmlCell>
  <singleXmlCell id="1157" r="W23" connectionId="0">
    <xmlCellPr id="1" uniqueName="P1082010">
      <xmlPr mapId="2" xpath="/TFI-IZD-POD/IPK-GFI-IZD-POD_1000380/P1082010" xmlDataType="decimal"/>
    </xmlCellPr>
  </singleXmlCell>
  <singleXmlCell id="1158" r="X23" connectionId="0">
    <xmlCellPr id="1" uniqueName="P1082011">
      <xmlPr mapId="2" xpath="/TFI-IZD-POD/IPK-GFI-IZD-POD_1000380/P1082011" xmlDataType="decimal"/>
    </xmlCellPr>
  </singleXmlCell>
  <singleXmlCell id="1159" r="Y23" connectionId="0">
    <xmlCellPr id="1" uniqueName="P1082013">
      <xmlPr mapId="2" xpath="/TFI-IZD-POD/IPK-GFI-IZD-POD_1000380/P1082013" xmlDataType="decimal"/>
    </xmlCellPr>
  </singleXmlCell>
  <singleXmlCell id="1160" r="H24" connectionId="0">
    <xmlCellPr id="1" uniqueName="P1079936">
      <xmlPr mapId="2" xpath="/TFI-IZD-POD/IPK-GFI-IZD-POD_1000380/P1079936" xmlDataType="decimal"/>
    </xmlCellPr>
  </singleXmlCell>
  <singleXmlCell id="1161" r="I24" connectionId="0">
    <xmlCellPr id="1" uniqueName="P1079937">
      <xmlPr mapId="2" xpath="/TFI-IZD-POD/IPK-GFI-IZD-POD_1000380/P1079937" xmlDataType="decimal"/>
    </xmlCellPr>
  </singleXmlCell>
  <singleXmlCell id="1162" r="J24" connectionId="0">
    <xmlCellPr id="1" uniqueName="P1079938">
      <xmlPr mapId="2" xpath="/TFI-IZD-POD/IPK-GFI-IZD-POD_1000380/P1079938" xmlDataType="decimal"/>
    </xmlCellPr>
  </singleXmlCell>
  <singleXmlCell id="1163" r="K24" connectionId="0">
    <xmlCellPr id="1" uniqueName="P1079939">
      <xmlPr mapId="2" xpath="/TFI-IZD-POD/IPK-GFI-IZD-POD_1000380/P1079939" xmlDataType="decimal"/>
    </xmlCellPr>
  </singleXmlCell>
  <singleXmlCell id="1164" r="L24" connectionId="0">
    <xmlCellPr id="1" uniqueName="P1079940">
      <xmlPr mapId="2" xpath="/TFI-IZD-POD/IPK-GFI-IZD-POD_1000380/P1079940" xmlDataType="decimal"/>
    </xmlCellPr>
  </singleXmlCell>
  <singleXmlCell id="1165" r="M24" connectionId="0">
    <xmlCellPr id="1" uniqueName="P1079941">
      <xmlPr mapId="2" xpath="/TFI-IZD-POD/IPK-GFI-IZD-POD_1000380/P1079941" xmlDataType="decimal"/>
    </xmlCellPr>
  </singleXmlCell>
  <singleXmlCell id="1166" r="N24" connectionId="0">
    <xmlCellPr id="1" uniqueName="P1079942">
      <xmlPr mapId="2" xpath="/TFI-IZD-POD/IPK-GFI-IZD-POD_1000380/P1079942" xmlDataType="decimal"/>
    </xmlCellPr>
  </singleXmlCell>
  <singleXmlCell id="1167" r="O24" connectionId="0">
    <xmlCellPr id="1" uniqueName="P1079943">
      <xmlPr mapId="2" xpath="/TFI-IZD-POD/IPK-GFI-IZD-POD_1000380/P1079943" xmlDataType="decimal"/>
    </xmlCellPr>
  </singleXmlCell>
  <singleXmlCell id="1168" r="P24" connectionId="0">
    <xmlCellPr id="1" uniqueName="P1082038">
      <xmlPr mapId="2" xpath="/TFI-IZD-POD/IPK-GFI-IZD-POD_1000380/P1082038" xmlDataType="decimal"/>
    </xmlCellPr>
  </singleXmlCell>
  <singleXmlCell id="1169" r="Q24" connectionId="0">
    <xmlCellPr id="1" uniqueName="P1082045">
      <xmlPr mapId="2" xpath="/TFI-IZD-POD/IPK-GFI-IZD-POD_1000380/P1082045" xmlDataType="decimal"/>
    </xmlCellPr>
  </singleXmlCell>
  <singleXmlCell id="1170" r="R24" connectionId="0">
    <xmlCellPr id="1" uniqueName="P1082047">
      <xmlPr mapId="2" xpath="/TFI-IZD-POD/IPK-GFI-IZD-POD_1000380/P1082047" xmlDataType="decimal"/>
    </xmlCellPr>
  </singleXmlCell>
  <singleXmlCell id="1171" r="S24" connectionId="0">
    <xmlCellPr id="1" uniqueName="P1124809">
      <xmlPr mapId="2" xpath="/TFI-IZD-POD/IPK-GFI-IZD-POD_1000380/P1124809" xmlDataType="decimal"/>
    </xmlCellPr>
  </singleXmlCell>
  <singleXmlCell id="1172" r="T24" connectionId="0">
    <xmlCellPr id="1" uniqueName="P1124808">
      <xmlPr mapId="2" xpath="/TFI-IZD-POD/IPK-GFI-IZD-POD_1000380/P1124808" xmlDataType="decimal"/>
    </xmlCellPr>
  </singleXmlCell>
  <singleXmlCell id="1173" r="U24" connectionId="0">
    <xmlCellPr id="1" uniqueName="P1082048">
      <xmlPr mapId="2" xpath="/TFI-IZD-POD/IPK-GFI-IZD-POD_1000380/P1082048" xmlDataType="decimal"/>
    </xmlCellPr>
  </singleXmlCell>
  <singleXmlCell id="1174" r="V24" connectionId="0">
    <xmlCellPr id="1" uniqueName="P1082075">
      <xmlPr mapId="2" xpath="/TFI-IZD-POD/IPK-GFI-IZD-POD_1000380/P1082075" xmlDataType="decimal"/>
    </xmlCellPr>
  </singleXmlCell>
  <singleXmlCell id="1175" r="W24" connectionId="0">
    <xmlCellPr id="1" uniqueName="P1082077">
      <xmlPr mapId="2" xpath="/TFI-IZD-POD/IPK-GFI-IZD-POD_1000380/P1082077" xmlDataType="decimal"/>
    </xmlCellPr>
  </singleXmlCell>
  <singleXmlCell id="1176" r="X24" connectionId="0">
    <xmlCellPr id="1" uniqueName="P1082092">
      <xmlPr mapId="2" xpath="/TFI-IZD-POD/IPK-GFI-IZD-POD_1000380/P1082092" xmlDataType="decimal"/>
    </xmlCellPr>
  </singleXmlCell>
  <singleXmlCell id="1177" r="Y24" connectionId="0">
    <xmlCellPr id="1" uniqueName="P1082094">
      <xmlPr mapId="2" xpath="/TFI-IZD-POD/IPK-GFI-IZD-POD_1000380/P1082094" xmlDataType="decimal"/>
    </xmlCellPr>
  </singleXmlCell>
  <singleXmlCell id="1178" r="H25" connectionId="0">
    <xmlCellPr id="1" uniqueName="P1124888">
      <xmlPr mapId="2" xpath="/TFI-IZD-POD/IPK-GFI-IZD-POD_1000380/P1124888" xmlDataType="decimal"/>
    </xmlCellPr>
  </singleXmlCell>
  <singleXmlCell id="1179" r="I25" connectionId="0">
    <xmlCellPr id="1" uniqueName="P1124889">
      <xmlPr mapId="2" xpath="/TFI-IZD-POD/IPK-GFI-IZD-POD_1000380/P1124889" xmlDataType="decimal"/>
    </xmlCellPr>
  </singleXmlCell>
  <singleXmlCell id="1180" r="J25" connectionId="0">
    <xmlCellPr id="1" uniqueName="P1124890">
      <xmlPr mapId="2" xpath="/TFI-IZD-POD/IPK-GFI-IZD-POD_1000380/P1124890" xmlDataType="decimal"/>
    </xmlCellPr>
  </singleXmlCell>
  <singleXmlCell id="1181" r="K25" connectionId="0">
    <xmlCellPr id="1" uniqueName="P1124891">
      <xmlPr mapId="2" xpath="/TFI-IZD-POD/IPK-GFI-IZD-POD_1000380/P1124891" xmlDataType="decimal"/>
    </xmlCellPr>
  </singleXmlCell>
  <singleXmlCell id="1182" r="L25" connectionId="0">
    <xmlCellPr id="1" uniqueName="P1124892">
      <xmlPr mapId="2" xpath="/TFI-IZD-POD/IPK-GFI-IZD-POD_1000380/P1124892" xmlDataType="decimal"/>
    </xmlCellPr>
  </singleXmlCell>
  <singleXmlCell id="1183" r="M25" connectionId="0">
    <xmlCellPr id="1" uniqueName="P1124893">
      <xmlPr mapId="2" xpath="/TFI-IZD-POD/IPK-GFI-IZD-POD_1000380/P1124893" xmlDataType="decimal"/>
    </xmlCellPr>
  </singleXmlCell>
  <singleXmlCell id="1184" r="N25" connectionId="0">
    <xmlCellPr id="1" uniqueName="P1124899">
      <xmlPr mapId="2" xpath="/TFI-IZD-POD/IPK-GFI-IZD-POD_1000380/P1124899" xmlDataType="decimal"/>
    </xmlCellPr>
  </singleXmlCell>
  <singleXmlCell id="1185" r="O25" connectionId="0">
    <xmlCellPr id="1" uniqueName="P1124900">
      <xmlPr mapId="2" xpath="/TFI-IZD-POD/IPK-GFI-IZD-POD_1000380/P1124900" xmlDataType="decimal"/>
    </xmlCellPr>
  </singleXmlCell>
  <singleXmlCell id="1186" r="P25" connectionId="0">
    <xmlCellPr id="1" uniqueName="P1124901">
      <xmlPr mapId="2" xpath="/TFI-IZD-POD/IPK-GFI-IZD-POD_1000380/P1124901" xmlDataType="decimal"/>
    </xmlCellPr>
  </singleXmlCell>
  <singleXmlCell id="1187" r="Q25" connectionId="0">
    <xmlCellPr id="1" uniqueName="P1124902">
      <xmlPr mapId="2" xpath="/TFI-IZD-POD/IPK-GFI-IZD-POD_1000380/P1124902" xmlDataType="decimal"/>
    </xmlCellPr>
  </singleXmlCell>
  <singleXmlCell id="1188" r="R25" connectionId="0">
    <xmlCellPr id="1" uniqueName="P1124903">
      <xmlPr mapId="2" xpath="/TFI-IZD-POD/IPK-GFI-IZD-POD_1000380/P1124903" xmlDataType="decimal"/>
    </xmlCellPr>
  </singleXmlCell>
  <singleXmlCell id="1189" r="S25" connectionId="0">
    <xmlCellPr id="1" uniqueName="P1124810">
      <xmlPr mapId="2" xpath="/TFI-IZD-POD/IPK-GFI-IZD-POD_1000380/P1124810" xmlDataType="decimal"/>
    </xmlCellPr>
  </singleXmlCell>
  <singleXmlCell id="1190" r="T25" connectionId="0">
    <xmlCellPr id="1" uniqueName="P1124811">
      <xmlPr mapId="2" xpath="/TFI-IZD-POD/IPK-GFI-IZD-POD_1000380/P1124811" xmlDataType="decimal"/>
    </xmlCellPr>
  </singleXmlCell>
  <singleXmlCell id="1191" r="U25" connectionId="0">
    <xmlCellPr id="1" uniqueName="P1124909">
      <xmlPr mapId="2" xpath="/TFI-IZD-POD/IPK-GFI-IZD-POD_1000380/P1124909" xmlDataType="decimal"/>
    </xmlCellPr>
  </singleXmlCell>
  <singleXmlCell id="1192" r="V25" connectionId="0">
    <xmlCellPr id="1" uniqueName="P1124910">
      <xmlPr mapId="2" xpath="/TFI-IZD-POD/IPK-GFI-IZD-POD_1000380/P1124910" xmlDataType="decimal"/>
    </xmlCellPr>
  </singleXmlCell>
  <singleXmlCell id="1193" r="W25" connectionId="0">
    <xmlCellPr id="1" uniqueName="P1124911">
      <xmlPr mapId="2" xpath="/TFI-IZD-POD/IPK-GFI-IZD-POD_1000380/P1124911" xmlDataType="decimal"/>
    </xmlCellPr>
  </singleXmlCell>
  <singleXmlCell id="1194" r="X25" connectionId="0">
    <xmlCellPr id="1" uniqueName="P1124912">
      <xmlPr mapId="2" xpath="/TFI-IZD-POD/IPK-GFI-IZD-POD_1000380/P1124912" xmlDataType="decimal"/>
    </xmlCellPr>
  </singleXmlCell>
  <singleXmlCell id="1195" r="Y25" connectionId="0">
    <xmlCellPr id="1" uniqueName="P1124913">
      <xmlPr mapId="2" xpath="/TFI-IZD-POD/IPK-GFI-IZD-POD_1000380/P1124913" xmlDataType="decimal"/>
    </xmlCellPr>
  </singleXmlCell>
  <singleXmlCell id="1196" r="H26" connectionId="0">
    <xmlCellPr id="1" uniqueName="P1079944">
      <xmlPr mapId="2" xpath="/TFI-IZD-POD/IPK-GFI-IZD-POD_1000380/P1079944" xmlDataType="decimal"/>
    </xmlCellPr>
  </singleXmlCell>
  <singleXmlCell id="1197" r="I26" connectionId="0">
    <xmlCellPr id="1" uniqueName="P1079945">
      <xmlPr mapId="2" xpath="/TFI-IZD-POD/IPK-GFI-IZD-POD_1000380/P1079945" xmlDataType="decimal"/>
    </xmlCellPr>
  </singleXmlCell>
  <singleXmlCell id="1198" r="J26" connectionId="0">
    <xmlCellPr id="1" uniqueName="P1079946">
      <xmlPr mapId="2" xpath="/TFI-IZD-POD/IPK-GFI-IZD-POD_1000380/P1079946" xmlDataType="decimal"/>
    </xmlCellPr>
  </singleXmlCell>
  <singleXmlCell id="1199" r="K26" connectionId="0">
    <xmlCellPr id="1" uniqueName="P1079947">
      <xmlPr mapId="2" xpath="/TFI-IZD-POD/IPK-GFI-IZD-POD_1000380/P1079947" xmlDataType="decimal"/>
    </xmlCellPr>
  </singleXmlCell>
  <singleXmlCell id="1200" r="L26" connectionId="0">
    <xmlCellPr id="1" uniqueName="P1079948">
      <xmlPr mapId="2" xpath="/TFI-IZD-POD/IPK-GFI-IZD-POD_1000380/P1079948" xmlDataType="decimal"/>
    </xmlCellPr>
  </singleXmlCell>
  <singleXmlCell id="1201" r="M26" connectionId="0">
    <xmlCellPr id="1" uniqueName="P1079949">
      <xmlPr mapId="2" xpath="/TFI-IZD-POD/IPK-GFI-IZD-POD_1000380/P1079949" xmlDataType="decimal"/>
    </xmlCellPr>
  </singleXmlCell>
  <singleXmlCell id="1202" r="N26" connectionId="0">
    <xmlCellPr id="1" uniqueName="P1079950">
      <xmlPr mapId="2" xpath="/TFI-IZD-POD/IPK-GFI-IZD-POD_1000380/P1079950" xmlDataType="decimal"/>
    </xmlCellPr>
  </singleXmlCell>
  <singleXmlCell id="1203" r="O26" connectionId="0">
    <xmlCellPr id="1" uniqueName="P1079951">
      <xmlPr mapId="2" xpath="/TFI-IZD-POD/IPK-GFI-IZD-POD_1000380/P1079951" xmlDataType="decimal"/>
    </xmlCellPr>
  </singleXmlCell>
  <singleXmlCell id="1204" r="P26" connectionId="0">
    <xmlCellPr id="1" uniqueName="P1082096">
      <xmlPr mapId="2" xpath="/TFI-IZD-POD/IPK-GFI-IZD-POD_1000380/P1082096" xmlDataType="decimal"/>
    </xmlCellPr>
  </singleXmlCell>
  <singleXmlCell id="1205" r="Q26" connectionId="0">
    <xmlCellPr id="1" uniqueName="P1082098">
      <xmlPr mapId="2" xpath="/TFI-IZD-POD/IPK-GFI-IZD-POD_1000380/P1082098" xmlDataType="decimal"/>
    </xmlCellPr>
  </singleXmlCell>
  <singleXmlCell id="1206" r="R26" connectionId="0">
    <xmlCellPr id="1" uniqueName="P1082100">
      <xmlPr mapId="2" xpath="/TFI-IZD-POD/IPK-GFI-IZD-POD_1000380/P1082100" xmlDataType="decimal"/>
    </xmlCellPr>
  </singleXmlCell>
  <singleXmlCell id="1207" r="S26" connectionId="0">
    <xmlCellPr id="1" uniqueName="P1124812">
      <xmlPr mapId="2" xpath="/TFI-IZD-POD/IPK-GFI-IZD-POD_1000380/P1124812" xmlDataType="decimal"/>
    </xmlCellPr>
  </singleXmlCell>
  <singleXmlCell id="1208" r="T26" connectionId="0">
    <xmlCellPr id="1" uniqueName="P1124813">
      <xmlPr mapId="2" xpath="/TFI-IZD-POD/IPK-GFI-IZD-POD_1000380/P1124813" xmlDataType="decimal"/>
    </xmlCellPr>
  </singleXmlCell>
  <singleXmlCell id="1209" r="U26" connectionId="0">
    <xmlCellPr id="1" uniqueName="P1082102">
      <xmlPr mapId="2" xpath="/TFI-IZD-POD/IPK-GFI-IZD-POD_1000380/P1082102" xmlDataType="decimal"/>
    </xmlCellPr>
  </singleXmlCell>
  <singleXmlCell id="1210" r="V26" connectionId="0">
    <xmlCellPr id="1" uniqueName="P1082104">
      <xmlPr mapId="2" xpath="/TFI-IZD-POD/IPK-GFI-IZD-POD_1000380/P1082104" xmlDataType="decimal"/>
    </xmlCellPr>
  </singleXmlCell>
  <singleXmlCell id="1211" r="W26" connectionId="0">
    <xmlCellPr id="1" uniqueName="P1082105">
      <xmlPr mapId="2" xpath="/TFI-IZD-POD/IPK-GFI-IZD-POD_1000380/P1082105" xmlDataType="decimal"/>
    </xmlCellPr>
  </singleXmlCell>
  <singleXmlCell id="1212" r="X26" connectionId="0">
    <xmlCellPr id="1" uniqueName="P1082106">
      <xmlPr mapId="2" xpath="/TFI-IZD-POD/IPK-GFI-IZD-POD_1000380/P1082106" xmlDataType="decimal"/>
    </xmlCellPr>
  </singleXmlCell>
  <singleXmlCell id="1213" r="Y26" connectionId="0">
    <xmlCellPr id="1" uniqueName="P1082108">
      <xmlPr mapId="2" xpath="/TFI-IZD-POD/IPK-GFI-IZD-POD_1000380/P1082108" xmlDataType="decimal"/>
    </xmlCellPr>
  </singleXmlCell>
  <singleXmlCell id="1214" r="H27" connectionId="0">
    <xmlCellPr id="1" uniqueName="P1079952">
      <xmlPr mapId="2" xpath="/TFI-IZD-POD/IPK-GFI-IZD-POD_1000380/P1079952" xmlDataType="decimal"/>
    </xmlCellPr>
  </singleXmlCell>
  <singleXmlCell id="1215" r="I27" connectionId="0">
    <xmlCellPr id="1" uniqueName="P1079953">
      <xmlPr mapId="2" xpath="/TFI-IZD-POD/IPK-GFI-IZD-POD_1000380/P1079953" xmlDataType="decimal"/>
    </xmlCellPr>
  </singleXmlCell>
  <singleXmlCell id="1216" r="J27" connectionId="0">
    <xmlCellPr id="1" uniqueName="P1079954">
      <xmlPr mapId="2" xpath="/TFI-IZD-POD/IPK-GFI-IZD-POD_1000380/P1079954" xmlDataType="decimal"/>
    </xmlCellPr>
  </singleXmlCell>
  <singleXmlCell id="1217" r="K27" connectionId="0">
    <xmlCellPr id="1" uniqueName="P1079955">
      <xmlPr mapId="2" xpath="/TFI-IZD-POD/IPK-GFI-IZD-POD_1000380/P1079955" xmlDataType="decimal"/>
    </xmlCellPr>
  </singleXmlCell>
  <singleXmlCell id="1218" r="L27" connectionId="0">
    <xmlCellPr id="1" uniqueName="P1079956">
      <xmlPr mapId="2" xpath="/TFI-IZD-POD/IPK-GFI-IZD-POD_1000380/P1079956" xmlDataType="decimal"/>
    </xmlCellPr>
  </singleXmlCell>
  <singleXmlCell id="1219" r="M27" connectionId="0">
    <xmlCellPr id="1" uniqueName="P1079957">
      <xmlPr mapId="2" xpath="/TFI-IZD-POD/IPK-GFI-IZD-POD_1000380/P1079957" xmlDataType="decimal"/>
    </xmlCellPr>
  </singleXmlCell>
  <singleXmlCell id="1220" r="N27" connectionId="0">
    <xmlCellPr id="1" uniqueName="P1079958">
      <xmlPr mapId="2" xpath="/TFI-IZD-POD/IPK-GFI-IZD-POD_1000380/P1079958" xmlDataType="decimal"/>
    </xmlCellPr>
  </singleXmlCell>
  <singleXmlCell id="1221" r="O27" connectionId="0">
    <xmlCellPr id="1" uniqueName="P1079959">
      <xmlPr mapId="2" xpath="/TFI-IZD-POD/IPK-GFI-IZD-POD_1000380/P1079959" xmlDataType="decimal"/>
    </xmlCellPr>
  </singleXmlCell>
  <singleXmlCell id="1222" r="P27" connectionId="0">
    <xmlCellPr id="1" uniqueName="P1082110">
      <xmlPr mapId="2" xpath="/TFI-IZD-POD/IPK-GFI-IZD-POD_1000380/P1082110" xmlDataType="decimal"/>
    </xmlCellPr>
  </singleXmlCell>
  <singleXmlCell id="1223" r="Q27" connectionId="0">
    <xmlCellPr id="1" uniqueName="P1082112">
      <xmlPr mapId="2" xpath="/TFI-IZD-POD/IPK-GFI-IZD-POD_1000380/P1082112" xmlDataType="decimal"/>
    </xmlCellPr>
  </singleXmlCell>
  <singleXmlCell id="1224" r="R27" connectionId="0">
    <xmlCellPr id="1" uniqueName="P1082115">
      <xmlPr mapId="2" xpath="/TFI-IZD-POD/IPK-GFI-IZD-POD_1000380/P1082115" xmlDataType="decimal"/>
    </xmlCellPr>
  </singleXmlCell>
  <singleXmlCell id="1225" r="S27" connectionId="0">
    <xmlCellPr id="1" uniqueName="P1124814">
      <xmlPr mapId="2" xpath="/TFI-IZD-POD/IPK-GFI-IZD-POD_1000380/P1124814" xmlDataType="decimal"/>
    </xmlCellPr>
  </singleXmlCell>
  <singleXmlCell id="1226" r="T27" connectionId="0">
    <xmlCellPr id="1" uniqueName="P1124815">
      <xmlPr mapId="2" xpath="/TFI-IZD-POD/IPK-GFI-IZD-POD_1000380/P1124815" xmlDataType="decimal"/>
    </xmlCellPr>
  </singleXmlCell>
  <singleXmlCell id="1227" r="U27" connectionId="0">
    <xmlCellPr id="1" uniqueName="P1082118">
      <xmlPr mapId="2" xpath="/TFI-IZD-POD/IPK-GFI-IZD-POD_1000380/P1082118" xmlDataType="decimal"/>
    </xmlCellPr>
  </singleXmlCell>
  <singleXmlCell id="1228" r="V27" connectionId="0">
    <xmlCellPr id="1" uniqueName="P1082121">
      <xmlPr mapId="2" xpath="/TFI-IZD-POD/IPK-GFI-IZD-POD_1000380/P1082121" xmlDataType="decimal"/>
    </xmlCellPr>
  </singleXmlCell>
  <singleXmlCell id="1229" r="W27" connectionId="0">
    <xmlCellPr id="1" uniqueName="P1082125">
      <xmlPr mapId="2" xpath="/TFI-IZD-POD/IPK-GFI-IZD-POD_1000380/P1082125" xmlDataType="decimal"/>
    </xmlCellPr>
  </singleXmlCell>
  <singleXmlCell id="1230" r="X27" connectionId="0">
    <xmlCellPr id="1" uniqueName="P1082133">
      <xmlPr mapId="2" xpath="/TFI-IZD-POD/IPK-GFI-IZD-POD_1000380/P1082133" xmlDataType="decimal"/>
    </xmlCellPr>
  </singleXmlCell>
  <singleXmlCell id="1231" r="Y27" connectionId="0">
    <xmlCellPr id="1" uniqueName="P1082135">
      <xmlPr mapId="2" xpath="/TFI-IZD-POD/IPK-GFI-IZD-POD_1000380/P1082135" xmlDataType="decimal"/>
    </xmlCellPr>
  </singleXmlCell>
  <singleXmlCell id="1232" r="H28" connectionId="0">
    <xmlCellPr id="1" uniqueName="P1079960">
      <xmlPr mapId="2" xpath="/TFI-IZD-POD/IPK-GFI-IZD-POD_1000380/P1079960" xmlDataType="decimal"/>
    </xmlCellPr>
  </singleXmlCell>
  <singleXmlCell id="1233" r="I28" connectionId="0">
    <xmlCellPr id="1" uniqueName="P1079961">
      <xmlPr mapId="2" xpath="/TFI-IZD-POD/IPK-GFI-IZD-POD_1000380/P1079961" xmlDataType="decimal"/>
    </xmlCellPr>
  </singleXmlCell>
  <singleXmlCell id="1234" r="J28" connectionId="0">
    <xmlCellPr id="1" uniqueName="P1079962">
      <xmlPr mapId="2" xpath="/TFI-IZD-POD/IPK-GFI-IZD-POD_1000380/P1079962" xmlDataType="decimal"/>
    </xmlCellPr>
  </singleXmlCell>
  <singleXmlCell id="1235" r="K28" connectionId="0">
    <xmlCellPr id="1" uniqueName="P1079963">
      <xmlPr mapId="2" xpath="/TFI-IZD-POD/IPK-GFI-IZD-POD_1000380/P1079963" xmlDataType="decimal"/>
    </xmlCellPr>
  </singleXmlCell>
  <singleXmlCell id="1236" r="L28" connectionId="0">
    <xmlCellPr id="1" uniqueName="P1079964">
      <xmlPr mapId="2" xpath="/TFI-IZD-POD/IPK-GFI-IZD-POD_1000380/P1079964" xmlDataType="decimal"/>
    </xmlCellPr>
  </singleXmlCell>
  <singleXmlCell id="1237" r="M28" connectionId="0">
    <xmlCellPr id="1" uniqueName="P1079965">
      <xmlPr mapId="2" xpath="/TFI-IZD-POD/IPK-GFI-IZD-POD_1000380/P1079965" xmlDataType="decimal"/>
    </xmlCellPr>
  </singleXmlCell>
  <singleXmlCell id="1238" r="N28" connectionId="0">
    <xmlCellPr id="1" uniqueName="P1079966">
      <xmlPr mapId="2" xpath="/TFI-IZD-POD/IPK-GFI-IZD-POD_1000380/P1079966" xmlDataType="decimal"/>
    </xmlCellPr>
  </singleXmlCell>
  <singleXmlCell id="1239" r="O28" connectionId="0">
    <xmlCellPr id="1" uniqueName="P1079967">
      <xmlPr mapId="2" xpath="/TFI-IZD-POD/IPK-GFI-IZD-POD_1000380/P1079967" xmlDataType="decimal"/>
    </xmlCellPr>
  </singleXmlCell>
  <singleXmlCell id="1240" r="P28" connectionId="0">
    <xmlCellPr id="1" uniqueName="P1082136">
      <xmlPr mapId="2" xpath="/TFI-IZD-POD/IPK-GFI-IZD-POD_1000380/P1082136" xmlDataType="decimal"/>
    </xmlCellPr>
  </singleXmlCell>
  <singleXmlCell id="1241" r="Q28" connectionId="0">
    <xmlCellPr id="1" uniqueName="P1082139">
      <xmlPr mapId="2" xpath="/TFI-IZD-POD/IPK-GFI-IZD-POD_1000380/P1082139" xmlDataType="decimal"/>
    </xmlCellPr>
  </singleXmlCell>
  <singleXmlCell id="1242" r="R28" connectionId="0">
    <xmlCellPr id="1" uniqueName="P1082147">
      <xmlPr mapId="2" xpath="/TFI-IZD-POD/IPK-GFI-IZD-POD_1000380/P1082147" xmlDataType="decimal"/>
    </xmlCellPr>
  </singleXmlCell>
  <singleXmlCell id="1243" r="S28" connectionId="0">
    <xmlCellPr id="1" uniqueName="P1124816">
      <xmlPr mapId="2" xpath="/TFI-IZD-POD/IPK-GFI-IZD-POD_1000380/P1124816" xmlDataType="decimal"/>
    </xmlCellPr>
  </singleXmlCell>
  <singleXmlCell id="1244" r="T28" connectionId="0">
    <xmlCellPr id="1" uniqueName="P1124817">
      <xmlPr mapId="2" xpath="/TFI-IZD-POD/IPK-GFI-IZD-POD_1000380/P1124817" xmlDataType="decimal"/>
    </xmlCellPr>
  </singleXmlCell>
  <singleXmlCell id="1245" r="U28" connectionId="0">
    <xmlCellPr id="1" uniqueName="P1082148">
      <xmlPr mapId="2" xpath="/TFI-IZD-POD/IPK-GFI-IZD-POD_1000380/P1082148" xmlDataType="decimal"/>
    </xmlCellPr>
  </singleXmlCell>
  <singleXmlCell id="1246" r="V28" connectionId="0">
    <xmlCellPr id="1" uniqueName="P1082149">
      <xmlPr mapId="2" xpath="/TFI-IZD-POD/IPK-GFI-IZD-POD_1000380/P1082149" xmlDataType="decimal"/>
    </xmlCellPr>
  </singleXmlCell>
  <singleXmlCell id="1247" r="W28" connectionId="0">
    <xmlCellPr id="1" uniqueName="P1082150">
      <xmlPr mapId="2" xpath="/TFI-IZD-POD/IPK-GFI-IZD-POD_1000380/P1082150" xmlDataType="decimal"/>
    </xmlCellPr>
  </singleXmlCell>
  <singleXmlCell id="1248" r="X28" connectionId="0">
    <xmlCellPr id="1" uniqueName="P1082151">
      <xmlPr mapId="2" xpath="/TFI-IZD-POD/IPK-GFI-IZD-POD_1000380/P1082151" xmlDataType="decimal"/>
    </xmlCellPr>
  </singleXmlCell>
  <singleXmlCell id="1249" r="Y28" connectionId="0">
    <xmlCellPr id="1" uniqueName="P1082152">
      <xmlPr mapId="2" xpath="/TFI-IZD-POD/IPK-GFI-IZD-POD_1000380/P1082152" xmlDataType="decimal"/>
    </xmlCellPr>
  </singleXmlCell>
  <singleXmlCell id="1250" r="H29" connectionId="0">
    <xmlCellPr id="1" uniqueName="P1079968">
      <xmlPr mapId="2" xpath="/TFI-IZD-POD/IPK-GFI-IZD-POD_1000380/P1079968" xmlDataType="decimal"/>
    </xmlCellPr>
  </singleXmlCell>
  <singleXmlCell id="1251" r="I29" connectionId="0">
    <xmlCellPr id="1" uniqueName="P1079969">
      <xmlPr mapId="2" xpath="/TFI-IZD-POD/IPK-GFI-IZD-POD_1000380/P1079969" xmlDataType="decimal"/>
    </xmlCellPr>
  </singleXmlCell>
  <singleXmlCell id="1252" r="J29" connectionId="0">
    <xmlCellPr id="1" uniqueName="P1079970">
      <xmlPr mapId="2" xpath="/TFI-IZD-POD/IPK-GFI-IZD-POD_1000380/P1079970" xmlDataType="decimal"/>
    </xmlCellPr>
  </singleXmlCell>
  <singleXmlCell id="1253" r="K29" connectionId="0">
    <xmlCellPr id="1" uniqueName="P1079971">
      <xmlPr mapId="2" xpath="/TFI-IZD-POD/IPK-GFI-IZD-POD_1000380/P1079971" xmlDataType="decimal"/>
    </xmlCellPr>
  </singleXmlCell>
  <singleXmlCell id="1254" r="L29" connectionId="0">
    <xmlCellPr id="1" uniqueName="P1079972">
      <xmlPr mapId="2" xpath="/TFI-IZD-POD/IPK-GFI-IZD-POD_1000380/P1079972" xmlDataType="decimal"/>
    </xmlCellPr>
  </singleXmlCell>
  <singleXmlCell id="1255" r="M29" connectionId="0">
    <xmlCellPr id="1" uniqueName="P1079973">
      <xmlPr mapId="2" xpath="/TFI-IZD-POD/IPK-GFI-IZD-POD_1000380/P1079973" xmlDataType="decimal"/>
    </xmlCellPr>
  </singleXmlCell>
  <singleXmlCell id="1256" r="N29" connectionId="0">
    <xmlCellPr id="1" uniqueName="P1079974">
      <xmlPr mapId="2" xpath="/TFI-IZD-POD/IPK-GFI-IZD-POD_1000380/P1079974" xmlDataType="decimal"/>
    </xmlCellPr>
  </singleXmlCell>
  <singleXmlCell id="1257" r="O29" connectionId="0">
    <xmlCellPr id="1" uniqueName="P1079975">
      <xmlPr mapId="2" xpath="/TFI-IZD-POD/IPK-GFI-IZD-POD_1000380/P1079975" xmlDataType="decimal"/>
    </xmlCellPr>
  </singleXmlCell>
  <singleXmlCell id="1258" r="P29" connectionId="0">
    <xmlCellPr id="1" uniqueName="P1082153">
      <xmlPr mapId="2" xpath="/TFI-IZD-POD/IPK-GFI-IZD-POD_1000380/P1082153" xmlDataType="decimal"/>
    </xmlCellPr>
  </singleXmlCell>
  <singleXmlCell id="1259" r="Q29" connectionId="0">
    <xmlCellPr id="1" uniqueName="P1082155">
      <xmlPr mapId="2" xpath="/TFI-IZD-POD/IPK-GFI-IZD-POD_1000380/P1082155" xmlDataType="decimal"/>
    </xmlCellPr>
  </singleXmlCell>
  <singleXmlCell id="1260" r="R29" connectionId="0">
    <xmlCellPr id="1" uniqueName="P1082156">
      <xmlPr mapId="2" xpath="/TFI-IZD-POD/IPK-GFI-IZD-POD_1000380/P1082156" xmlDataType="decimal"/>
    </xmlCellPr>
  </singleXmlCell>
  <singleXmlCell id="1261" r="S29" connectionId="0">
    <xmlCellPr id="1" uniqueName="P1124818">
      <xmlPr mapId="2" xpath="/TFI-IZD-POD/IPK-GFI-IZD-POD_1000380/P1124818" xmlDataType="decimal"/>
    </xmlCellPr>
  </singleXmlCell>
  <singleXmlCell id="1262" r="T29" connectionId="0">
    <xmlCellPr id="1" uniqueName="P1124819">
      <xmlPr mapId="2" xpath="/TFI-IZD-POD/IPK-GFI-IZD-POD_1000380/P1124819" xmlDataType="decimal"/>
    </xmlCellPr>
  </singleXmlCell>
  <singleXmlCell id="1263" r="U29" connectionId="0">
    <xmlCellPr id="1" uniqueName="P1082157">
      <xmlPr mapId="2" xpath="/TFI-IZD-POD/IPK-GFI-IZD-POD_1000380/P1082157" xmlDataType="decimal"/>
    </xmlCellPr>
  </singleXmlCell>
  <singleXmlCell id="1264" r="V29" connectionId="0">
    <xmlCellPr id="1" uniqueName="P1082158">
      <xmlPr mapId="2" xpath="/TFI-IZD-POD/IPK-GFI-IZD-POD_1000380/P1082158" xmlDataType="decimal"/>
    </xmlCellPr>
  </singleXmlCell>
  <singleXmlCell id="1265" r="W29" connectionId="0">
    <xmlCellPr id="1" uniqueName="P1082159">
      <xmlPr mapId="2" xpath="/TFI-IZD-POD/IPK-GFI-IZD-POD_1000380/P1082159" xmlDataType="decimal"/>
    </xmlCellPr>
  </singleXmlCell>
  <singleXmlCell id="1266" r="X29" connectionId="0">
    <xmlCellPr id="1" uniqueName="P1082160">
      <xmlPr mapId="2" xpath="/TFI-IZD-POD/IPK-GFI-IZD-POD_1000380/P1082160" xmlDataType="decimal"/>
    </xmlCellPr>
  </singleXmlCell>
  <singleXmlCell id="1267" r="Y29" connectionId="0">
    <xmlCellPr id="1" uniqueName="P1082161">
      <xmlPr mapId="2" xpath="/TFI-IZD-POD/IPK-GFI-IZD-POD_1000380/P1082161" xmlDataType="decimal"/>
    </xmlCellPr>
  </singleXmlCell>
  <singleXmlCell id="1268" r="H30" connectionId="0">
    <xmlCellPr id="1" uniqueName="P1079976">
      <xmlPr mapId="2" xpath="/TFI-IZD-POD/IPK-GFI-IZD-POD_1000380/P1079976" xmlDataType="decimal"/>
    </xmlCellPr>
  </singleXmlCell>
  <singleXmlCell id="1269" r="I30" connectionId="0">
    <xmlCellPr id="1" uniqueName="P1079977">
      <xmlPr mapId="2" xpath="/TFI-IZD-POD/IPK-GFI-IZD-POD_1000380/P1079977" xmlDataType="decimal"/>
    </xmlCellPr>
  </singleXmlCell>
  <singleXmlCell id="1270" r="J30" connectionId="0">
    <xmlCellPr id="1" uniqueName="P1079978">
      <xmlPr mapId="2" xpath="/TFI-IZD-POD/IPK-GFI-IZD-POD_1000380/P1079978" xmlDataType="decimal"/>
    </xmlCellPr>
  </singleXmlCell>
  <singleXmlCell id="1271" r="K30" connectionId="0">
    <xmlCellPr id="1" uniqueName="P1079979">
      <xmlPr mapId="2" xpath="/TFI-IZD-POD/IPK-GFI-IZD-POD_1000380/P1079979" xmlDataType="decimal"/>
    </xmlCellPr>
  </singleXmlCell>
  <singleXmlCell id="1272" r="L30" connectionId="0">
    <xmlCellPr id="1" uniqueName="P1079980">
      <xmlPr mapId="2" xpath="/TFI-IZD-POD/IPK-GFI-IZD-POD_1000380/P1079980" xmlDataType="decimal"/>
    </xmlCellPr>
  </singleXmlCell>
  <singleXmlCell id="1273" r="M30" connectionId="0">
    <xmlCellPr id="1" uniqueName="P1079981">
      <xmlPr mapId="2" xpath="/TFI-IZD-POD/IPK-GFI-IZD-POD_1000380/P1079981" xmlDataType="decimal"/>
    </xmlCellPr>
  </singleXmlCell>
  <singleXmlCell id="1274" r="N30" connectionId="0">
    <xmlCellPr id="1" uniqueName="P1079982">
      <xmlPr mapId="2" xpath="/TFI-IZD-POD/IPK-GFI-IZD-POD_1000380/P1079982" xmlDataType="decimal"/>
    </xmlCellPr>
  </singleXmlCell>
  <singleXmlCell id="1275" r="O30" connectionId="0">
    <xmlCellPr id="1" uniqueName="P1079983">
      <xmlPr mapId="2" xpath="/TFI-IZD-POD/IPK-GFI-IZD-POD_1000380/P1079983" xmlDataType="decimal"/>
    </xmlCellPr>
  </singleXmlCell>
  <singleXmlCell id="1276" r="P30" connectionId="0">
    <xmlCellPr id="1" uniqueName="P1082162">
      <xmlPr mapId="2" xpath="/TFI-IZD-POD/IPK-GFI-IZD-POD_1000380/P1082162" xmlDataType="decimal"/>
    </xmlCellPr>
  </singleXmlCell>
  <singleXmlCell id="1277" r="Q30" connectionId="0">
    <xmlCellPr id="1" uniqueName="P1082163">
      <xmlPr mapId="2" xpath="/TFI-IZD-POD/IPK-GFI-IZD-POD_1000380/P1082163" xmlDataType="decimal"/>
    </xmlCellPr>
  </singleXmlCell>
  <singleXmlCell id="1278" r="R30" connectionId="0">
    <xmlCellPr id="1" uniqueName="P1082164">
      <xmlPr mapId="2" xpath="/TFI-IZD-POD/IPK-GFI-IZD-POD_1000380/P1082164" xmlDataType="decimal"/>
    </xmlCellPr>
  </singleXmlCell>
  <singleXmlCell id="1279" r="S30" connectionId="0">
    <xmlCellPr id="1" uniqueName="P1124820">
      <xmlPr mapId="2" xpath="/TFI-IZD-POD/IPK-GFI-IZD-POD_1000380/P1124820" xmlDataType="decimal"/>
    </xmlCellPr>
  </singleXmlCell>
  <singleXmlCell id="1280" r="T30" connectionId="0">
    <xmlCellPr id="1" uniqueName="P1124821">
      <xmlPr mapId="2" xpath="/TFI-IZD-POD/IPK-GFI-IZD-POD_1000380/P1124821" xmlDataType="decimal"/>
    </xmlCellPr>
  </singleXmlCell>
  <singleXmlCell id="1281" r="U30" connectionId="0">
    <xmlCellPr id="1" uniqueName="P1082165">
      <xmlPr mapId="2" xpath="/TFI-IZD-POD/IPK-GFI-IZD-POD_1000380/P1082165" xmlDataType="decimal"/>
    </xmlCellPr>
  </singleXmlCell>
  <singleXmlCell id="1282" r="V30" connectionId="0">
    <xmlCellPr id="1" uniqueName="P1082166">
      <xmlPr mapId="2" xpath="/TFI-IZD-POD/IPK-GFI-IZD-POD_1000380/P1082166" xmlDataType="decimal"/>
    </xmlCellPr>
  </singleXmlCell>
  <singleXmlCell id="1283" r="W30" connectionId="0">
    <xmlCellPr id="1" uniqueName="P1082167">
      <xmlPr mapId="2" xpath="/TFI-IZD-POD/IPK-GFI-IZD-POD_1000380/P1082167" xmlDataType="decimal"/>
    </xmlCellPr>
  </singleXmlCell>
  <singleXmlCell id="1284" r="X30" connectionId="0">
    <xmlCellPr id="1" uniqueName="P1082168">
      <xmlPr mapId="2" xpath="/TFI-IZD-POD/IPK-GFI-IZD-POD_1000380/P1082168" xmlDataType="decimal"/>
    </xmlCellPr>
  </singleXmlCell>
  <singleXmlCell id="1285" r="Y30" connectionId="0">
    <xmlCellPr id="1" uniqueName="P1082169">
      <xmlPr mapId="2" xpath="/TFI-IZD-POD/IPK-GFI-IZD-POD_1000380/P1082169" xmlDataType="decimal"/>
    </xmlCellPr>
  </singleXmlCell>
  <singleXmlCell id="1286" r="H32" connectionId="0">
    <xmlCellPr id="1" uniqueName="P1079984">
      <xmlPr mapId="2" xpath="/TFI-IZD-POD/IPK-GFI-IZD-POD_1000380/P1079984" xmlDataType="decimal"/>
    </xmlCellPr>
  </singleXmlCell>
  <singleXmlCell id="1287" r="I32" connectionId="0">
    <xmlCellPr id="1" uniqueName="P1079985">
      <xmlPr mapId="2" xpath="/TFI-IZD-POD/IPK-GFI-IZD-POD_1000380/P1079985" xmlDataType="decimal"/>
    </xmlCellPr>
  </singleXmlCell>
  <singleXmlCell id="1288" r="J32" connectionId="0">
    <xmlCellPr id="1" uniqueName="P1079986">
      <xmlPr mapId="2" xpath="/TFI-IZD-POD/IPK-GFI-IZD-POD_1000380/P1079986" xmlDataType="decimal"/>
    </xmlCellPr>
  </singleXmlCell>
  <singleXmlCell id="1289" r="K32" connectionId="0">
    <xmlCellPr id="1" uniqueName="P1079987">
      <xmlPr mapId="2" xpath="/TFI-IZD-POD/IPK-GFI-IZD-POD_1000380/P1079987" xmlDataType="decimal"/>
    </xmlCellPr>
  </singleXmlCell>
  <singleXmlCell id="1290" r="L32" connectionId="0">
    <xmlCellPr id="1" uniqueName="P1079988">
      <xmlPr mapId="2" xpath="/TFI-IZD-POD/IPK-GFI-IZD-POD_1000380/P1079988" xmlDataType="decimal"/>
    </xmlCellPr>
  </singleXmlCell>
  <singleXmlCell id="1291" r="M32" connectionId="0">
    <xmlCellPr id="1" uniqueName="P1079989">
      <xmlPr mapId="2" xpath="/TFI-IZD-POD/IPK-GFI-IZD-POD_1000380/P1079989" xmlDataType="decimal"/>
    </xmlCellPr>
  </singleXmlCell>
  <singleXmlCell id="1292" r="N32" connectionId="0">
    <xmlCellPr id="1" uniqueName="P1079990">
      <xmlPr mapId="2" xpath="/TFI-IZD-POD/IPK-GFI-IZD-POD_1000380/P1079990" xmlDataType="decimal"/>
    </xmlCellPr>
  </singleXmlCell>
  <singleXmlCell id="1293" r="O32" connectionId="0">
    <xmlCellPr id="1" uniqueName="P1079991">
      <xmlPr mapId="2" xpath="/TFI-IZD-POD/IPK-GFI-IZD-POD_1000380/P1079991" xmlDataType="decimal"/>
    </xmlCellPr>
  </singleXmlCell>
  <singleXmlCell id="1294" r="P32" connectionId="0">
    <xmlCellPr id="1" uniqueName="P1082170">
      <xmlPr mapId="2" xpath="/TFI-IZD-POD/IPK-GFI-IZD-POD_1000380/P1082170" xmlDataType="decimal"/>
    </xmlCellPr>
  </singleXmlCell>
  <singleXmlCell id="1295" r="Q32" connectionId="0">
    <xmlCellPr id="1" uniqueName="P1082171">
      <xmlPr mapId="2" xpath="/TFI-IZD-POD/IPK-GFI-IZD-POD_1000380/P1082171" xmlDataType="decimal"/>
    </xmlCellPr>
  </singleXmlCell>
  <singleXmlCell id="1296" r="R32" connectionId="0">
    <xmlCellPr id="1" uniqueName="P1082172">
      <xmlPr mapId="2" xpath="/TFI-IZD-POD/IPK-GFI-IZD-POD_1000380/P1082172" xmlDataType="decimal"/>
    </xmlCellPr>
  </singleXmlCell>
  <singleXmlCell id="1297" r="S32" connectionId="0">
    <xmlCellPr id="1" uniqueName="P1124822">
      <xmlPr mapId="2" xpath="/TFI-IZD-POD/IPK-GFI-IZD-POD_1000380/P1124822" xmlDataType="decimal"/>
    </xmlCellPr>
  </singleXmlCell>
  <singleXmlCell id="1298" r="T32" connectionId="0">
    <xmlCellPr id="1" uniqueName="P1124823">
      <xmlPr mapId="2" xpath="/TFI-IZD-POD/IPK-GFI-IZD-POD_1000380/P1124823" xmlDataType="decimal"/>
    </xmlCellPr>
  </singleXmlCell>
  <singleXmlCell id="1299" r="U32" connectionId="0">
    <xmlCellPr id="1" uniqueName="P1082173">
      <xmlPr mapId="2" xpath="/TFI-IZD-POD/IPK-GFI-IZD-POD_1000380/P1082173" xmlDataType="decimal"/>
    </xmlCellPr>
  </singleXmlCell>
  <singleXmlCell id="1300" r="V32" connectionId="0">
    <xmlCellPr id="1" uniqueName="P1082174">
      <xmlPr mapId="2" xpath="/TFI-IZD-POD/IPK-GFI-IZD-POD_1000380/P1082174" xmlDataType="decimal"/>
    </xmlCellPr>
  </singleXmlCell>
  <singleXmlCell id="1301" r="W32" connectionId="0">
    <xmlCellPr id="1" uniqueName="P1082175">
      <xmlPr mapId="2" xpath="/TFI-IZD-POD/IPK-GFI-IZD-POD_1000380/P1082175" xmlDataType="decimal"/>
    </xmlCellPr>
  </singleXmlCell>
  <singleXmlCell id="1302" r="X32" connectionId="0">
    <xmlCellPr id="1" uniqueName="P1082176">
      <xmlPr mapId="2" xpath="/TFI-IZD-POD/IPK-GFI-IZD-POD_1000380/P1082176" xmlDataType="decimal"/>
    </xmlCellPr>
  </singleXmlCell>
  <singleXmlCell id="1303" r="Y32" connectionId="0">
    <xmlCellPr id="1" uniqueName="P1082177">
      <xmlPr mapId="2" xpath="/TFI-IZD-POD/IPK-GFI-IZD-POD_1000380/P1082177" xmlDataType="decimal"/>
    </xmlCellPr>
  </singleXmlCell>
  <singleXmlCell id="1304" r="H33" connectionId="0">
    <xmlCellPr id="1" uniqueName="P1079992">
      <xmlPr mapId="2" xpath="/TFI-IZD-POD/IPK-GFI-IZD-POD_1000380/P1079992" xmlDataType="decimal"/>
    </xmlCellPr>
  </singleXmlCell>
  <singleXmlCell id="1305" r="I33" connectionId="0">
    <xmlCellPr id="1" uniqueName="P1079993">
      <xmlPr mapId="2" xpath="/TFI-IZD-POD/IPK-GFI-IZD-POD_1000380/P1079993" xmlDataType="decimal"/>
    </xmlCellPr>
  </singleXmlCell>
  <singleXmlCell id="1306" r="J33" connectionId="0">
    <xmlCellPr id="1" uniqueName="P1079994">
      <xmlPr mapId="2" xpath="/TFI-IZD-POD/IPK-GFI-IZD-POD_1000380/P1079994" xmlDataType="decimal"/>
    </xmlCellPr>
  </singleXmlCell>
  <singleXmlCell id="1307" r="K33" connectionId="0">
    <xmlCellPr id="1" uniqueName="P1079995">
      <xmlPr mapId="2" xpath="/TFI-IZD-POD/IPK-GFI-IZD-POD_1000380/P1079995" xmlDataType="decimal"/>
    </xmlCellPr>
  </singleXmlCell>
  <singleXmlCell id="1308" r="L33" connectionId="0">
    <xmlCellPr id="1" uniqueName="P1079996">
      <xmlPr mapId="2" xpath="/TFI-IZD-POD/IPK-GFI-IZD-POD_1000380/P1079996" xmlDataType="decimal"/>
    </xmlCellPr>
  </singleXmlCell>
  <singleXmlCell id="1309" r="M33" connectionId="0">
    <xmlCellPr id="1" uniqueName="P1079997">
      <xmlPr mapId="2" xpath="/TFI-IZD-POD/IPK-GFI-IZD-POD_1000380/P1079997" xmlDataType="decimal"/>
    </xmlCellPr>
  </singleXmlCell>
  <singleXmlCell id="1310" r="N33" connectionId="0">
    <xmlCellPr id="1" uniqueName="P1079998">
      <xmlPr mapId="2" xpath="/TFI-IZD-POD/IPK-GFI-IZD-POD_1000380/P1079998" xmlDataType="decimal"/>
    </xmlCellPr>
  </singleXmlCell>
  <singleXmlCell id="1311" r="O33" connectionId="0">
    <xmlCellPr id="1" uniqueName="P1079999">
      <xmlPr mapId="2" xpath="/TFI-IZD-POD/IPK-GFI-IZD-POD_1000380/P1079999" xmlDataType="decimal"/>
    </xmlCellPr>
  </singleXmlCell>
  <singleXmlCell id="1312" r="P33" connectionId="0">
    <xmlCellPr id="1" uniqueName="P1082178">
      <xmlPr mapId="2" xpath="/TFI-IZD-POD/IPK-GFI-IZD-POD_1000380/P1082178" xmlDataType="decimal"/>
    </xmlCellPr>
  </singleXmlCell>
  <singleXmlCell id="1313" r="Q33" connectionId="0">
    <xmlCellPr id="1" uniqueName="P1082179">
      <xmlPr mapId="2" xpath="/TFI-IZD-POD/IPK-GFI-IZD-POD_1000380/P1082179" xmlDataType="decimal"/>
    </xmlCellPr>
  </singleXmlCell>
  <singleXmlCell id="1314" r="R33" connectionId="0">
    <xmlCellPr id="1" uniqueName="P1082180">
      <xmlPr mapId="2" xpath="/TFI-IZD-POD/IPK-GFI-IZD-POD_1000380/P1082180" xmlDataType="decimal"/>
    </xmlCellPr>
  </singleXmlCell>
  <singleXmlCell id="1315" r="S33" connectionId="0">
    <xmlCellPr id="1" uniqueName="P1124824">
      <xmlPr mapId="2" xpath="/TFI-IZD-POD/IPK-GFI-IZD-POD_1000380/P1124824" xmlDataType="decimal"/>
    </xmlCellPr>
  </singleXmlCell>
  <singleXmlCell id="1316" r="T33" connectionId="0">
    <xmlCellPr id="1" uniqueName="P1124825">
      <xmlPr mapId="2" xpath="/TFI-IZD-POD/IPK-GFI-IZD-POD_1000380/P1124825" xmlDataType="decimal"/>
    </xmlCellPr>
  </singleXmlCell>
  <singleXmlCell id="1317" r="U33" connectionId="0">
    <xmlCellPr id="1" uniqueName="P1082181">
      <xmlPr mapId="2" xpath="/TFI-IZD-POD/IPK-GFI-IZD-POD_1000380/P1082181" xmlDataType="decimal"/>
    </xmlCellPr>
  </singleXmlCell>
  <singleXmlCell id="1318" r="V33" connectionId="0">
    <xmlCellPr id="1" uniqueName="P1082182">
      <xmlPr mapId="2" xpath="/TFI-IZD-POD/IPK-GFI-IZD-POD_1000380/P1082182" xmlDataType="decimal"/>
    </xmlCellPr>
  </singleXmlCell>
  <singleXmlCell id="1319" r="W33" connectionId="0">
    <xmlCellPr id="1" uniqueName="P1082183">
      <xmlPr mapId="2" xpath="/TFI-IZD-POD/IPK-GFI-IZD-POD_1000380/P1082183" xmlDataType="decimal"/>
    </xmlCellPr>
  </singleXmlCell>
  <singleXmlCell id="1320" r="X33" connectionId="0">
    <xmlCellPr id="1" uniqueName="P1082184">
      <xmlPr mapId="2" xpath="/TFI-IZD-POD/IPK-GFI-IZD-POD_1000380/P1082184" xmlDataType="decimal"/>
    </xmlCellPr>
  </singleXmlCell>
  <singleXmlCell id="1321" r="Y33" connectionId="0">
    <xmlCellPr id="1" uniqueName="P1082185">
      <xmlPr mapId="2" xpath="/TFI-IZD-POD/IPK-GFI-IZD-POD_1000380/P1082185" xmlDataType="decimal"/>
    </xmlCellPr>
  </singleXmlCell>
  <singleXmlCell id="1322" r="H34" connectionId="0">
    <xmlCellPr id="1" uniqueName="P1080000">
      <xmlPr mapId="2" xpath="/TFI-IZD-POD/IPK-GFI-IZD-POD_1000380/P1080000" xmlDataType="decimal"/>
    </xmlCellPr>
  </singleXmlCell>
  <singleXmlCell id="1323" r="I34" connectionId="0">
    <xmlCellPr id="1" uniqueName="P1080001">
      <xmlPr mapId="2" xpath="/TFI-IZD-POD/IPK-GFI-IZD-POD_1000380/P1080001" xmlDataType="decimal"/>
    </xmlCellPr>
  </singleXmlCell>
  <singleXmlCell id="1324" r="J34" connectionId="0">
    <xmlCellPr id="1" uniqueName="P1080002">
      <xmlPr mapId="2" xpath="/TFI-IZD-POD/IPK-GFI-IZD-POD_1000380/P1080002" xmlDataType="decimal"/>
    </xmlCellPr>
  </singleXmlCell>
  <singleXmlCell id="1325" r="K34" connectionId="0">
    <xmlCellPr id="1" uniqueName="P1080003">
      <xmlPr mapId="2" xpath="/TFI-IZD-POD/IPK-GFI-IZD-POD_1000380/P1080003" xmlDataType="decimal"/>
    </xmlCellPr>
  </singleXmlCell>
  <singleXmlCell id="1326" r="L34" connectionId="0">
    <xmlCellPr id="1" uniqueName="P1080004">
      <xmlPr mapId="2" xpath="/TFI-IZD-POD/IPK-GFI-IZD-POD_1000380/P1080004" xmlDataType="decimal"/>
    </xmlCellPr>
  </singleXmlCell>
  <singleXmlCell id="1327" r="M34" connectionId="0">
    <xmlCellPr id="1" uniqueName="P1080005">
      <xmlPr mapId="2" xpath="/TFI-IZD-POD/IPK-GFI-IZD-POD_1000380/P1080005" xmlDataType="decimal"/>
    </xmlCellPr>
  </singleXmlCell>
  <singleXmlCell id="1328" r="N34" connectionId="0">
    <xmlCellPr id="1" uniqueName="P1080006">
      <xmlPr mapId="2" xpath="/TFI-IZD-POD/IPK-GFI-IZD-POD_1000380/P1080006" xmlDataType="decimal"/>
    </xmlCellPr>
  </singleXmlCell>
  <singleXmlCell id="1329" r="O34" connectionId="0">
    <xmlCellPr id="1" uniqueName="P1080007">
      <xmlPr mapId="2" xpath="/TFI-IZD-POD/IPK-GFI-IZD-POD_1000380/P1080007" xmlDataType="decimal"/>
    </xmlCellPr>
  </singleXmlCell>
  <singleXmlCell id="1330" r="P34" connectionId="0">
    <xmlCellPr id="1" uniqueName="P1082186">
      <xmlPr mapId="2" xpath="/TFI-IZD-POD/IPK-GFI-IZD-POD_1000380/P1082186" xmlDataType="decimal"/>
    </xmlCellPr>
  </singleXmlCell>
  <singleXmlCell id="1331" r="Q34" connectionId="0">
    <xmlCellPr id="1" uniqueName="P1082187">
      <xmlPr mapId="2" xpath="/TFI-IZD-POD/IPK-GFI-IZD-POD_1000380/P1082187" xmlDataType="decimal"/>
    </xmlCellPr>
  </singleXmlCell>
  <singleXmlCell id="1332" r="R34" connectionId="0">
    <xmlCellPr id="1" uniqueName="P1082188">
      <xmlPr mapId="2" xpath="/TFI-IZD-POD/IPK-GFI-IZD-POD_1000380/P1082188" xmlDataType="decimal"/>
    </xmlCellPr>
  </singleXmlCell>
  <singleXmlCell id="1333" r="S34" connectionId="0">
    <xmlCellPr id="1" uniqueName="P1124826">
      <xmlPr mapId="2" xpath="/TFI-IZD-POD/IPK-GFI-IZD-POD_1000380/P1124826" xmlDataType="decimal"/>
    </xmlCellPr>
  </singleXmlCell>
  <singleXmlCell id="1334" r="T34" connectionId="0">
    <xmlCellPr id="1" uniqueName="P1124827">
      <xmlPr mapId="2" xpath="/TFI-IZD-POD/IPK-GFI-IZD-POD_1000380/P1124827" xmlDataType="decimal"/>
    </xmlCellPr>
  </singleXmlCell>
  <singleXmlCell id="1335" r="U34" connectionId="0">
    <xmlCellPr id="1" uniqueName="P1082189">
      <xmlPr mapId="2" xpath="/TFI-IZD-POD/IPK-GFI-IZD-POD_1000380/P1082189" xmlDataType="decimal"/>
    </xmlCellPr>
  </singleXmlCell>
  <singleXmlCell id="1336" r="V34" connectionId="0">
    <xmlCellPr id="1" uniqueName="P1082190">
      <xmlPr mapId="2" xpath="/TFI-IZD-POD/IPK-GFI-IZD-POD_1000380/P1082190" xmlDataType="decimal"/>
    </xmlCellPr>
  </singleXmlCell>
  <singleXmlCell id="1337" r="W34" connectionId="0">
    <xmlCellPr id="1" uniqueName="P1082191">
      <xmlPr mapId="2" xpath="/TFI-IZD-POD/IPK-GFI-IZD-POD_1000380/P1082191" xmlDataType="decimal"/>
    </xmlCellPr>
  </singleXmlCell>
  <singleXmlCell id="1338" r="X34" connectionId="0">
    <xmlCellPr id="1" uniqueName="P1082192">
      <xmlPr mapId="2" xpath="/TFI-IZD-POD/IPK-GFI-IZD-POD_1000380/P1082192" xmlDataType="decimal"/>
    </xmlCellPr>
  </singleXmlCell>
  <singleXmlCell id="1339" r="Y34" connectionId="0">
    <xmlCellPr id="1" uniqueName="P1082193">
      <xmlPr mapId="2" xpath="/TFI-IZD-POD/IPK-GFI-IZD-POD_1000380/P1082193" xmlDataType="decimal"/>
    </xmlCellPr>
  </singleXmlCell>
  <singleXmlCell id="3" r="H36" connectionId="0">
    <xmlCellPr id="1" uniqueName="P1080008">
      <xmlPr mapId="2" xpath="/TFI-IZD-POD/IPK-GFI-IZD-POD_1000380/P1080008" xmlDataType="decimal"/>
    </xmlCellPr>
  </singleXmlCell>
  <singleXmlCell id="17" r="I36" connectionId="0">
    <xmlCellPr id="1" uniqueName="P1080009">
      <xmlPr mapId="2" xpath="/TFI-IZD-POD/IPK-GFI-IZD-POD_1000380/P1080009" xmlDataType="decimal"/>
    </xmlCellPr>
  </singleXmlCell>
  <singleXmlCell id="851" r="J36" connectionId="0">
    <xmlCellPr id="1" uniqueName="P1080010">
      <xmlPr mapId="2" xpath="/TFI-IZD-POD/IPK-GFI-IZD-POD_1000380/P1080010" xmlDataType="decimal"/>
    </xmlCellPr>
  </singleXmlCell>
  <singleXmlCell id="852" r="K36" connectionId="0">
    <xmlCellPr id="1" uniqueName="P1080011">
      <xmlPr mapId="2" xpath="/TFI-IZD-POD/IPK-GFI-IZD-POD_1000380/P1080011" xmlDataType="decimal"/>
    </xmlCellPr>
  </singleXmlCell>
  <singleXmlCell id="853" r="L36" connectionId="0">
    <xmlCellPr id="1" uniqueName="P1080012">
      <xmlPr mapId="2" xpath="/TFI-IZD-POD/IPK-GFI-IZD-POD_1000380/P1080012" xmlDataType="decimal"/>
    </xmlCellPr>
  </singleXmlCell>
  <singleXmlCell id="1340" r="M36" connectionId="0">
    <xmlCellPr id="1" uniqueName="P1080013">
      <xmlPr mapId="2" xpath="/TFI-IZD-POD/IPK-GFI-IZD-POD_1000380/P1080013" xmlDataType="decimal"/>
    </xmlCellPr>
  </singleXmlCell>
  <singleXmlCell id="1341" r="N36" connectionId="0">
    <xmlCellPr id="1" uniqueName="P1080014">
      <xmlPr mapId="2" xpath="/TFI-IZD-POD/IPK-GFI-IZD-POD_1000380/P1080014" xmlDataType="decimal"/>
    </xmlCellPr>
  </singleXmlCell>
  <singleXmlCell id="1342" r="O36" connectionId="0">
    <xmlCellPr id="1" uniqueName="P1080015">
      <xmlPr mapId="2" xpath="/TFI-IZD-POD/IPK-GFI-IZD-POD_1000380/P1080015" xmlDataType="decimal"/>
    </xmlCellPr>
  </singleXmlCell>
  <singleXmlCell id="1343" r="P36" connectionId="0">
    <xmlCellPr id="1" uniqueName="P1082194">
      <xmlPr mapId="2" xpath="/TFI-IZD-POD/IPK-GFI-IZD-POD_1000380/P1082194" xmlDataType="decimal"/>
    </xmlCellPr>
  </singleXmlCell>
  <singleXmlCell id="1344" r="Q36" connectionId="0">
    <xmlCellPr id="1" uniqueName="P1082195">
      <xmlPr mapId="2" xpath="/TFI-IZD-POD/IPK-GFI-IZD-POD_1000380/P1082195" xmlDataType="decimal"/>
    </xmlCellPr>
  </singleXmlCell>
  <singleXmlCell id="1345" r="R36" connectionId="0">
    <xmlCellPr id="1" uniqueName="P1082196">
      <xmlPr mapId="2" xpath="/TFI-IZD-POD/IPK-GFI-IZD-POD_1000380/P1082196" xmlDataType="decimal"/>
    </xmlCellPr>
  </singleXmlCell>
  <singleXmlCell id="1346" r="S36" connectionId="0">
    <xmlCellPr id="1" uniqueName="P1124829">
      <xmlPr mapId="2" xpath="/TFI-IZD-POD/IPK-GFI-IZD-POD_1000380/P1124829" xmlDataType="decimal"/>
    </xmlCellPr>
  </singleXmlCell>
  <singleXmlCell id="1347" r="T36" connectionId="0">
    <xmlCellPr id="1" uniqueName="P1124830">
      <xmlPr mapId="2" xpath="/TFI-IZD-POD/IPK-GFI-IZD-POD_1000380/P1124830" xmlDataType="decimal"/>
    </xmlCellPr>
  </singleXmlCell>
  <singleXmlCell id="1348" r="U36" connectionId="0">
    <xmlCellPr id="1" uniqueName="P1082197">
      <xmlPr mapId="2" xpath="/TFI-IZD-POD/IPK-GFI-IZD-POD_1000380/P1082197" xmlDataType="decimal"/>
    </xmlCellPr>
  </singleXmlCell>
  <singleXmlCell id="1349" r="V36" connectionId="0">
    <xmlCellPr id="1" uniqueName="P1082198">
      <xmlPr mapId="2" xpath="/TFI-IZD-POD/IPK-GFI-IZD-POD_1000380/P1082198" xmlDataType="decimal"/>
    </xmlCellPr>
  </singleXmlCell>
  <singleXmlCell id="1350" r="W36" connectionId="0">
    <xmlCellPr id="1" uniqueName="P1082199">
      <xmlPr mapId="2" xpath="/TFI-IZD-POD/IPK-GFI-IZD-POD_1000380/P1082199" xmlDataType="decimal"/>
    </xmlCellPr>
  </singleXmlCell>
  <singleXmlCell id="1351" r="X36" connectionId="0">
    <xmlCellPr id="1" uniqueName="P1082200">
      <xmlPr mapId="2" xpath="/TFI-IZD-POD/IPK-GFI-IZD-POD_1000380/P1082200" xmlDataType="decimal"/>
    </xmlCellPr>
  </singleXmlCell>
  <singleXmlCell id="1353" r="Y36" connectionId="0">
    <xmlCellPr id="1" uniqueName="P1082201">
      <xmlPr mapId="2" xpath="/TFI-IZD-POD/IPK-GFI-IZD-POD_1000380/P1082201" xmlDataType="decimal"/>
    </xmlCellPr>
  </singleXmlCell>
  <singleXmlCell id="1354" r="H37" connectionId="0">
    <xmlCellPr id="1" uniqueName="P1080016">
      <xmlPr mapId="2" xpath="/TFI-IZD-POD/IPK-GFI-IZD-POD_1000380/P1080016" xmlDataType="decimal"/>
    </xmlCellPr>
  </singleXmlCell>
  <singleXmlCell id="1355" r="I37" connectionId="0">
    <xmlCellPr id="1" uniqueName="P1080017">
      <xmlPr mapId="2" xpath="/TFI-IZD-POD/IPK-GFI-IZD-POD_1000380/P1080017" xmlDataType="decimal"/>
    </xmlCellPr>
  </singleXmlCell>
  <singleXmlCell id="1356" r="J37" connectionId="0">
    <xmlCellPr id="1" uniqueName="P1080018">
      <xmlPr mapId="2" xpath="/TFI-IZD-POD/IPK-GFI-IZD-POD_1000380/P1080018" xmlDataType="decimal"/>
    </xmlCellPr>
  </singleXmlCell>
  <singleXmlCell id="1357" r="K37" connectionId="0">
    <xmlCellPr id="1" uniqueName="P1080019">
      <xmlPr mapId="2" xpath="/TFI-IZD-POD/IPK-GFI-IZD-POD_1000380/P1080019" xmlDataType="decimal"/>
    </xmlCellPr>
  </singleXmlCell>
  <singleXmlCell id="1358" r="L37" connectionId="0">
    <xmlCellPr id="1" uniqueName="P1080020">
      <xmlPr mapId="2" xpath="/TFI-IZD-POD/IPK-GFI-IZD-POD_1000380/P1080020" xmlDataType="decimal"/>
    </xmlCellPr>
  </singleXmlCell>
  <singleXmlCell id="1359" r="M37" connectionId="0">
    <xmlCellPr id="1" uniqueName="P1080021">
      <xmlPr mapId="2" xpath="/TFI-IZD-POD/IPK-GFI-IZD-POD_1000380/P1080021" xmlDataType="decimal"/>
    </xmlCellPr>
  </singleXmlCell>
  <singleXmlCell id="1360" r="N37" connectionId="0">
    <xmlCellPr id="1" uniqueName="P1080022">
      <xmlPr mapId="2" xpath="/TFI-IZD-POD/IPK-GFI-IZD-POD_1000380/P1080022" xmlDataType="decimal"/>
    </xmlCellPr>
  </singleXmlCell>
  <singleXmlCell id="1361" r="O37" connectionId="0">
    <xmlCellPr id="1" uniqueName="P1080023">
      <xmlPr mapId="2" xpath="/TFI-IZD-POD/IPK-GFI-IZD-POD_1000380/P1080023" xmlDataType="decimal"/>
    </xmlCellPr>
  </singleXmlCell>
  <singleXmlCell id="1362" r="P37" connectionId="0">
    <xmlCellPr id="1" uniqueName="P1082202">
      <xmlPr mapId="2" xpath="/TFI-IZD-POD/IPK-GFI-IZD-POD_1000380/P1082202" xmlDataType="decimal"/>
    </xmlCellPr>
  </singleXmlCell>
  <singleXmlCell id="1363" r="Q37" connectionId="0">
    <xmlCellPr id="1" uniqueName="P1082203">
      <xmlPr mapId="2" xpath="/TFI-IZD-POD/IPK-GFI-IZD-POD_1000380/P1082203" xmlDataType="decimal"/>
    </xmlCellPr>
  </singleXmlCell>
  <singleXmlCell id="1364" r="R37" connectionId="0">
    <xmlCellPr id="1" uniqueName="P1082204">
      <xmlPr mapId="2" xpath="/TFI-IZD-POD/IPK-GFI-IZD-POD_1000380/P1082204" xmlDataType="decimal"/>
    </xmlCellPr>
  </singleXmlCell>
  <singleXmlCell id="1365" r="S37" connectionId="0">
    <xmlCellPr id="1" uniqueName="P1124828">
      <xmlPr mapId="2" xpath="/TFI-IZD-POD/IPK-GFI-IZD-POD_1000380/P1124828" xmlDataType="decimal"/>
    </xmlCellPr>
  </singleXmlCell>
  <singleXmlCell id="1366" r="T37" connectionId="0">
    <xmlCellPr id="1" uniqueName="P1124831">
      <xmlPr mapId="2" xpath="/TFI-IZD-POD/IPK-GFI-IZD-POD_1000380/P1124831" xmlDataType="decimal"/>
    </xmlCellPr>
  </singleXmlCell>
  <singleXmlCell id="1367" r="U37" connectionId="0">
    <xmlCellPr id="1" uniqueName="P1082205">
      <xmlPr mapId="2" xpath="/TFI-IZD-POD/IPK-GFI-IZD-POD_1000380/P1082205" xmlDataType="decimal"/>
    </xmlCellPr>
  </singleXmlCell>
  <singleXmlCell id="1368" r="V37" connectionId="0">
    <xmlCellPr id="1" uniqueName="P1082206">
      <xmlPr mapId="2" xpath="/TFI-IZD-POD/IPK-GFI-IZD-POD_1000380/P1082206" xmlDataType="decimal"/>
    </xmlCellPr>
  </singleXmlCell>
  <singleXmlCell id="1369" r="W37" connectionId="0">
    <xmlCellPr id="1" uniqueName="P1082207">
      <xmlPr mapId="2" xpath="/TFI-IZD-POD/IPK-GFI-IZD-POD_1000380/P1082207" xmlDataType="decimal"/>
    </xmlCellPr>
  </singleXmlCell>
  <singleXmlCell id="1370" r="X37" connectionId="0">
    <xmlCellPr id="1" uniqueName="P1082208">
      <xmlPr mapId="2" xpath="/TFI-IZD-POD/IPK-GFI-IZD-POD_1000380/P1082208" xmlDataType="decimal"/>
    </xmlCellPr>
  </singleXmlCell>
  <singleXmlCell id="1371" r="Y37" connectionId="0">
    <xmlCellPr id="1" uniqueName="P1082209">
      <xmlPr mapId="2" xpath="/TFI-IZD-POD/IPK-GFI-IZD-POD_1000380/P1082209" xmlDataType="decimal"/>
    </xmlCellPr>
  </singleXmlCell>
  <singleXmlCell id="1372" r="H38" connectionId="0">
    <xmlCellPr id="1" uniqueName="P1080024">
      <xmlPr mapId="2" xpath="/TFI-IZD-POD/IPK-GFI-IZD-POD_1000380/P1080024" xmlDataType="decimal"/>
    </xmlCellPr>
  </singleXmlCell>
  <singleXmlCell id="1373" r="I38" connectionId="0">
    <xmlCellPr id="1" uniqueName="P1080025">
      <xmlPr mapId="2" xpath="/TFI-IZD-POD/IPK-GFI-IZD-POD_1000380/P1080025" xmlDataType="decimal"/>
    </xmlCellPr>
  </singleXmlCell>
  <singleXmlCell id="1374" r="J38" connectionId="0">
    <xmlCellPr id="1" uniqueName="P1080026">
      <xmlPr mapId="2" xpath="/TFI-IZD-POD/IPK-GFI-IZD-POD_1000380/P1080026" xmlDataType="decimal"/>
    </xmlCellPr>
  </singleXmlCell>
  <singleXmlCell id="1375" r="K38" connectionId="0">
    <xmlCellPr id="1" uniqueName="P1080027">
      <xmlPr mapId="2" xpath="/TFI-IZD-POD/IPK-GFI-IZD-POD_1000380/P1080027" xmlDataType="decimal"/>
    </xmlCellPr>
  </singleXmlCell>
  <singleXmlCell id="1376" r="L38" connectionId="0">
    <xmlCellPr id="1" uniqueName="P1080028">
      <xmlPr mapId="2" xpath="/TFI-IZD-POD/IPK-GFI-IZD-POD_1000380/P1080028" xmlDataType="decimal"/>
    </xmlCellPr>
  </singleXmlCell>
  <singleXmlCell id="1377" r="M38" connectionId="0">
    <xmlCellPr id="1" uniqueName="P1080029">
      <xmlPr mapId="2" xpath="/TFI-IZD-POD/IPK-GFI-IZD-POD_1000380/P1080029" xmlDataType="decimal"/>
    </xmlCellPr>
  </singleXmlCell>
  <singleXmlCell id="1378" r="N38" connectionId="0">
    <xmlCellPr id="1" uniqueName="P1080030">
      <xmlPr mapId="2" xpath="/TFI-IZD-POD/IPK-GFI-IZD-POD_1000380/P1080030" xmlDataType="decimal"/>
    </xmlCellPr>
  </singleXmlCell>
  <singleXmlCell id="1379" r="O38" connectionId="0">
    <xmlCellPr id="1" uniqueName="P1080031">
      <xmlPr mapId="2" xpath="/TFI-IZD-POD/IPK-GFI-IZD-POD_1000380/P1080031" xmlDataType="decimal"/>
    </xmlCellPr>
  </singleXmlCell>
  <singleXmlCell id="1380" r="P38" connectionId="0">
    <xmlCellPr id="1" uniqueName="P1082210">
      <xmlPr mapId="2" xpath="/TFI-IZD-POD/IPK-GFI-IZD-POD_1000380/P1082210" xmlDataType="decimal"/>
    </xmlCellPr>
  </singleXmlCell>
  <singleXmlCell id="1381" r="Q38" connectionId="0">
    <xmlCellPr id="1" uniqueName="P1082211">
      <xmlPr mapId="2" xpath="/TFI-IZD-POD/IPK-GFI-IZD-POD_1000380/P1082211" xmlDataType="decimal"/>
    </xmlCellPr>
  </singleXmlCell>
  <singleXmlCell id="1382" r="R38" connectionId="0">
    <xmlCellPr id="1" uniqueName="P1082212">
      <xmlPr mapId="2" xpath="/TFI-IZD-POD/IPK-GFI-IZD-POD_1000380/P1082212" xmlDataType="decimal"/>
    </xmlCellPr>
  </singleXmlCell>
  <singleXmlCell id="1383" r="S38" connectionId="0">
    <xmlCellPr id="1" uniqueName="P1124832">
      <xmlPr mapId="2" xpath="/TFI-IZD-POD/IPK-GFI-IZD-POD_1000380/P1124832" xmlDataType="decimal"/>
    </xmlCellPr>
  </singleXmlCell>
  <singleXmlCell id="1384" r="T38" connectionId="0">
    <xmlCellPr id="1" uniqueName="P1124833">
      <xmlPr mapId="2" xpath="/TFI-IZD-POD/IPK-GFI-IZD-POD_1000380/P1124833" xmlDataType="decimal"/>
    </xmlCellPr>
  </singleXmlCell>
  <singleXmlCell id="1385" r="U38" connectionId="0">
    <xmlCellPr id="1" uniqueName="P1082213">
      <xmlPr mapId="2" xpath="/TFI-IZD-POD/IPK-GFI-IZD-POD_1000380/P1082213" xmlDataType="decimal"/>
    </xmlCellPr>
  </singleXmlCell>
  <singleXmlCell id="1386" r="V38" connectionId="0">
    <xmlCellPr id="1" uniqueName="P1082214">
      <xmlPr mapId="2" xpath="/TFI-IZD-POD/IPK-GFI-IZD-POD_1000380/P1082214" xmlDataType="decimal"/>
    </xmlCellPr>
  </singleXmlCell>
  <singleXmlCell id="1387" r="W38" connectionId="0">
    <xmlCellPr id="1" uniqueName="P1082215">
      <xmlPr mapId="2" xpath="/TFI-IZD-POD/IPK-GFI-IZD-POD_1000380/P1082215" xmlDataType="decimal"/>
    </xmlCellPr>
  </singleXmlCell>
  <singleXmlCell id="1388" r="X38" connectionId="0">
    <xmlCellPr id="1" uniqueName="P1082216">
      <xmlPr mapId="2" xpath="/TFI-IZD-POD/IPK-GFI-IZD-POD_1000380/P1082216" xmlDataType="decimal"/>
    </xmlCellPr>
  </singleXmlCell>
  <singleXmlCell id="1389" r="Y38" connectionId="0">
    <xmlCellPr id="1" uniqueName="P1082217">
      <xmlPr mapId="2" xpath="/TFI-IZD-POD/IPK-GFI-IZD-POD_1000380/P1082217" xmlDataType="decimal"/>
    </xmlCellPr>
  </singleXmlCell>
  <singleXmlCell id="1390" r="H39" connectionId="0">
    <xmlCellPr id="1" uniqueName="P1080032">
      <xmlPr mapId="2" xpath="/TFI-IZD-POD/IPK-GFI-IZD-POD_1000380/P1080032" xmlDataType="decimal"/>
    </xmlCellPr>
  </singleXmlCell>
  <singleXmlCell id="1391" r="I39" connectionId="0">
    <xmlCellPr id="1" uniqueName="P1080033">
      <xmlPr mapId="2" xpath="/TFI-IZD-POD/IPK-GFI-IZD-POD_1000380/P1080033" xmlDataType="decimal"/>
    </xmlCellPr>
  </singleXmlCell>
  <singleXmlCell id="1392" r="J39" connectionId="0">
    <xmlCellPr id="1" uniqueName="P1080034">
      <xmlPr mapId="2" xpath="/TFI-IZD-POD/IPK-GFI-IZD-POD_1000380/P1080034" xmlDataType="decimal"/>
    </xmlCellPr>
  </singleXmlCell>
  <singleXmlCell id="1393" r="K39" connectionId="0">
    <xmlCellPr id="1" uniqueName="P1080035">
      <xmlPr mapId="2" xpath="/TFI-IZD-POD/IPK-GFI-IZD-POD_1000380/P1080035" xmlDataType="decimal"/>
    </xmlCellPr>
  </singleXmlCell>
  <singleXmlCell id="1394" r="L39" connectionId="0">
    <xmlCellPr id="1" uniqueName="P1080036">
      <xmlPr mapId="2" xpath="/TFI-IZD-POD/IPK-GFI-IZD-POD_1000380/P1080036" xmlDataType="decimal"/>
    </xmlCellPr>
  </singleXmlCell>
  <singleXmlCell id="1395" r="M39" connectionId="0">
    <xmlCellPr id="1" uniqueName="P1080037">
      <xmlPr mapId="2" xpath="/TFI-IZD-POD/IPK-GFI-IZD-POD_1000380/P1080037" xmlDataType="decimal"/>
    </xmlCellPr>
  </singleXmlCell>
  <singleXmlCell id="1396" r="N39" connectionId="0">
    <xmlCellPr id="1" uniqueName="P1080038">
      <xmlPr mapId="2" xpath="/TFI-IZD-POD/IPK-GFI-IZD-POD_1000380/P1080038" xmlDataType="decimal"/>
    </xmlCellPr>
  </singleXmlCell>
  <singleXmlCell id="1397" r="O39" connectionId="0">
    <xmlCellPr id="1" uniqueName="P1080039">
      <xmlPr mapId="2" xpath="/TFI-IZD-POD/IPK-GFI-IZD-POD_1000380/P1080039" xmlDataType="decimal"/>
    </xmlCellPr>
  </singleXmlCell>
  <singleXmlCell id="1398" r="P39" connectionId="0">
    <xmlCellPr id="1" uniqueName="P1082220">
      <xmlPr mapId="2" xpath="/TFI-IZD-POD/IPK-GFI-IZD-POD_1000380/P1082220" xmlDataType="decimal"/>
    </xmlCellPr>
  </singleXmlCell>
  <singleXmlCell id="1399" r="Q39" connectionId="0">
    <xmlCellPr id="1" uniqueName="P1082222">
      <xmlPr mapId="2" xpath="/TFI-IZD-POD/IPK-GFI-IZD-POD_1000380/P1082222" xmlDataType="decimal"/>
    </xmlCellPr>
  </singleXmlCell>
  <singleXmlCell id="1400" r="R39" connectionId="0">
    <xmlCellPr id="1" uniqueName="P1082224">
      <xmlPr mapId="2" xpath="/TFI-IZD-POD/IPK-GFI-IZD-POD_1000380/P1082224" xmlDataType="decimal"/>
    </xmlCellPr>
  </singleXmlCell>
  <singleXmlCell id="1401" r="S39" connectionId="0">
    <xmlCellPr id="1" uniqueName="P1124834">
      <xmlPr mapId="2" xpath="/TFI-IZD-POD/IPK-GFI-IZD-POD_1000380/P1124834" xmlDataType="decimal"/>
    </xmlCellPr>
  </singleXmlCell>
  <singleXmlCell id="1402" r="T39" connectionId="0">
    <xmlCellPr id="1" uniqueName="P1124835">
      <xmlPr mapId="2" xpath="/TFI-IZD-POD/IPK-GFI-IZD-POD_1000380/P1124835" xmlDataType="decimal"/>
    </xmlCellPr>
  </singleXmlCell>
  <singleXmlCell id="1403" r="U39" connectionId="0">
    <xmlCellPr id="1" uniqueName="P1082225">
      <xmlPr mapId="2" xpath="/TFI-IZD-POD/IPK-GFI-IZD-POD_1000380/P1082225" xmlDataType="decimal"/>
    </xmlCellPr>
  </singleXmlCell>
  <singleXmlCell id="1404" r="V39" connectionId="0">
    <xmlCellPr id="1" uniqueName="P1082227">
      <xmlPr mapId="2" xpath="/TFI-IZD-POD/IPK-GFI-IZD-POD_1000380/P1082227" xmlDataType="decimal"/>
    </xmlCellPr>
  </singleXmlCell>
  <singleXmlCell id="1405" r="W39" connectionId="0">
    <xmlCellPr id="1" uniqueName="P1082229">
      <xmlPr mapId="2" xpath="/TFI-IZD-POD/IPK-GFI-IZD-POD_1000380/P1082229" xmlDataType="decimal"/>
    </xmlCellPr>
  </singleXmlCell>
  <singleXmlCell id="1406" r="X39" connectionId="0">
    <xmlCellPr id="1" uniqueName="P1082232">
      <xmlPr mapId="2" xpath="/TFI-IZD-POD/IPK-GFI-IZD-POD_1000380/P1082232" xmlDataType="decimal"/>
    </xmlCellPr>
  </singleXmlCell>
  <singleXmlCell id="1407" r="Y39" connectionId="0">
    <xmlCellPr id="1" uniqueName="P1082234">
      <xmlPr mapId="2" xpath="/TFI-IZD-POD/IPK-GFI-IZD-POD_1000380/P1082234" xmlDataType="decimal"/>
    </xmlCellPr>
  </singleXmlCell>
  <singleXmlCell id="1408" r="H40" connectionId="0">
    <xmlCellPr id="1" uniqueName="P1080040">
      <xmlPr mapId="2" xpath="/TFI-IZD-POD/IPK-GFI-IZD-POD_1000380/P1080040" xmlDataType="decimal"/>
    </xmlCellPr>
  </singleXmlCell>
  <singleXmlCell id="1409" r="I40" connectionId="0">
    <xmlCellPr id="1" uniqueName="P1080041">
      <xmlPr mapId="2" xpath="/TFI-IZD-POD/IPK-GFI-IZD-POD_1000380/P1080041" xmlDataType="decimal"/>
    </xmlCellPr>
  </singleXmlCell>
  <singleXmlCell id="1410" r="J40" connectionId="0">
    <xmlCellPr id="1" uniqueName="P1080042">
      <xmlPr mapId="2" xpath="/TFI-IZD-POD/IPK-GFI-IZD-POD_1000380/P1080042" xmlDataType="decimal"/>
    </xmlCellPr>
  </singleXmlCell>
  <singleXmlCell id="1411" r="K40" connectionId="0">
    <xmlCellPr id="1" uniqueName="P1080043">
      <xmlPr mapId="2" xpath="/TFI-IZD-POD/IPK-GFI-IZD-POD_1000380/P1080043" xmlDataType="decimal"/>
    </xmlCellPr>
  </singleXmlCell>
  <singleXmlCell id="1412" r="L40" connectionId="0">
    <xmlCellPr id="1" uniqueName="P1080044">
      <xmlPr mapId="2" xpath="/TFI-IZD-POD/IPK-GFI-IZD-POD_1000380/P1080044" xmlDataType="decimal"/>
    </xmlCellPr>
  </singleXmlCell>
  <singleXmlCell id="1413" r="M40" connectionId="0">
    <xmlCellPr id="1" uniqueName="P1080045">
      <xmlPr mapId="2" xpath="/TFI-IZD-POD/IPK-GFI-IZD-POD_1000380/P1080045" xmlDataType="decimal"/>
    </xmlCellPr>
  </singleXmlCell>
  <singleXmlCell id="1414" r="N40" connectionId="0">
    <xmlCellPr id="1" uniqueName="P1080046">
      <xmlPr mapId="2" xpath="/TFI-IZD-POD/IPK-GFI-IZD-POD_1000380/P1080046" xmlDataType="decimal"/>
    </xmlCellPr>
  </singleXmlCell>
  <singleXmlCell id="1415" r="O40" connectionId="0">
    <xmlCellPr id="1" uniqueName="P1080047">
      <xmlPr mapId="2" xpath="/TFI-IZD-POD/IPK-GFI-IZD-POD_1000380/P1080047" xmlDataType="decimal"/>
    </xmlCellPr>
  </singleXmlCell>
  <singleXmlCell id="1416" r="P40" connectionId="0">
    <xmlCellPr id="1" uniqueName="P1082236">
      <xmlPr mapId="2" xpath="/TFI-IZD-POD/IPK-GFI-IZD-POD_1000380/P1082236" xmlDataType="decimal"/>
    </xmlCellPr>
  </singleXmlCell>
  <singleXmlCell id="1417" r="Q40" connectionId="0">
    <xmlCellPr id="1" uniqueName="P1082248">
      <xmlPr mapId="2" xpath="/TFI-IZD-POD/IPK-GFI-IZD-POD_1000380/P1082248" xmlDataType="decimal"/>
    </xmlCellPr>
  </singleXmlCell>
  <singleXmlCell id="1418" r="R40" connectionId="0">
    <xmlCellPr id="1" uniqueName="P1082250">
      <xmlPr mapId="2" xpath="/TFI-IZD-POD/IPK-GFI-IZD-POD_1000380/P1082250" xmlDataType="decimal"/>
    </xmlCellPr>
  </singleXmlCell>
  <singleXmlCell id="1419" r="S40" connectionId="0">
    <xmlCellPr id="1" uniqueName="P1124836">
      <xmlPr mapId="2" xpath="/TFI-IZD-POD/IPK-GFI-IZD-POD_1000380/P1124836" xmlDataType="decimal"/>
    </xmlCellPr>
  </singleXmlCell>
  <singleXmlCell id="1420" r="T40" connectionId="0">
    <xmlCellPr id="1" uniqueName="P1124837">
      <xmlPr mapId="2" xpath="/TFI-IZD-POD/IPK-GFI-IZD-POD_1000380/P1124837" xmlDataType="decimal"/>
    </xmlCellPr>
  </singleXmlCell>
  <singleXmlCell id="1421" r="U40" connectionId="0">
    <xmlCellPr id="1" uniqueName="P1082252">
      <xmlPr mapId="2" xpath="/TFI-IZD-POD/IPK-GFI-IZD-POD_1000380/P1082252" xmlDataType="decimal"/>
    </xmlCellPr>
  </singleXmlCell>
  <singleXmlCell id="1422" r="V40" connectionId="0">
    <xmlCellPr id="1" uniqueName="P1082254">
      <xmlPr mapId="2" xpath="/TFI-IZD-POD/IPK-GFI-IZD-POD_1000380/P1082254" xmlDataType="decimal"/>
    </xmlCellPr>
  </singleXmlCell>
  <singleXmlCell id="1423" r="W40" connectionId="0">
    <xmlCellPr id="1" uniqueName="P1082256">
      <xmlPr mapId="2" xpath="/TFI-IZD-POD/IPK-GFI-IZD-POD_1000380/P1082256" xmlDataType="decimal"/>
    </xmlCellPr>
  </singleXmlCell>
  <singleXmlCell id="1424" r="X40" connectionId="0">
    <xmlCellPr id="1" uniqueName="P1082257">
      <xmlPr mapId="2" xpath="/TFI-IZD-POD/IPK-GFI-IZD-POD_1000380/P1082257" xmlDataType="decimal"/>
    </xmlCellPr>
  </singleXmlCell>
  <singleXmlCell id="1425" r="Y40" connectionId="0">
    <xmlCellPr id="1" uniqueName="P1082259">
      <xmlPr mapId="2" xpath="/TFI-IZD-POD/IPK-GFI-IZD-POD_1000380/P1082259" xmlDataType="decimal"/>
    </xmlCellPr>
  </singleXmlCell>
  <singleXmlCell id="1426" r="H41" connectionId="0">
    <xmlCellPr id="1" uniqueName="P1080048">
      <xmlPr mapId="2" xpath="/TFI-IZD-POD/IPK-GFI-IZD-POD_1000380/P1080048" xmlDataType="decimal"/>
    </xmlCellPr>
  </singleXmlCell>
  <singleXmlCell id="1427" r="I41" connectionId="0">
    <xmlCellPr id="1" uniqueName="P1080049">
      <xmlPr mapId="2" xpath="/TFI-IZD-POD/IPK-GFI-IZD-POD_1000380/P1080049" xmlDataType="decimal"/>
    </xmlCellPr>
  </singleXmlCell>
  <singleXmlCell id="1428" r="J41" connectionId="0">
    <xmlCellPr id="1" uniqueName="P1080050">
      <xmlPr mapId="2" xpath="/TFI-IZD-POD/IPK-GFI-IZD-POD_1000380/P1080050" xmlDataType="decimal"/>
    </xmlCellPr>
  </singleXmlCell>
  <singleXmlCell id="1429" r="K41" connectionId="0">
    <xmlCellPr id="1" uniqueName="P1080051">
      <xmlPr mapId="2" xpath="/TFI-IZD-POD/IPK-GFI-IZD-POD_1000380/P1080051" xmlDataType="decimal"/>
    </xmlCellPr>
  </singleXmlCell>
  <singleXmlCell id="1430" r="L41" connectionId="0">
    <xmlCellPr id="1" uniqueName="P1080052">
      <xmlPr mapId="2" xpath="/TFI-IZD-POD/IPK-GFI-IZD-POD_1000380/P1080052" xmlDataType="decimal"/>
    </xmlCellPr>
  </singleXmlCell>
  <singleXmlCell id="1431" r="M41" connectionId="0">
    <xmlCellPr id="1" uniqueName="P1080053">
      <xmlPr mapId="2" xpath="/TFI-IZD-POD/IPK-GFI-IZD-POD_1000380/P1080053" xmlDataType="decimal"/>
    </xmlCellPr>
  </singleXmlCell>
  <singleXmlCell id="1432" r="N41" connectionId="0">
    <xmlCellPr id="1" uniqueName="P1080054">
      <xmlPr mapId="2" xpath="/TFI-IZD-POD/IPK-GFI-IZD-POD_1000380/P1080054" xmlDataType="decimal"/>
    </xmlCellPr>
  </singleXmlCell>
  <singleXmlCell id="1433" r="O41" connectionId="0">
    <xmlCellPr id="1" uniqueName="P1080055">
      <xmlPr mapId="2" xpath="/TFI-IZD-POD/IPK-GFI-IZD-POD_1000380/P1080055" xmlDataType="decimal"/>
    </xmlCellPr>
  </singleXmlCell>
  <singleXmlCell id="1434" r="P41" connectionId="0">
    <xmlCellPr id="1" uniqueName="P1082260">
      <xmlPr mapId="2" xpath="/TFI-IZD-POD/IPK-GFI-IZD-POD_1000380/P1082260" xmlDataType="decimal"/>
    </xmlCellPr>
  </singleXmlCell>
  <singleXmlCell id="1435" r="Q41" connectionId="0">
    <xmlCellPr id="1" uniqueName="P1082237">
      <xmlPr mapId="2" xpath="/TFI-IZD-POD/IPK-GFI-IZD-POD_1000380/P1082237" xmlDataType="decimal"/>
    </xmlCellPr>
  </singleXmlCell>
  <singleXmlCell id="1436" r="R41" connectionId="0">
    <xmlCellPr id="1" uniqueName="P1082261">
      <xmlPr mapId="2" xpath="/TFI-IZD-POD/IPK-GFI-IZD-POD_1000380/P1082261" xmlDataType="decimal"/>
    </xmlCellPr>
  </singleXmlCell>
  <singleXmlCell id="1437" r="S41" connectionId="0">
    <xmlCellPr id="1" uniqueName="P1124838">
      <xmlPr mapId="2" xpath="/TFI-IZD-POD/IPK-GFI-IZD-POD_1000380/P1124838" xmlDataType="decimal"/>
    </xmlCellPr>
  </singleXmlCell>
  <singleXmlCell id="1438" r="T41" connectionId="0">
    <xmlCellPr id="1" uniqueName="P1124839">
      <xmlPr mapId="2" xpath="/TFI-IZD-POD/IPK-GFI-IZD-POD_1000380/P1124839" xmlDataType="decimal"/>
    </xmlCellPr>
  </singleXmlCell>
  <singleXmlCell id="1439" r="U41" connectionId="0">
    <xmlCellPr id="1" uniqueName="P1082262">
      <xmlPr mapId="2" xpath="/TFI-IZD-POD/IPK-GFI-IZD-POD_1000380/P1082262" xmlDataType="decimal"/>
    </xmlCellPr>
  </singleXmlCell>
  <singleXmlCell id="1440" r="V41" connectionId="0">
    <xmlCellPr id="1" uniqueName="P1082264">
      <xmlPr mapId="2" xpath="/TFI-IZD-POD/IPK-GFI-IZD-POD_1000380/P1082264" xmlDataType="decimal"/>
    </xmlCellPr>
  </singleXmlCell>
  <singleXmlCell id="1441" r="W41" connectionId="0">
    <xmlCellPr id="1" uniqueName="P1082265">
      <xmlPr mapId="2" xpath="/TFI-IZD-POD/IPK-GFI-IZD-POD_1000380/P1082265" xmlDataType="decimal"/>
    </xmlCellPr>
  </singleXmlCell>
  <singleXmlCell id="1442" r="X41" connectionId="0">
    <xmlCellPr id="1" uniqueName="P1082266">
      <xmlPr mapId="2" xpath="/TFI-IZD-POD/IPK-GFI-IZD-POD_1000380/P1082266" xmlDataType="decimal"/>
    </xmlCellPr>
  </singleXmlCell>
  <singleXmlCell id="1443" r="Y41" connectionId="0">
    <xmlCellPr id="1" uniqueName="P1082267">
      <xmlPr mapId="2" xpath="/TFI-IZD-POD/IPK-GFI-IZD-POD_1000380/P1082267" xmlDataType="decimal"/>
    </xmlCellPr>
  </singleXmlCell>
  <singleXmlCell id="1444" r="H42" connectionId="0">
    <xmlCellPr id="1" uniqueName="P1080056">
      <xmlPr mapId="2" xpath="/TFI-IZD-POD/IPK-GFI-IZD-POD_1000380/P1080056" xmlDataType="decimal"/>
    </xmlCellPr>
  </singleXmlCell>
  <singleXmlCell id="1445" r="I42" connectionId="0">
    <xmlCellPr id="1" uniqueName="P1080057">
      <xmlPr mapId="2" xpath="/TFI-IZD-POD/IPK-GFI-IZD-POD_1000380/P1080057" xmlDataType="decimal"/>
    </xmlCellPr>
  </singleXmlCell>
  <singleXmlCell id="1446" r="J42" connectionId="0">
    <xmlCellPr id="1" uniqueName="P1080058">
      <xmlPr mapId="2" xpath="/TFI-IZD-POD/IPK-GFI-IZD-POD_1000380/P1080058" xmlDataType="decimal"/>
    </xmlCellPr>
  </singleXmlCell>
  <singleXmlCell id="1447" r="K42" connectionId="0">
    <xmlCellPr id="1" uniqueName="P1080059">
      <xmlPr mapId="2" xpath="/TFI-IZD-POD/IPK-GFI-IZD-POD_1000380/P1080059" xmlDataType="decimal"/>
    </xmlCellPr>
  </singleXmlCell>
  <singleXmlCell id="1448" r="L42" connectionId="0">
    <xmlCellPr id="1" uniqueName="P1080060">
      <xmlPr mapId="2" xpath="/TFI-IZD-POD/IPK-GFI-IZD-POD_1000380/P1080060" xmlDataType="decimal"/>
    </xmlCellPr>
  </singleXmlCell>
  <singleXmlCell id="1449" r="M42" connectionId="0">
    <xmlCellPr id="1" uniqueName="P1080061">
      <xmlPr mapId="2" xpath="/TFI-IZD-POD/IPK-GFI-IZD-POD_1000380/P1080061" xmlDataType="decimal"/>
    </xmlCellPr>
  </singleXmlCell>
  <singleXmlCell id="1450" r="N42" connectionId="0">
    <xmlCellPr id="1" uniqueName="P1080062">
      <xmlPr mapId="2" xpath="/TFI-IZD-POD/IPK-GFI-IZD-POD_1000380/P1080062" xmlDataType="decimal"/>
    </xmlCellPr>
  </singleXmlCell>
  <singleXmlCell id="1451" r="O42" connectionId="0">
    <xmlCellPr id="1" uniqueName="P1080063">
      <xmlPr mapId="2" xpath="/TFI-IZD-POD/IPK-GFI-IZD-POD_1000380/P1080063" xmlDataType="decimal"/>
    </xmlCellPr>
  </singleXmlCell>
  <singleXmlCell id="1452" r="P42" connectionId="0">
    <xmlCellPr id="1" uniqueName="P1082269">
      <xmlPr mapId="2" xpath="/TFI-IZD-POD/IPK-GFI-IZD-POD_1000380/P1082269" xmlDataType="decimal"/>
    </xmlCellPr>
  </singleXmlCell>
  <singleXmlCell id="1453" r="Q42" connectionId="0">
    <xmlCellPr id="1" uniqueName="P1082270">
      <xmlPr mapId="2" xpath="/TFI-IZD-POD/IPK-GFI-IZD-POD_1000380/P1082270" xmlDataType="decimal"/>
    </xmlCellPr>
  </singleXmlCell>
  <singleXmlCell id="1454" r="R42" connectionId="0">
    <xmlCellPr id="1" uniqueName="P1082239">
      <xmlPr mapId="2" xpath="/TFI-IZD-POD/IPK-GFI-IZD-POD_1000380/P1082239" xmlDataType="decimal"/>
    </xmlCellPr>
  </singleXmlCell>
  <singleXmlCell id="1455" r="S42" connectionId="0">
    <xmlCellPr id="1" uniqueName="P1124840">
      <xmlPr mapId="2" xpath="/TFI-IZD-POD/IPK-GFI-IZD-POD_1000380/P1124840" xmlDataType="decimal"/>
    </xmlCellPr>
  </singleXmlCell>
  <singleXmlCell id="1456" r="T42" connectionId="0">
    <xmlCellPr id="1" uniqueName="P1124841">
      <xmlPr mapId="2" xpath="/TFI-IZD-POD/IPK-GFI-IZD-POD_1000380/P1124841" xmlDataType="decimal"/>
    </xmlCellPr>
  </singleXmlCell>
  <singleXmlCell id="1457" r="U42" connectionId="0">
    <xmlCellPr id="1" uniqueName="P1082272">
      <xmlPr mapId="2" xpath="/TFI-IZD-POD/IPK-GFI-IZD-POD_1000380/P1082272" xmlDataType="decimal"/>
    </xmlCellPr>
  </singleXmlCell>
  <singleXmlCell id="1458" r="V42" connectionId="0">
    <xmlCellPr id="1" uniqueName="P1082273">
      <xmlPr mapId="2" xpath="/TFI-IZD-POD/IPK-GFI-IZD-POD_1000380/P1082273" xmlDataType="decimal"/>
    </xmlCellPr>
  </singleXmlCell>
  <singleXmlCell id="1459" r="W42" connectionId="0">
    <xmlCellPr id="1" uniqueName="P1082275">
      <xmlPr mapId="2" xpath="/TFI-IZD-POD/IPK-GFI-IZD-POD_1000380/P1082275" xmlDataType="decimal"/>
    </xmlCellPr>
  </singleXmlCell>
  <singleXmlCell id="1460" r="X42" connectionId="0">
    <xmlCellPr id="1" uniqueName="P1082276">
      <xmlPr mapId="2" xpath="/TFI-IZD-POD/IPK-GFI-IZD-POD_1000380/P1082276" xmlDataType="decimal"/>
    </xmlCellPr>
  </singleXmlCell>
  <singleXmlCell id="1461" r="Y42" connectionId="0">
    <xmlCellPr id="1" uniqueName="P1082277">
      <xmlPr mapId="2" xpath="/TFI-IZD-POD/IPK-GFI-IZD-POD_1000380/P1082277" xmlDataType="decimal"/>
    </xmlCellPr>
  </singleXmlCell>
  <singleXmlCell id="1462" r="H43" connectionId="0">
    <xmlCellPr id="1" uniqueName="P1080064">
      <xmlPr mapId="2" xpath="/TFI-IZD-POD/IPK-GFI-IZD-POD_1000380/P1080064" xmlDataType="decimal"/>
    </xmlCellPr>
  </singleXmlCell>
  <singleXmlCell id="1463" r="I43" connectionId="0">
    <xmlCellPr id="1" uniqueName="P1080065">
      <xmlPr mapId="2" xpath="/TFI-IZD-POD/IPK-GFI-IZD-POD_1000380/P1080065" xmlDataType="decimal"/>
    </xmlCellPr>
  </singleXmlCell>
  <singleXmlCell id="1464" r="J43" connectionId="0">
    <xmlCellPr id="1" uniqueName="P1080066">
      <xmlPr mapId="2" xpath="/TFI-IZD-POD/IPK-GFI-IZD-POD_1000380/P1080066" xmlDataType="decimal"/>
    </xmlCellPr>
  </singleXmlCell>
  <singleXmlCell id="1465" r="K43" connectionId="0">
    <xmlCellPr id="1" uniqueName="P1080067">
      <xmlPr mapId="2" xpath="/TFI-IZD-POD/IPK-GFI-IZD-POD_1000380/P1080067" xmlDataType="decimal"/>
    </xmlCellPr>
  </singleXmlCell>
  <singleXmlCell id="1466" r="L43" connectionId="0">
    <xmlCellPr id="1" uniqueName="P1080068">
      <xmlPr mapId="2" xpath="/TFI-IZD-POD/IPK-GFI-IZD-POD_1000380/P1080068" xmlDataType="decimal"/>
    </xmlCellPr>
  </singleXmlCell>
  <singleXmlCell id="1467" r="M43" connectionId="0">
    <xmlCellPr id="1" uniqueName="P1080069">
      <xmlPr mapId="2" xpath="/TFI-IZD-POD/IPK-GFI-IZD-POD_1000380/P1080069" xmlDataType="decimal"/>
    </xmlCellPr>
  </singleXmlCell>
  <singleXmlCell id="1468" r="N43" connectionId="0">
    <xmlCellPr id="1" uniqueName="P1080070">
      <xmlPr mapId="2" xpath="/TFI-IZD-POD/IPK-GFI-IZD-POD_1000380/P1080070" xmlDataType="decimal"/>
    </xmlCellPr>
  </singleXmlCell>
  <singleXmlCell id="1469" r="O43" connectionId="0">
    <xmlCellPr id="1" uniqueName="P1080071">
      <xmlPr mapId="2" xpath="/TFI-IZD-POD/IPK-GFI-IZD-POD_1000380/P1080071" xmlDataType="decimal"/>
    </xmlCellPr>
  </singleXmlCell>
  <singleXmlCell id="1470" r="P43" connectionId="0">
    <xmlCellPr id="1" uniqueName="P1082278">
      <xmlPr mapId="2" xpath="/TFI-IZD-POD/IPK-GFI-IZD-POD_1000380/P1082278" xmlDataType="decimal"/>
    </xmlCellPr>
  </singleXmlCell>
  <singleXmlCell id="1471" r="Q43" connectionId="0">
    <xmlCellPr id="1" uniqueName="P1082279">
      <xmlPr mapId="2" xpath="/TFI-IZD-POD/IPK-GFI-IZD-POD_1000380/P1082279" xmlDataType="decimal"/>
    </xmlCellPr>
  </singleXmlCell>
  <singleXmlCell id="1472" r="R43" connectionId="0">
    <xmlCellPr id="1" uniqueName="P1082280">
      <xmlPr mapId="2" xpath="/TFI-IZD-POD/IPK-GFI-IZD-POD_1000380/P1082280" xmlDataType="decimal"/>
    </xmlCellPr>
  </singleXmlCell>
  <singleXmlCell id="1473" r="S43" connectionId="0">
    <xmlCellPr id="1" uniqueName="P1124842">
      <xmlPr mapId="2" xpath="/TFI-IZD-POD/IPK-GFI-IZD-POD_1000380/P1124842" xmlDataType="decimal"/>
    </xmlCellPr>
  </singleXmlCell>
  <singleXmlCell id="1474" r="T43" connectionId="0">
    <xmlCellPr id="1" uniqueName="P1124843">
      <xmlPr mapId="2" xpath="/TFI-IZD-POD/IPK-GFI-IZD-POD_1000380/P1124843" xmlDataType="decimal"/>
    </xmlCellPr>
  </singleXmlCell>
  <singleXmlCell id="1475" r="U43" connectionId="0">
    <xmlCellPr id="1" uniqueName="P1082245">
      <xmlPr mapId="2" xpath="/TFI-IZD-POD/IPK-GFI-IZD-POD_1000380/P1082245" xmlDataType="decimal"/>
    </xmlCellPr>
  </singleXmlCell>
  <singleXmlCell id="1476" r="V43" connectionId="0">
    <xmlCellPr id="1" uniqueName="P1082282">
      <xmlPr mapId="2" xpath="/TFI-IZD-POD/IPK-GFI-IZD-POD_1000380/P1082282" xmlDataType="decimal"/>
    </xmlCellPr>
  </singleXmlCell>
  <singleXmlCell id="1477" r="W43" connectionId="0">
    <xmlCellPr id="1" uniqueName="P1082284">
      <xmlPr mapId="2" xpath="/TFI-IZD-POD/IPK-GFI-IZD-POD_1000380/P1082284" xmlDataType="decimal"/>
    </xmlCellPr>
  </singleXmlCell>
  <singleXmlCell id="1478" r="X43" connectionId="0">
    <xmlCellPr id="1" uniqueName="P1082285">
      <xmlPr mapId="2" xpath="/TFI-IZD-POD/IPK-GFI-IZD-POD_1000380/P1082285" xmlDataType="decimal"/>
    </xmlCellPr>
  </singleXmlCell>
  <singleXmlCell id="1479" r="Y43" connectionId="0">
    <xmlCellPr id="1" uniqueName="P1082286">
      <xmlPr mapId="2" xpath="/TFI-IZD-POD/IPK-GFI-IZD-POD_1000380/P1082286" xmlDataType="decimal"/>
    </xmlCellPr>
  </singleXmlCell>
  <singleXmlCell id="1480" r="H44" connectionId="0">
    <xmlCellPr id="1" uniqueName="P1080072">
      <xmlPr mapId="2" xpath="/TFI-IZD-POD/IPK-GFI-IZD-POD_1000380/P1080072" xmlDataType="decimal"/>
    </xmlCellPr>
  </singleXmlCell>
  <singleXmlCell id="1481" r="I44" connectionId="0">
    <xmlCellPr id="1" uniqueName="P1080073">
      <xmlPr mapId="2" xpath="/TFI-IZD-POD/IPK-GFI-IZD-POD_1000380/P1080073" xmlDataType="decimal"/>
    </xmlCellPr>
  </singleXmlCell>
  <singleXmlCell id="1482" r="J44" connectionId="0">
    <xmlCellPr id="1" uniqueName="P1080074">
      <xmlPr mapId="2" xpath="/TFI-IZD-POD/IPK-GFI-IZD-POD_1000380/P1080074" xmlDataType="decimal"/>
    </xmlCellPr>
  </singleXmlCell>
  <singleXmlCell id="1483" r="K44" connectionId="0">
    <xmlCellPr id="1" uniqueName="P1080075">
      <xmlPr mapId="2" xpath="/TFI-IZD-POD/IPK-GFI-IZD-POD_1000380/P1080075" xmlDataType="decimal"/>
    </xmlCellPr>
  </singleXmlCell>
  <singleXmlCell id="1484" r="L44" connectionId="0">
    <xmlCellPr id="1" uniqueName="P1080076">
      <xmlPr mapId="2" xpath="/TFI-IZD-POD/IPK-GFI-IZD-POD_1000380/P1080076" xmlDataType="decimal"/>
    </xmlCellPr>
  </singleXmlCell>
  <singleXmlCell id="1485" r="M44" connectionId="0">
    <xmlCellPr id="1" uniqueName="P1080077">
      <xmlPr mapId="2" xpath="/TFI-IZD-POD/IPK-GFI-IZD-POD_1000380/P1080077" xmlDataType="decimal"/>
    </xmlCellPr>
  </singleXmlCell>
  <singleXmlCell id="1486" r="N44" connectionId="0">
    <xmlCellPr id="1" uniqueName="P1080078">
      <xmlPr mapId="2" xpath="/TFI-IZD-POD/IPK-GFI-IZD-POD_1000380/P1080078" xmlDataType="decimal"/>
    </xmlCellPr>
  </singleXmlCell>
  <singleXmlCell id="1487" r="O44" connectionId="0">
    <xmlCellPr id="1" uniqueName="P1080079">
      <xmlPr mapId="2" xpath="/TFI-IZD-POD/IPK-GFI-IZD-POD_1000380/P1080079" xmlDataType="decimal"/>
    </xmlCellPr>
  </singleXmlCell>
  <singleXmlCell id="1488" r="P44" connectionId="0">
    <xmlCellPr id="1" uniqueName="P1082288">
      <xmlPr mapId="2" xpath="/TFI-IZD-POD/IPK-GFI-IZD-POD_1000380/P1082288" xmlDataType="decimal"/>
    </xmlCellPr>
  </singleXmlCell>
  <singleXmlCell id="1489" r="Q44" connectionId="0">
    <xmlCellPr id="1" uniqueName="P1082289">
      <xmlPr mapId="2" xpath="/TFI-IZD-POD/IPK-GFI-IZD-POD_1000380/P1082289" xmlDataType="decimal"/>
    </xmlCellPr>
  </singleXmlCell>
  <singleXmlCell id="1490" r="R44" connectionId="0">
    <xmlCellPr id="1" uniqueName="P1082290">
      <xmlPr mapId="2" xpath="/TFI-IZD-POD/IPK-GFI-IZD-POD_1000380/P1082290" xmlDataType="decimal"/>
    </xmlCellPr>
  </singleXmlCell>
  <singleXmlCell id="1491" r="S44" connectionId="0">
    <xmlCellPr id="1" uniqueName="P1124844">
      <xmlPr mapId="2" xpath="/TFI-IZD-POD/IPK-GFI-IZD-POD_1000380/P1124844" xmlDataType="decimal"/>
    </xmlCellPr>
  </singleXmlCell>
  <singleXmlCell id="1492" r="T44" connectionId="0">
    <xmlCellPr id="1" uniqueName="P1124845">
      <xmlPr mapId="2" xpath="/TFI-IZD-POD/IPK-GFI-IZD-POD_1000380/P1124845" xmlDataType="decimal"/>
    </xmlCellPr>
  </singleXmlCell>
  <singleXmlCell id="1493" r="U44" connectionId="0">
    <xmlCellPr id="1" uniqueName="P1082292">
      <xmlPr mapId="2" xpath="/TFI-IZD-POD/IPK-GFI-IZD-POD_1000380/P1082292" xmlDataType="decimal"/>
    </xmlCellPr>
  </singleXmlCell>
  <singleXmlCell id="1494" r="V44" connectionId="0">
    <xmlCellPr id="1" uniqueName="P1082247">
      <xmlPr mapId="2" xpath="/TFI-IZD-POD/IPK-GFI-IZD-POD_1000380/P1082247" xmlDataType="decimal"/>
    </xmlCellPr>
  </singleXmlCell>
  <singleXmlCell id="1495" r="W44" connectionId="0">
    <xmlCellPr id="1" uniqueName="P1082295">
      <xmlPr mapId="2" xpath="/TFI-IZD-POD/IPK-GFI-IZD-POD_1000380/P1082295" xmlDataType="decimal"/>
    </xmlCellPr>
  </singleXmlCell>
  <singleXmlCell id="1496" r="X44" connectionId="0">
    <xmlCellPr id="1" uniqueName="P1082298">
      <xmlPr mapId="2" xpath="/TFI-IZD-POD/IPK-GFI-IZD-POD_1000380/P1082298" xmlDataType="decimal"/>
    </xmlCellPr>
  </singleXmlCell>
  <singleXmlCell id="1497" r="Y44" connectionId="0">
    <xmlCellPr id="1" uniqueName="P1082300">
      <xmlPr mapId="2" xpath="/TFI-IZD-POD/IPK-GFI-IZD-POD_1000380/P1082300" xmlDataType="decimal"/>
    </xmlCellPr>
  </singleXmlCell>
  <singleXmlCell id="1498" r="H45" connectionId="0">
    <xmlCellPr id="1" uniqueName="P1080080">
      <xmlPr mapId="2" xpath="/TFI-IZD-POD/IPK-GFI-IZD-POD_1000380/P1080080" xmlDataType="decimal"/>
    </xmlCellPr>
  </singleXmlCell>
  <singleXmlCell id="1499" r="I45" connectionId="0">
    <xmlCellPr id="1" uniqueName="P1080081">
      <xmlPr mapId="2" xpath="/TFI-IZD-POD/IPK-GFI-IZD-POD_1000380/P1080081" xmlDataType="decimal"/>
    </xmlCellPr>
  </singleXmlCell>
  <singleXmlCell id="1500" r="J45" connectionId="0">
    <xmlCellPr id="1" uniqueName="P1080082">
      <xmlPr mapId="2" xpath="/TFI-IZD-POD/IPK-GFI-IZD-POD_1000380/P1080082" xmlDataType="decimal"/>
    </xmlCellPr>
  </singleXmlCell>
  <singleXmlCell id="1501" r="K45" connectionId="0">
    <xmlCellPr id="1" uniqueName="P1080083">
      <xmlPr mapId="2" xpath="/TFI-IZD-POD/IPK-GFI-IZD-POD_1000380/P1080083" xmlDataType="decimal"/>
    </xmlCellPr>
  </singleXmlCell>
  <singleXmlCell id="1502" r="L45" connectionId="0">
    <xmlCellPr id="1" uniqueName="P1080084">
      <xmlPr mapId="2" xpath="/TFI-IZD-POD/IPK-GFI-IZD-POD_1000380/P1080084" xmlDataType="decimal"/>
    </xmlCellPr>
  </singleXmlCell>
  <singleXmlCell id="1503" r="M45" connectionId="0">
    <xmlCellPr id="1" uniqueName="P1080085">
      <xmlPr mapId="2" xpath="/TFI-IZD-POD/IPK-GFI-IZD-POD_1000380/P1080085" xmlDataType="decimal"/>
    </xmlCellPr>
  </singleXmlCell>
  <singleXmlCell id="1504" r="N45" connectionId="0">
    <xmlCellPr id="1" uniqueName="P1080086">
      <xmlPr mapId="2" xpath="/TFI-IZD-POD/IPK-GFI-IZD-POD_1000380/P1080086" xmlDataType="decimal"/>
    </xmlCellPr>
  </singleXmlCell>
  <singleXmlCell id="1505" r="O45" connectionId="0">
    <xmlCellPr id="1" uniqueName="P1080087">
      <xmlPr mapId="2" xpath="/TFI-IZD-POD/IPK-GFI-IZD-POD_1000380/P1080087" xmlDataType="decimal"/>
    </xmlCellPr>
  </singleXmlCell>
  <singleXmlCell id="1506" r="P45" connectionId="0">
    <xmlCellPr id="1" uniqueName="P1082301">
      <xmlPr mapId="2" xpath="/TFI-IZD-POD/IPK-GFI-IZD-POD_1000380/P1082301" xmlDataType="decimal"/>
    </xmlCellPr>
  </singleXmlCell>
  <singleXmlCell id="1507" r="Q45" connectionId="0">
    <xmlCellPr id="1" uniqueName="P1082322">
      <xmlPr mapId="2" xpath="/TFI-IZD-POD/IPK-GFI-IZD-POD_1000380/P1082322" xmlDataType="decimal"/>
    </xmlCellPr>
  </singleXmlCell>
  <singleXmlCell id="1508" r="R45" connectionId="0">
    <xmlCellPr id="1" uniqueName="P1082323">
      <xmlPr mapId="2" xpath="/TFI-IZD-POD/IPK-GFI-IZD-POD_1000380/P1082323" xmlDataType="decimal"/>
    </xmlCellPr>
  </singleXmlCell>
  <singleXmlCell id="1509" r="S45" connectionId="0">
    <xmlCellPr id="1" uniqueName="P1124846">
      <xmlPr mapId="2" xpath="/TFI-IZD-POD/IPK-GFI-IZD-POD_1000380/P1124846" xmlDataType="decimal"/>
    </xmlCellPr>
  </singleXmlCell>
  <singleXmlCell id="1510" r="T45" connectionId="0">
    <xmlCellPr id="1" uniqueName="P1124847">
      <xmlPr mapId="2" xpath="/TFI-IZD-POD/IPK-GFI-IZD-POD_1000380/P1124847" xmlDataType="decimal"/>
    </xmlCellPr>
  </singleXmlCell>
  <singleXmlCell id="1511" r="U45" connectionId="0">
    <xmlCellPr id="1" uniqueName="P1082325">
      <xmlPr mapId="2" xpath="/TFI-IZD-POD/IPK-GFI-IZD-POD_1000380/P1082325" xmlDataType="decimal"/>
    </xmlCellPr>
  </singleXmlCell>
  <singleXmlCell id="1512" r="V45" connectionId="0">
    <xmlCellPr id="1" uniqueName="P1082328">
      <xmlPr mapId="2" xpath="/TFI-IZD-POD/IPK-GFI-IZD-POD_1000380/P1082328" xmlDataType="decimal"/>
    </xmlCellPr>
  </singleXmlCell>
  <singleXmlCell id="1513" r="W45" connectionId="0">
    <xmlCellPr id="1" uniqueName="P1082331">
      <xmlPr mapId="2" xpath="/TFI-IZD-POD/IPK-GFI-IZD-POD_1000380/P1082331" xmlDataType="decimal"/>
    </xmlCellPr>
  </singleXmlCell>
  <singleXmlCell id="1514" r="X45" connectionId="0">
    <xmlCellPr id="1" uniqueName="P1082333">
      <xmlPr mapId="2" xpath="/TFI-IZD-POD/IPK-GFI-IZD-POD_1000380/P1082333" xmlDataType="decimal"/>
    </xmlCellPr>
  </singleXmlCell>
  <singleXmlCell id="1515" r="Y45" connectionId="0">
    <xmlCellPr id="1" uniqueName="P1082336">
      <xmlPr mapId="2" xpath="/TFI-IZD-POD/IPK-GFI-IZD-POD_1000380/P1082336" xmlDataType="decimal"/>
    </xmlCellPr>
  </singleXmlCell>
  <singleXmlCell id="1516" r="H46" connectionId="0">
    <xmlCellPr id="1" uniqueName="P1080088">
      <xmlPr mapId="2" xpath="/TFI-IZD-POD/IPK-GFI-IZD-POD_1000380/P1080088" xmlDataType="decimal"/>
    </xmlCellPr>
  </singleXmlCell>
  <singleXmlCell id="1517" r="I46" connectionId="0">
    <xmlCellPr id="1" uniqueName="P1080089">
      <xmlPr mapId="2" xpath="/TFI-IZD-POD/IPK-GFI-IZD-POD_1000380/P1080089" xmlDataType="decimal"/>
    </xmlCellPr>
  </singleXmlCell>
  <singleXmlCell id="1518" r="J46" connectionId="0">
    <xmlCellPr id="1" uniqueName="P1080090">
      <xmlPr mapId="2" xpath="/TFI-IZD-POD/IPK-GFI-IZD-POD_1000380/P1080090" xmlDataType="decimal"/>
    </xmlCellPr>
  </singleXmlCell>
  <singleXmlCell id="1519" r="K46" connectionId="0">
    <xmlCellPr id="1" uniqueName="P1080091">
      <xmlPr mapId="2" xpath="/TFI-IZD-POD/IPK-GFI-IZD-POD_1000380/P1080091" xmlDataType="decimal"/>
    </xmlCellPr>
  </singleXmlCell>
  <singleXmlCell id="1520" r="L46" connectionId="0">
    <xmlCellPr id="1" uniqueName="P1080092">
      <xmlPr mapId="2" xpath="/TFI-IZD-POD/IPK-GFI-IZD-POD_1000380/P1080092" xmlDataType="decimal"/>
    </xmlCellPr>
  </singleXmlCell>
  <singleXmlCell id="1521" r="M46" connectionId="0">
    <xmlCellPr id="1" uniqueName="P1080093">
      <xmlPr mapId="2" xpath="/TFI-IZD-POD/IPK-GFI-IZD-POD_1000380/P1080093" xmlDataType="decimal"/>
    </xmlCellPr>
  </singleXmlCell>
  <singleXmlCell id="1522" r="N46" connectionId="0">
    <xmlCellPr id="1" uniqueName="P1080094">
      <xmlPr mapId="2" xpath="/TFI-IZD-POD/IPK-GFI-IZD-POD_1000380/P1080094" xmlDataType="decimal"/>
    </xmlCellPr>
  </singleXmlCell>
  <singleXmlCell id="1523" r="O46" connectionId="0">
    <xmlCellPr id="1" uniqueName="P1080095">
      <xmlPr mapId="2" xpath="/TFI-IZD-POD/IPK-GFI-IZD-POD_1000380/P1080095" xmlDataType="decimal"/>
    </xmlCellPr>
  </singleXmlCell>
  <singleXmlCell id="1524" r="P46" connectionId="0">
    <xmlCellPr id="1" uniqueName="P1082338">
      <xmlPr mapId="2" xpath="/TFI-IZD-POD/IPK-GFI-IZD-POD_1000380/P1082338" xmlDataType="decimal"/>
    </xmlCellPr>
  </singleXmlCell>
  <singleXmlCell id="1525" r="Q46" connectionId="0">
    <xmlCellPr id="1" uniqueName="P1082304">
      <xmlPr mapId="2" xpath="/TFI-IZD-POD/IPK-GFI-IZD-POD_1000380/P1082304" xmlDataType="decimal"/>
    </xmlCellPr>
  </singleXmlCell>
  <singleXmlCell id="1526" r="R46" connectionId="0">
    <xmlCellPr id="1" uniqueName="P1082341">
      <xmlPr mapId="2" xpath="/TFI-IZD-POD/IPK-GFI-IZD-POD_1000380/P1082341" xmlDataType="decimal"/>
    </xmlCellPr>
  </singleXmlCell>
  <singleXmlCell id="1527" r="S46" connectionId="0">
    <xmlCellPr id="1" uniqueName="P1124848">
      <xmlPr mapId="2" xpath="/TFI-IZD-POD/IPK-GFI-IZD-POD_1000380/P1124848" xmlDataType="decimal"/>
    </xmlCellPr>
  </singleXmlCell>
  <singleXmlCell id="1528" r="T46" connectionId="0">
    <xmlCellPr id="1" uniqueName="P1124849">
      <xmlPr mapId="2" xpath="/TFI-IZD-POD/IPK-GFI-IZD-POD_1000380/P1124849" xmlDataType="decimal"/>
    </xmlCellPr>
  </singleXmlCell>
  <singleXmlCell id="1529" r="U46" connectionId="0">
    <xmlCellPr id="1" uniqueName="P1082343">
      <xmlPr mapId="2" xpath="/TFI-IZD-POD/IPK-GFI-IZD-POD_1000380/P1082343" xmlDataType="decimal"/>
    </xmlCellPr>
  </singleXmlCell>
  <singleXmlCell id="1530" r="V46" connectionId="0">
    <xmlCellPr id="1" uniqueName="P1082344">
      <xmlPr mapId="2" xpath="/TFI-IZD-POD/IPK-GFI-IZD-POD_1000380/P1082344" xmlDataType="decimal"/>
    </xmlCellPr>
  </singleXmlCell>
  <singleXmlCell id="1531" r="W46" connectionId="0">
    <xmlCellPr id="1" uniqueName="P1082346">
      <xmlPr mapId="2" xpath="/TFI-IZD-POD/IPK-GFI-IZD-POD_1000380/P1082346" xmlDataType="decimal"/>
    </xmlCellPr>
  </singleXmlCell>
  <singleXmlCell id="1532" r="X46" connectionId="0">
    <xmlCellPr id="1" uniqueName="P1082349">
      <xmlPr mapId="2" xpath="/TFI-IZD-POD/IPK-GFI-IZD-POD_1000380/P1082349" xmlDataType="decimal"/>
    </xmlCellPr>
  </singleXmlCell>
  <singleXmlCell id="1533" r="Y46" connectionId="0">
    <xmlCellPr id="1" uniqueName="P1082351">
      <xmlPr mapId="2" xpath="/TFI-IZD-POD/IPK-GFI-IZD-POD_1000380/P1082351" xmlDataType="decimal"/>
    </xmlCellPr>
  </singleXmlCell>
  <singleXmlCell id="1534" r="H47" connectionId="0">
    <xmlCellPr id="1" uniqueName="P1080096">
      <xmlPr mapId="2" xpath="/TFI-IZD-POD/IPK-GFI-IZD-POD_1000380/P1080096" xmlDataType="decimal"/>
    </xmlCellPr>
  </singleXmlCell>
  <singleXmlCell id="1535" r="I47" connectionId="0">
    <xmlCellPr id="1" uniqueName="P1080097">
      <xmlPr mapId="2" xpath="/TFI-IZD-POD/IPK-GFI-IZD-POD_1000380/P1080097" xmlDataType="decimal"/>
    </xmlCellPr>
  </singleXmlCell>
  <singleXmlCell id="1536" r="J47" connectionId="0">
    <xmlCellPr id="1" uniqueName="P1080098">
      <xmlPr mapId="2" xpath="/TFI-IZD-POD/IPK-GFI-IZD-POD_1000380/P1080098" xmlDataType="decimal"/>
    </xmlCellPr>
  </singleXmlCell>
  <singleXmlCell id="1537" r="K47" connectionId="0">
    <xmlCellPr id="1" uniqueName="P1080099">
      <xmlPr mapId="2" xpath="/TFI-IZD-POD/IPK-GFI-IZD-POD_1000380/P1080099" xmlDataType="decimal"/>
    </xmlCellPr>
  </singleXmlCell>
  <singleXmlCell id="1538" r="L47" connectionId="0">
    <xmlCellPr id="1" uniqueName="P1080100">
      <xmlPr mapId="2" xpath="/TFI-IZD-POD/IPK-GFI-IZD-POD_1000380/P1080100" xmlDataType="decimal"/>
    </xmlCellPr>
  </singleXmlCell>
  <singleXmlCell id="1539" r="M47" connectionId="0">
    <xmlCellPr id="1" uniqueName="P1080101">
      <xmlPr mapId="2" xpath="/TFI-IZD-POD/IPK-GFI-IZD-POD_1000380/P1080101" xmlDataType="decimal"/>
    </xmlCellPr>
  </singleXmlCell>
  <singleXmlCell id="1540" r="N47" connectionId="0">
    <xmlCellPr id="1" uniqueName="P1080102">
      <xmlPr mapId="2" xpath="/TFI-IZD-POD/IPK-GFI-IZD-POD_1000380/P1080102" xmlDataType="decimal"/>
    </xmlCellPr>
  </singleXmlCell>
  <singleXmlCell id="1541" r="O47" connectionId="0">
    <xmlCellPr id="1" uniqueName="P1080103">
      <xmlPr mapId="2" xpath="/TFI-IZD-POD/IPK-GFI-IZD-POD_1000380/P1080103" xmlDataType="decimal"/>
    </xmlCellPr>
  </singleXmlCell>
  <singleXmlCell id="1542" r="P47" connectionId="0">
    <xmlCellPr id="1" uniqueName="P1082354">
      <xmlPr mapId="2" xpath="/TFI-IZD-POD/IPK-GFI-IZD-POD_1000380/P1082354" xmlDataType="decimal"/>
    </xmlCellPr>
  </singleXmlCell>
  <singleXmlCell id="1543" r="Q47" connectionId="0">
    <xmlCellPr id="1" uniqueName="P1082356">
      <xmlPr mapId="2" xpath="/TFI-IZD-POD/IPK-GFI-IZD-POD_1000380/P1082356" xmlDataType="decimal"/>
    </xmlCellPr>
  </singleXmlCell>
  <singleXmlCell id="1544" r="R47" connectionId="0">
    <xmlCellPr id="1" uniqueName="P1082306">
      <xmlPr mapId="2" xpath="/TFI-IZD-POD/IPK-GFI-IZD-POD_1000380/P1082306" xmlDataType="decimal"/>
    </xmlCellPr>
  </singleXmlCell>
  <singleXmlCell id="1545" r="S47" connectionId="0">
    <xmlCellPr id="1" uniqueName="P1124850">
      <xmlPr mapId="2" xpath="/TFI-IZD-POD/IPK-GFI-IZD-POD_1000380/P1124850" xmlDataType="decimal"/>
    </xmlCellPr>
  </singleXmlCell>
  <singleXmlCell id="1546" r="T47" connectionId="0">
    <xmlCellPr id="1" uniqueName="P1124851">
      <xmlPr mapId="2" xpath="/TFI-IZD-POD/IPK-GFI-IZD-POD_1000380/P1124851" xmlDataType="decimal"/>
    </xmlCellPr>
  </singleXmlCell>
  <singleXmlCell id="1547" r="U47" connectionId="0">
    <xmlCellPr id="1" uniqueName="P1082358">
      <xmlPr mapId="2" xpath="/TFI-IZD-POD/IPK-GFI-IZD-POD_1000380/P1082358" xmlDataType="decimal"/>
    </xmlCellPr>
  </singleXmlCell>
  <singleXmlCell id="1548" r="V47" connectionId="0">
    <xmlCellPr id="1" uniqueName="P1082360">
      <xmlPr mapId="2" xpath="/TFI-IZD-POD/IPK-GFI-IZD-POD_1000380/P1082360" xmlDataType="decimal"/>
    </xmlCellPr>
  </singleXmlCell>
  <singleXmlCell id="1549" r="W47" connectionId="0">
    <xmlCellPr id="1" uniqueName="P1082361">
      <xmlPr mapId="2" xpath="/TFI-IZD-POD/IPK-GFI-IZD-POD_1000380/P1082361" xmlDataType="decimal"/>
    </xmlCellPr>
  </singleXmlCell>
  <singleXmlCell id="1550" r="X47" connectionId="0">
    <xmlCellPr id="1" uniqueName="P1082362">
      <xmlPr mapId="2" xpath="/TFI-IZD-POD/IPK-GFI-IZD-POD_1000380/P1082362" xmlDataType="decimal"/>
    </xmlCellPr>
  </singleXmlCell>
  <singleXmlCell id="1551" r="Y47" connectionId="0">
    <xmlCellPr id="1" uniqueName="P1082364">
      <xmlPr mapId="2" xpath="/TFI-IZD-POD/IPK-GFI-IZD-POD_1000380/P1082364" xmlDataType="decimal"/>
    </xmlCellPr>
  </singleXmlCell>
  <singleXmlCell id="1552" r="H48" connectionId="0">
    <xmlCellPr id="1" uniqueName="P1080104">
      <xmlPr mapId="2" xpath="/TFI-IZD-POD/IPK-GFI-IZD-POD_1000380/P1080104" xmlDataType="decimal"/>
    </xmlCellPr>
  </singleXmlCell>
  <singleXmlCell id="1553" r="I48" connectionId="0">
    <xmlCellPr id="1" uniqueName="P1080105">
      <xmlPr mapId="2" xpath="/TFI-IZD-POD/IPK-GFI-IZD-POD_1000380/P1080105" xmlDataType="decimal"/>
    </xmlCellPr>
  </singleXmlCell>
  <singleXmlCell id="1555" r="J48" connectionId="0">
    <xmlCellPr id="1" uniqueName="P1080106">
      <xmlPr mapId="2" xpath="/TFI-IZD-POD/IPK-GFI-IZD-POD_1000380/P1080106" xmlDataType="decimal"/>
    </xmlCellPr>
  </singleXmlCell>
  <singleXmlCell id="1556" r="K48" connectionId="0">
    <xmlCellPr id="1" uniqueName="P1080107">
      <xmlPr mapId="2" xpath="/TFI-IZD-POD/IPK-GFI-IZD-POD_1000380/P1080107" xmlDataType="decimal"/>
    </xmlCellPr>
  </singleXmlCell>
  <singleXmlCell id="1557" r="L48" connectionId="0">
    <xmlCellPr id="1" uniqueName="P1080108">
      <xmlPr mapId="2" xpath="/TFI-IZD-POD/IPK-GFI-IZD-POD_1000380/P1080108" xmlDataType="decimal"/>
    </xmlCellPr>
  </singleXmlCell>
  <singleXmlCell id="1558" r="M48" connectionId="0">
    <xmlCellPr id="1" uniqueName="P1080109">
      <xmlPr mapId="2" xpath="/TFI-IZD-POD/IPK-GFI-IZD-POD_1000380/P1080109" xmlDataType="decimal"/>
    </xmlCellPr>
  </singleXmlCell>
  <singleXmlCell id="1559" r="N48" connectionId="0">
    <xmlCellPr id="1" uniqueName="P1080110">
      <xmlPr mapId="2" xpath="/TFI-IZD-POD/IPK-GFI-IZD-POD_1000380/P1080110" xmlDataType="decimal"/>
    </xmlCellPr>
  </singleXmlCell>
  <singleXmlCell id="1560" r="O48" connectionId="0">
    <xmlCellPr id="1" uniqueName="P1080111">
      <xmlPr mapId="2" xpath="/TFI-IZD-POD/IPK-GFI-IZD-POD_1000380/P1080111" xmlDataType="decimal"/>
    </xmlCellPr>
  </singleXmlCell>
  <singleXmlCell id="1561" r="P48" connectionId="0">
    <xmlCellPr id="1" uniqueName="P1082365">
      <xmlPr mapId="2" xpath="/TFI-IZD-POD/IPK-GFI-IZD-POD_1000380/P1082365" xmlDataType="decimal"/>
    </xmlCellPr>
  </singleXmlCell>
  <singleXmlCell id="1562" r="Q48" connectionId="0">
    <xmlCellPr id="1" uniqueName="P1082366">
      <xmlPr mapId="2" xpath="/TFI-IZD-POD/IPK-GFI-IZD-POD_1000380/P1082366" xmlDataType="decimal"/>
    </xmlCellPr>
  </singleXmlCell>
  <singleXmlCell id="1563" r="R48" connectionId="0">
    <xmlCellPr id="1" uniqueName="P1082367">
      <xmlPr mapId="2" xpath="/TFI-IZD-POD/IPK-GFI-IZD-POD_1000380/P1082367" xmlDataType="decimal"/>
    </xmlCellPr>
  </singleXmlCell>
  <singleXmlCell id="1564" r="S48" connectionId="0">
    <xmlCellPr id="1" uniqueName="P1124852">
      <xmlPr mapId="2" xpath="/TFI-IZD-POD/IPK-GFI-IZD-POD_1000380/P1124852" xmlDataType="decimal"/>
    </xmlCellPr>
  </singleXmlCell>
  <singleXmlCell id="1565" r="T48" connectionId="0">
    <xmlCellPr id="1" uniqueName="P1124853">
      <xmlPr mapId="2" xpath="/TFI-IZD-POD/IPK-GFI-IZD-POD_1000380/P1124853" xmlDataType="decimal"/>
    </xmlCellPr>
  </singleXmlCell>
  <singleXmlCell id="1566" r="U48" connectionId="0">
    <xmlCellPr id="1" uniqueName="P1082309">
      <xmlPr mapId="2" xpath="/TFI-IZD-POD/IPK-GFI-IZD-POD_1000380/P1082309" xmlDataType="decimal"/>
    </xmlCellPr>
  </singleXmlCell>
  <singleXmlCell id="1567" r="V48" connectionId="0">
    <xmlCellPr id="1" uniqueName="P1082368">
      <xmlPr mapId="2" xpath="/TFI-IZD-POD/IPK-GFI-IZD-POD_1000380/P1082368" xmlDataType="decimal"/>
    </xmlCellPr>
  </singleXmlCell>
  <singleXmlCell id="1568" r="W48" connectionId="0">
    <xmlCellPr id="1" uniqueName="P1082369">
      <xmlPr mapId="2" xpath="/TFI-IZD-POD/IPK-GFI-IZD-POD_1000380/P1082369" xmlDataType="decimal"/>
    </xmlCellPr>
  </singleXmlCell>
  <singleXmlCell id="1569" r="X48" connectionId="0">
    <xmlCellPr id="1" uniqueName="P1082370">
      <xmlPr mapId="2" xpath="/TFI-IZD-POD/IPK-GFI-IZD-POD_1000380/P1082370" xmlDataType="decimal"/>
    </xmlCellPr>
  </singleXmlCell>
  <singleXmlCell id="1570" r="Y48" connectionId="0">
    <xmlCellPr id="1" uniqueName="P1082372">
      <xmlPr mapId="2" xpath="/TFI-IZD-POD/IPK-GFI-IZD-POD_1000380/P1082372" xmlDataType="decimal"/>
    </xmlCellPr>
  </singleXmlCell>
  <singleXmlCell id="1571" r="H49" connectionId="0">
    <xmlCellPr id="1" uniqueName="P1080112">
      <xmlPr mapId="2" xpath="/TFI-IZD-POD/IPK-GFI-IZD-POD_1000380/P1080112" xmlDataType="decimal"/>
    </xmlCellPr>
  </singleXmlCell>
  <singleXmlCell id="1572" r="I49" connectionId="0">
    <xmlCellPr id="1" uniqueName="P1080113">
      <xmlPr mapId="2" xpath="/TFI-IZD-POD/IPK-GFI-IZD-POD_1000380/P1080113" xmlDataType="decimal"/>
    </xmlCellPr>
  </singleXmlCell>
  <singleXmlCell id="1573" r="J49" connectionId="0">
    <xmlCellPr id="1" uniqueName="P1080114">
      <xmlPr mapId="2" xpath="/TFI-IZD-POD/IPK-GFI-IZD-POD_1000380/P1080114" xmlDataType="decimal"/>
    </xmlCellPr>
  </singleXmlCell>
  <singleXmlCell id="1574" r="K49" connectionId="0">
    <xmlCellPr id="1" uniqueName="P1080115">
      <xmlPr mapId="2" xpath="/TFI-IZD-POD/IPK-GFI-IZD-POD_1000380/P1080115" xmlDataType="decimal"/>
    </xmlCellPr>
  </singleXmlCell>
  <singleXmlCell id="1575" r="L49" connectionId="0">
    <xmlCellPr id="1" uniqueName="P1080116">
      <xmlPr mapId="2" xpath="/TFI-IZD-POD/IPK-GFI-IZD-POD_1000380/P1080116" xmlDataType="decimal"/>
    </xmlCellPr>
  </singleXmlCell>
  <singleXmlCell id="1576" r="M49" connectionId="0">
    <xmlCellPr id="1" uniqueName="P1080117">
      <xmlPr mapId="2" xpath="/TFI-IZD-POD/IPK-GFI-IZD-POD_1000380/P1080117" xmlDataType="decimal"/>
    </xmlCellPr>
  </singleXmlCell>
  <singleXmlCell id="1577" r="N49" connectionId="0">
    <xmlCellPr id="1" uniqueName="P1080118">
      <xmlPr mapId="2" xpath="/TFI-IZD-POD/IPK-GFI-IZD-POD_1000380/P1080118" xmlDataType="decimal"/>
    </xmlCellPr>
  </singleXmlCell>
  <singleXmlCell id="1578" r="O49" connectionId="0">
    <xmlCellPr id="1" uniqueName="P1080119">
      <xmlPr mapId="2" xpath="/TFI-IZD-POD/IPK-GFI-IZD-POD_1000380/P1080119" xmlDataType="decimal"/>
    </xmlCellPr>
  </singleXmlCell>
  <singleXmlCell id="1579" r="P49" connectionId="0">
    <xmlCellPr id="1" uniqueName="P1082374">
      <xmlPr mapId="2" xpath="/TFI-IZD-POD/IPK-GFI-IZD-POD_1000380/P1082374" xmlDataType="decimal"/>
    </xmlCellPr>
  </singleXmlCell>
  <singleXmlCell id="1580" r="Q49" connectionId="0">
    <xmlCellPr id="1" uniqueName="P1082376">
      <xmlPr mapId="2" xpath="/TFI-IZD-POD/IPK-GFI-IZD-POD_1000380/P1082376" xmlDataType="decimal"/>
    </xmlCellPr>
  </singleXmlCell>
  <singleXmlCell id="1581" r="R49" connectionId="0">
    <xmlCellPr id="1" uniqueName="P1082378">
      <xmlPr mapId="2" xpath="/TFI-IZD-POD/IPK-GFI-IZD-POD_1000380/P1082378" xmlDataType="decimal"/>
    </xmlCellPr>
  </singleXmlCell>
  <singleXmlCell id="1582" r="S49" connectionId="0">
    <xmlCellPr id="1" uniqueName="P1124854">
      <xmlPr mapId="2" xpath="/TFI-IZD-POD/IPK-GFI-IZD-POD_1000380/P1124854" xmlDataType="decimal"/>
    </xmlCellPr>
  </singleXmlCell>
  <singleXmlCell id="1583" r="T49" connectionId="0">
    <xmlCellPr id="1" uniqueName="P1124855">
      <xmlPr mapId="2" xpath="/TFI-IZD-POD/IPK-GFI-IZD-POD_1000380/P1124855" xmlDataType="decimal"/>
    </xmlCellPr>
  </singleXmlCell>
  <singleXmlCell id="1584" r="U49" connectionId="0">
    <xmlCellPr id="1" uniqueName="P1082381">
      <xmlPr mapId="2" xpath="/TFI-IZD-POD/IPK-GFI-IZD-POD_1000380/P1082381" xmlDataType="decimal"/>
    </xmlCellPr>
  </singleXmlCell>
  <singleXmlCell id="1585" r="V49" connectionId="0">
    <xmlCellPr id="1" uniqueName="P1082312">
      <xmlPr mapId="2" xpath="/TFI-IZD-POD/IPK-GFI-IZD-POD_1000380/P1082312" xmlDataType="decimal"/>
    </xmlCellPr>
  </singleXmlCell>
  <singleXmlCell id="1586" r="W49" connectionId="0">
    <xmlCellPr id="1" uniqueName="P1082383">
      <xmlPr mapId="2" xpath="/TFI-IZD-POD/IPK-GFI-IZD-POD_1000380/P1082383" xmlDataType="decimal"/>
    </xmlCellPr>
  </singleXmlCell>
  <singleXmlCell id="1587" r="X49" connectionId="0">
    <xmlCellPr id="1" uniqueName="P1082385">
      <xmlPr mapId="2" xpath="/TFI-IZD-POD/IPK-GFI-IZD-POD_1000380/P1082385" xmlDataType="decimal"/>
    </xmlCellPr>
  </singleXmlCell>
  <singleXmlCell id="1588" r="Y49" connectionId="0">
    <xmlCellPr id="1" uniqueName="P1082388">
      <xmlPr mapId="2" xpath="/TFI-IZD-POD/IPK-GFI-IZD-POD_1000380/P1082388" xmlDataType="decimal"/>
    </xmlCellPr>
  </singleXmlCell>
  <singleXmlCell id="1589" r="H50" connectionId="0">
    <xmlCellPr id="1" uniqueName="P1080120">
      <xmlPr mapId="2" xpath="/TFI-IZD-POD/IPK-GFI-IZD-POD_1000380/P1080120" xmlDataType="decimal"/>
    </xmlCellPr>
  </singleXmlCell>
  <singleXmlCell id="1590" r="I50" connectionId="0">
    <xmlCellPr id="1" uniqueName="P1080121">
      <xmlPr mapId="2" xpath="/TFI-IZD-POD/IPK-GFI-IZD-POD_1000380/P1080121" xmlDataType="decimal"/>
    </xmlCellPr>
  </singleXmlCell>
  <singleXmlCell id="1591" r="J50" connectionId="0">
    <xmlCellPr id="1" uniqueName="P1080122">
      <xmlPr mapId="2" xpath="/TFI-IZD-POD/IPK-GFI-IZD-POD_1000380/P1080122" xmlDataType="decimal"/>
    </xmlCellPr>
  </singleXmlCell>
  <singleXmlCell id="1592" r="K50" connectionId="0">
    <xmlCellPr id="1" uniqueName="P1080123">
      <xmlPr mapId="2" xpath="/TFI-IZD-POD/IPK-GFI-IZD-POD_1000380/P1080123" xmlDataType="decimal"/>
    </xmlCellPr>
  </singleXmlCell>
  <singleXmlCell id="1593" r="L50" connectionId="0">
    <xmlCellPr id="1" uniqueName="P1080124">
      <xmlPr mapId="2" xpath="/TFI-IZD-POD/IPK-GFI-IZD-POD_1000380/P1080124" xmlDataType="decimal"/>
    </xmlCellPr>
  </singleXmlCell>
  <singleXmlCell id="1594" r="M50" connectionId="0">
    <xmlCellPr id="1" uniqueName="P1080125">
      <xmlPr mapId="2" xpath="/TFI-IZD-POD/IPK-GFI-IZD-POD_1000380/P1080125" xmlDataType="decimal"/>
    </xmlCellPr>
  </singleXmlCell>
  <singleXmlCell id="1595" r="N50" connectionId="0">
    <xmlCellPr id="1" uniqueName="P1080126">
      <xmlPr mapId="2" xpath="/TFI-IZD-POD/IPK-GFI-IZD-POD_1000380/P1080126" xmlDataType="decimal"/>
    </xmlCellPr>
  </singleXmlCell>
  <singleXmlCell id="1596" r="O50" connectionId="0">
    <xmlCellPr id="1" uniqueName="P1080127">
      <xmlPr mapId="2" xpath="/TFI-IZD-POD/IPK-GFI-IZD-POD_1000380/P1080127" xmlDataType="decimal"/>
    </xmlCellPr>
  </singleXmlCell>
  <singleXmlCell id="1597" r="P50" connectionId="0">
    <xmlCellPr id="1" uniqueName="P1082390">
      <xmlPr mapId="2" xpath="/TFI-IZD-POD/IPK-GFI-IZD-POD_1000380/P1082390" xmlDataType="decimal"/>
    </xmlCellPr>
  </singleXmlCell>
  <singleXmlCell id="1598" r="Q50" connectionId="0">
    <xmlCellPr id="1" uniqueName="P1082392">
      <xmlPr mapId="2" xpath="/TFI-IZD-POD/IPK-GFI-IZD-POD_1000380/P1082392" xmlDataType="decimal"/>
    </xmlCellPr>
  </singleXmlCell>
  <singleXmlCell id="1599" r="R50" connectionId="0">
    <xmlCellPr id="1" uniqueName="P1082394">
      <xmlPr mapId="2" xpath="/TFI-IZD-POD/IPK-GFI-IZD-POD_1000380/P1082394" xmlDataType="decimal"/>
    </xmlCellPr>
  </singleXmlCell>
  <singleXmlCell id="1600" r="S50" connectionId="0">
    <xmlCellPr id="1" uniqueName="P1124856">
      <xmlPr mapId="2" xpath="/TFI-IZD-POD/IPK-GFI-IZD-POD_1000380/P1124856" xmlDataType="decimal"/>
    </xmlCellPr>
  </singleXmlCell>
  <singleXmlCell id="1601" r="T50" connectionId="0">
    <xmlCellPr id="1" uniqueName="P1124857">
      <xmlPr mapId="2" xpath="/TFI-IZD-POD/IPK-GFI-IZD-POD_1000380/P1124857" xmlDataType="decimal"/>
    </xmlCellPr>
  </singleXmlCell>
  <singleXmlCell id="1602" r="U50" connectionId="0">
    <xmlCellPr id="1" uniqueName="P1082396">
      <xmlPr mapId="2" xpath="/TFI-IZD-POD/IPK-GFI-IZD-POD_1000380/P1082396" xmlDataType="decimal"/>
    </xmlCellPr>
  </singleXmlCell>
  <singleXmlCell id="1603" r="V50" connectionId="0">
    <xmlCellPr id="1" uniqueName="P1082398">
      <xmlPr mapId="2" xpath="/TFI-IZD-POD/IPK-GFI-IZD-POD_1000380/P1082398" xmlDataType="decimal"/>
    </xmlCellPr>
  </singleXmlCell>
  <singleXmlCell id="1604" r="W50" connectionId="0">
    <xmlCellPr id="1" uniqueName="P1082314">
      <xmlPr mapId="2" xpath="/TFI-IZD-POD/IPK-GFI-IZD-POD_1000380/P1082314" xmlDataType="decimal"/>
    </xmlCellPr>
  </singleXmlCell>
  <singleXmlCell id="1605" r="X50" connectionId="0">
    <xmlCellPr id="1" uniqueName="P1082401">
      <xmlPr mapId="2" xpath="/TFI-IZD-POD/IPK-GFI-IZD-POD_1000380/P1082401" xmlDataType="decimal"/>
    </xmlCellPr>
  </singleXmlCell>
  <singleXmlCell id="1606" r="Y50" connectionId="0">
    <xmlCellPr id="1" uniqueName="P1082403">
      <xmlPr mapId="2" xpath="/TFI-IZD-POD/IPK-GFI-IZD-POD_1000380/P1082403" xmlDataType="decimal"/>
    </xmlCellPr>
  </singleXmlCell>
  <singleXmlCell id="1607" r="H51" connectionId="0">
    <xmlCellPr id="1" uniqueName="P1124914">
      <xmlPr mapId="2" xpath="/TFI-IZD-POD/IPK-GFI-IZD-POD_1000380/P1124914" xmlDataType="decimal"/>
    </xmlCellPr>
  </singleXmlCell>
  <singleXmlCell id="1608" r="I51" connectionId="0">
    <xmlCellPr id="1" uniqueName="P1124915">
      <xmlPr mapId="2" xpath="/TFI-IZD-POD/IPK-GFI-IZD-POD_1000380/P1124915" xmlDataType="decimal"/>
    </xmlCellPr>
  </singleXmlCell>
  <singleXmlCell id="1609" r="J51" connectionId="0">
    <xmlCellPr id="1" uniqueName="P1124916">
      <xmlPr mapId="2" xpath="/TFI-IZD-POD/IPK-GFI-IZD-POD_1000380/P1124916" xmlDataType="decimal"/>
    </xmlCellPr>
  </singleXmlCell>
  <singleXmlCell id="1610" r="K51" connectionId="0">
    <xmlCellPr id="1" uniqueName="P1124917">
      <xmlPr mapId="2" xpath="/TFI-IZD-POD/IPK-GFI-IZD-POD_1000380/P1124917" xmlDataType="decimal"/>
    </xmlCellPr>
  </singleXmlCell>
  <singleXmlCell id="1611" r="L51" connectionId="0">
    <xmlCellPr id="1" uniqueName="P1124918">
      <xmlPr mapId="2" xpath="/TFI-IZD-POD/IPK-GFI-IZD-POD_1000380/P1124918" xmlDataType="decimal"/>
    </xmlCellPr>
  </singleXmlCell>
  <singleXmlCell id="1612" r="M51" connectionId="0">
    <xmlCellPr id="1" uniqueName="P1124919">
      <xmlPr mapId="2" xpath="/TFI-IZD-POD/IPK-GFI-IZD-POD_1000380/P1124919" xmlDataType="decimal"/>
    </xmlCellPr>
  </singleXmlCell>
  <singleXmlCell id="1613" r="N51" connectionId="0">
    <xmlCellPr id="1" uniqueName="P1124926">
      <xmlPr mapId="2" xpath="/TFI-IZD-POD/IPK-GFI-IZD-POD_1000380/P1124926" xmlDataType="decimal"/>
    </xmlCellPr>
  </singleXmlCell>
  <singleXmlCell id="1614" r="O51" connectionId="0">
    <xmlCellPr id="1" uniqueName="P1124927">
      <xmlPr mapId="2" xpath="/TFI-IZD-POD/IPK-GFI-IZD-POD_1000380/P1124927" xmlDataType="decimal"/>
    </xmlCellPr>
  </singleXmlCell>
  <singleXmlCell id="1615" r="P51" connectionId="0">
    <xmlCellPr id="1" uniqueName="P1124928">
      <xmlPr mapId="2" xpath="/TFI-IZD-POD/IPK-GFI-IZD-POD_1000380/P1124928" xmlDataType="decimal"/>
    </xmlCellPr>
  </singleXmlCell>
  <singleXmlCell id="1616" r="Q51" connectionId="0">
    <xmlCellPr id="1" uniqueName="P1124929">
      <xmlPr mapId="2" xpath="/TFI-IZD-POD/IPK-GFI-IZD-POD_1000380/P1124929" xmlDataType="decimal"/>
    </xmlCellPr>
  </singleXmlCell>
  <singleXmlCell id="1617" r="R51" connectionId="0">
    <xmlCellPr id="1" uniqueName="P1124930">
      <xmlPr mapId="2" xpath="/TFI-IZD-POD/IPK-GFI-IZD-POD_1000380/P1124930" xmlDataType="decimal"/>
    </xmlCellPr>
  </singleXmlCell>
  <singleXmlCell id="1618" r="S51" connectionId="0">
    <xmlCellPr id="1" uniqueName="P1124858">
      <xmlPr mapId="2" xpath="/TFI-IZD-POD/IPK-GFI-IZD-POD_1000380/P1124858" xmlDataType="decimal"/>
    </xmlCellPr>
  </singleXmlCell>
  <singleXmlCell id="1619" r="T51" connectionId="0">
    <xmlCellPr id="1" uniqueName="P1124859">
      <xmlPr mapId="2" xpath="/TFI-IZD-POD/IPK-GFI-IZD-POD_1000380/P1124859" xmlDataType="decimal"/>
    </xmlCellPr>
  </singleXmlCell>
  <singleXmlCell id="1620" r="U51" connectionId="0">
    <xmlCellPr id="1" uniqueName="P1124936">
      <xmlPr mapId="2" xpath="/TFI-IZD-POD/IPK-GFI-IZD-POD_1000380/P1124936" xmlDataType="decimal"/>
    </xmlCellPr>
  </singleXmlCell>
  <singleXmlCell id="1621" r="V51" connectionId="0">
    <xmlCellPr id="1" uniqueName="P1124937">
      <xmlPr mapId="2" xpath="/TFI-IZD-POD/IPK-GFI-IZD-POD_1000380/P1124937" xmlDataType="decimal"/>
    </xmlCellPr>
  </singleXmlCell>
  <singleXmlCell id="1622" r="W51" connectionId="0">
    <xmlCellPr id="1" uniqueName="P1124938">
      <xmlPr mapId="2" xpath="/TFI-IZD-POD/IPK-GFI-IZD-POD_1000380/P1124938" xmlDataType="decimal"/>
    </xmlCellPr>
  </singleXmlCell>
  <singleXmlCell id="1623" r="X51" connectionId="0">
    <xmlCellPr id="1" uniqueName="P1124939">
      <xmlPr mapId="2" xpath="/TFI-IZD-POD/IPK-GFI-IZD-POD_1000380/P1124939" xmlDataType="decimal"/>
    </xmlCellPr>
  </singleXmlCell>
  <singleXmlCell id="1624" r="Y51" connectionId="0">
    <xmlCellPr id="1" uniqueName="P1124940">
      <xmlPr mapId="2" xpath="/TFI-IZD-POD/IPK-GFI-IZD-POD_1000380/P1124940" xmlDataType="decimal"/>
    </xmlCellPr>
  </singleXmlCell>
  <singleXmlCell id="1625" r="H52" connectionId="0">
    <xmlCellPr id="1" uniqueName="P1080128">
      <xmlPr mapId="2" xpath="/TFI-IZD-POD/IPK-GFI-IZD-POD_1000380/P1080128" xmlDataType="decimal"/>
    </xmlCellPr>
  </singleXmlCell>
  <singleXmlCell id="1626" r="I52" connectionId="0">
    <xmlCellPr id="1" uniqueName="P1080129">
      <xmlPr mapId="2" xpath="/TFI-IZD-POD/IPK-GFI-IZD-POD_1000380/P1080129" xmlDataType="decimal"/>
    </xmlCellPr>
  </singleXmlCell>
  <singleXmlCell id="1627" r="J52" connectionId="0">
    <xmlCellPr id="1" uniqueName="P1080130">
      <xmlPr mapId="2" xpath="/TFI-IZD-POD/IPK-GFI-IZD-POD_1000380/P1080130" xmlDataType="decimal"/>
    </xmlCellPr>
  </singleXmlCell>
  <singleXmlCell id="1628" r="K52" connectionId="0">
    <xmlCellPr id="1" uniqueName="P1080131">
      <xmlPr mapId="2" xpath="/TFI-IZD-POD/IPK-GFI-IZD-POD_1000380/P1080131" xmlDataType="decimal"/>
    </xmlCellPr>
  </singleXmlCell>
  <singleXmlCell id="1629" r="L52" connectionId="0">
    <xmlCellPr id="1" uniqueName="P1080132">
      <xmlPr mapId="2" xpath="/TFI-IZD-POD/IPK-GFI-IZD-POD_1000380/P1080132" xmlDataType="decimal"/>
    </xmlCellPr>
  </singleXmlCell>
  <singleXmlCell id="1630" r="M52" connectionId="0">
    <xmlCellPr id="1" uniqueName="P1080133">
      <xmlPr mapId="2" xpath="/TFI-IZD-POD/IPK-GFI-IZD-POD_1000380/P1080133" xmlDataType="decimal"/>
    </xmlCellPr>
  </singleXmlCell>
  <singleXmlCell id="1631" r="N52" connectionId="0">
    <xmlCellPr id="1" uniqueName="P1080134">
      <xmlPr mapId="2" xpath="/TFI-IZD-POD/IPK-GFI-IZD-POD_1000380/P1080134" xmlDataType="decimal"/>
    </xmlCellPr>
  </singleXmlCell>
  <singleXmlCell id="1632" r="O52" connectionId="0">
    <xmlCellPr id="1" uniqueName="P1080135">
      <xmlPr mapId="2" xpath="/TFI-IZD-POD/IPK-GFI-IZD-POD_1000380/P1080135" xmlDataType="decimal"/>
    </xmlCellPr>
  </singleXmlCell>
  <singleXmlCell id="1633" r="P52" connectionId="0">
    <xmlCellPr id="1" uniqueName="P1082406">
      <xmlPr mapId="2" xpath="/TFI-IZD-POD/IPK-GFI-IZD-POD_1000380/P1082406" xmlDataType="decimal"/>
    </xmlCellPr>
  </singleXmlCell>
  <singleXmlCell id="1634" r="Q52" connectionId="0">
    <xmlCellPr id="1" uniqueName="P1082408">
      <xmlPr mapId="2" xpath="/TFI-IZD-POD/IPK-GFI-IZD-POD_1000380/P1082408" xmlDataType="decimal"/>
    </xmlCellPr>
  </singleXmlCell>
  <singleXmlCell id="1635" r="R52" connectionId="0">
    <xmlCellPr id="1" uniqueName="P1082410">
      <xmlPr mapId="2" xpath="/TFI-IZD-POD/IPK-GFI-IZD-POD_1000380/P1082410" xmlDataType="decimal"/>
    </xmlCellPr>
  </singleXmlCell>
  <singleXmlCell id="1636" r="S52" connectionId="0">
    <xmlCellPr id="1" uniqueName="P1124860">
      <xmlPr mapId="2" xpath="/TFI-IZD-POD/IPK-GFI-IZD-POD_1000380/P1124860" xmlDataType="decimal"/>
    </xmlCellPr>
  </singleXmlCell>
  <singleXmlCell id="1637" r="T52" connectionId="0">
    <xmlCellPr id="1" uniqueName="P1124861">
      <xmlPr mapId="2" xpath="/TFI-IZD-POD/IPK-GFI-IZD-POD_1000380/P1124861" xmlDataType="decimal"/>
    </xmlCellPr>
  </singleXmlCell>
  <singleXmlCell id="1638" r="U52" connectionId="0">
    <xmlCellPr id="1" uniqueName="P1082412">
      <xmlPr mapId="2" xpath="/TFI-IZD-POD/IPK-GFI-IZD-POD_1000380/P1082412" xmlDataType="decimal"/>
    </xmlCellPr>
  </singleXmlCell>
  <singleXmlCell id="1639" r="V52" connectionId="0">
    <xmlCellPr id="1" uniqueName="P1082415">
      <xmlPr mapId="2" xpath="/TFI-IZD-POD/IPK-GFI-IZD-POD_1000380/P1082415" xmlDataType="decimal"/>
    </xmlCellPr>
  </singleXmlCell>
  <singleXmlCell id="1640" r="W52" connectionId="0">
    <xmlCellPr id="1" uniqueName="P1082416">
      <xmlPr mapId="2" xpath="/TFI-IZD-POD/IPK-GFI-IZD-POD_1000380/P1082416" xmlDataType="decimal"/>
    </xmlCellPr>
  </singleXmlCell>
  <singleXmlCell id="1641" r="X52" connectionId="0">
    <xmlCellPr id="1" uniqueName="P1082317">
      <xmlPr mapId="2" xpath="/TFI-IZD-POD/IPK-GFI-IZD-POD_1000380/P1082317" xmlDataType="decimal"/>
    </xmlCellPr>
  </singleXmlCell>
  <singleXmlCell id="1642" r="Y52" connectionId="0">
    <xmlCellPr id="1" uniqueName="P1082417">
      <xmlPr mapId="2" xpath="/TFI-IZD-POD/IPK-GFI-IZD-POD_1000380/P1082417" xmlDataType="decimal"/>
    </xmlCellPr>
  </singleXmlCell>
  <singleXmlCell id="1643" r="H53" connectionId="0">
    <xmlCellPr id="1" uniqueName="P1080144">
      <xmlPr mapId="2" xpath="/TFI-IZD-POD/IPK-GFI-IZD-POD_1000380/P1080144" xmlDataType="decimal"/>
    </xmlCellPr>
  </singleXmlCell>
  <singleXmlCell id="1644" r="I53" connectionId="0">
    <xmlCellPr id="1" uniqueName="P1080145">
      <xmlPr mapId="2" xpath="/TFI-IZD-POD/IPK-GFI-IZD-POD_1000380/P1080145" xmlDataType="decimal"/>
    </xmlCellPr>
  </singleXmlCell>
  <singleXmlCell id="1645" r="J53" connectionId="0">
    <xmlCellPr id="1" uniqueName="P1080146">
      <xmlPr mapId="2" xpath="/TFI-IZD-POD/IPK-GFI-IZD-POD_1000380/P1080146" xmlDataType="decimal"/>
    </xmlCellPr>
  </singleXmlCell>
  <singleXmlCell id="1646" r="K53" connectionId="0">
    <xmlCellPr id="1" uniqueName="P1080147">
      <xmlPr mapId="2" xpath="/TFI-IZD-POD/IPK-GFI-IZD-POD_1000380/P1080147" xmlDataType="decimal"/>
    </xmlCellPr>
  </singleXmlCell>
  <singleXmlCell id="1647" r="L53" connectionId="0">
    <xmlCellPr id="1" uniqueName="P1080148">
      <xmlPr mapId="2" xpath="/TFI-IZD-POD/IPK-GFI-IZD-POD_1000380/P1080148" xmlDataType="decimal"/>
    </xmlCellPr>
  </singleXmlCell>
  <singleXmlCell id="1648" r="M53" connectionId="0">
    <xmlCellPr id="1" uniqueName="P1080149">
      <xmlPr mapId="2" xpath="/TFI-IZD-POD/IPK-GFI-IZD-POD_1000380/P1080149" xmlDataType="decimal"/>
    </xmlCellPr>
  </singleXmlCell>
  <singleXmlCell id="1649" r="N53" connectionId="0">
    <xmlCellPr id="1" uniqueName="P1080150">
      <xmlPr mapId="2" xpath="/TFI-IZD-POD/IPK-GFI-IZD-POD_1000380/P1080150" xmlDataType="decimal"/>
    </xmlCellPr>
  </singleXmlCell>
  <singleXmlCell id="1650" r="O53" connectionId="0">
    <xmlCellPr id="1" uniqueName="P1080397">
      <xmlPr mapId="2" xpath="/TFI-IZD-POD/IPK-GFI-IZD-POD_1000380/P1080397" xmlDataType="decimal"/>
    </xmlCellPr>
  </singleXmlCell>
  <singleXmlCell id="1651" r="P53" connectionId="0">
    <xmlCellPr id="1" uniqueName="P1082429">
      <xmlPr mapId="2" xpath="/TFI-IZD-POD/IPK-GFI-IZD-POD_1000380/P1082429" xmlDataType="decimal"/>
    </xmlCellPr>
  </singleXmlCell>
  <singleXmlCell id="1652" r="Q53" connectionId="0">
    <xmlCellPr id="1" uniqueName="P1082447">
      <xmlPr mapId="2" xpath="/TFI-IZD-POD/IPK-GFI-IZD-POD_1000380/P1082447" xmlDataType="decimal"/>
    </xmlCellPr>
  </singleXmlCell>
  <singleXmlCell id="1653" r="R53" connectionId="0">
    <xmlCellPr id="1" uniqueName="P1082450">
      <xmlPr mapId="2" xpath="/TFI-IZD-POD/IPK-GFI-IZD-POD_1000380/P1082450" xmlDataType="decimal"/>
    </xmlCellPr>
  </singleXmlCell>
  <singleXmlCell id="1654" r="S53" connectionId="0">
    <xmlCellPr id="1" uniqueName="P1124862">
      <xmlPr mapId="2" xpath="/TFI-IZD-POD/IPK-GFI-IZD-POD_1000380/P1124862" xmlDataType="decimal"/>
    </xmlCellPr>
  </singleXmlCell>
  <singleXmlCell id="1655" r="T53" connectionId="0">
    <xmlCellPr id="1" uniqueName="P1124863">
      <xmlPr mapId="2" xpath="/TFI-IZD-POD/IPK-GFI-IZD-POD_1000380/P1124863" xmlDataType="decimal"/>
    </xmlCellPr>
  </singleXmlCell>
  <singleXmlCell id="1656" r="U53" connectionId="0">
    <xmlCellPr id="1" uniqueName="P1082453">
      <xmlPr mapId="2" xpath="/TFI-IZD-POD/IPK-GFI-IZD-POD_1000380/P1082453" xmlDataType="decimal"/>
    </xmlCellPr>
  </singleXmlCell>
  <singleXmlCell id="1657" r="V53" connectionId="0">
    <xmlCellPr id="1" uniqueName="P1082455">
      <xmlPr mapId="2" xpath="/TFI-IZD-POD/IPK-GFI-IZD-POD_1000380/P1082455" xmlDataType="decimal"/>
    </xmlCellPr>
  </singleXmlCell>
  <singleXmlCell id="1658" r="W53" connectionId="0">
    <xmlCellPr id="1" uniqueName="P1082458">
      <xmlPr mapId="2" xpath="/TFI-IZD-POD/IPK-GFI-IZD-POD_1000380/P1082458" xmlDataType="decimal"/>
    </xmlCellPr>
  </singleXmlCell>
  <singleXmlCell id="1659" r="X53" connectionId="0">
    <xmlCellPr id="1" uniqueName="P1082460">
      <xmlPr mapId="2" xpath="/TFI-IZD-POD/IPK-GFI-IZD-POD_1000380/P1082460" xmlDataType="decimal"/>
    </xmlCellPr>
  </singleXmlCell>
  <singleXmlCell id="1660" r="Y53" connectionId="0">
    <xmlCellPr id="1" uniqueName="P1082461">
      <xmlPr mapId="2" xpath="/TFI-IZD-POD/IPK-GFI-IZD-POD_1000380/P1082461" xmlDataType="decimal"/>
    </xmlCellPr>
  </singleXmlCell>
  <singleXmlCell id="1661" r="H54" connectionId="0">
    <xmlCellPr id="1" uniqueName="P1124920">
      <xmlPr mapId="2" xpath="/TFI-IZD-POD/IPK-GFI-IZD-POD_1000380/P1124920" xmlDataType="decimal"/>
    </xmlCellPr>
  </singleXmlCell>
  <singleXmlCell id="1662" r="I54" connectionId="0">
    <xmlCellPr id="1" uniqueName="P1124921">
      <xmlPr mapId="2" xpath="/TFI-IZD-POD/IPK-GFI-IZD-POD_1000380/P1124921" xmlDataType="decimal"/>
    </xmlCellPr>
  </singleXmlCell>
  <singleXmlCell id="1663" r="J54" connectionId="0">
    <xmlCellPr id="1" uniqueName="P1124922">
      <xmlPr mapId="2" xpath="/TFI-IZD-POD/IPK-GFI-IZD-POD_1000380/P1124922" xmlDataType="decimal"/>
    </xmlCellPr>
  </singleXmlCell>
  <singleXmlCell id="1664" r="K54" connectionId="0">
    <xmlCellPr id="1" uniqueName="P1124923">
      <xmlPr mapId="2" xpath="/TFI-IZD-POD/IPK-GFI-IZD-POD_1000380/P1124923" xmlDataType="decimal"/>
    </xmlCellPr>
  </singleXmlCell>
  <singleXmlCell id="1665" r="L54" connectionId="0">
    <xmlCellPr id="1" uniqueName="P1124924">
      <xmlPr mapId="2" xpath="/TFI-IZD-POD/IPK-GFI-IZD-POD_1000380/P1124924" xmlDataType="decimal"/>
    </xmlCellPr>
  </singleXmlCell>
  <singleXmlCell id="1666" r="M54" connectionId="0">
    <xmlCellPr id="1" uniqueName="P1124925">
      <xmlPr mapId="2" xpath="/TFI-IZD-POD/IPK-GFI-IZD-POD_1000380/P1124925" xmlDataType="decimal"/>
    </xmlCellPr>
  </singleXmlCell>
  <singleXmlCell id="1667" r="N54" connectionId="0">
    <xmlCellPr id="1" uniqueName="P1124931">
      <xmlPr mapId="2" xpath="/TFI-IZD-POD/IPK-GFI-IZD-POD_1000380/P1124931" xmlDataType="decimal"/>
    </xmlCellPr>
  </singleXmlCell>
  <singleXmlCell id="1668" r="O54" connectionId="0">
    <xmlCellPr id="1" uniqueName="P1124932">
      <xmlPr mapId="2" xpath="/TFI-IZD-POD/IPK-GFI-IZD-POD_1000380/P1124932" xmlDataType="decimal"/>
    </xmlCellPr>
  </singleXmlCell>
  <singleXmlCell id="1669" r="P54" connectionId="0">
    <xmlCellPr id="1" uniqueName="P1124933">
      <xmlPr mapId="2" xpath="/TFI-IZD-POD/IPK-GFI-IZD-POD_1000380/P1124933" xmlDataType="decimal"/>
    </xmlCellPr>
  </singleXmlCell>
  <singleXmlCell id="1670" r="Q54" connectionId="0">
    <xmlCellPr id="1" uniqueName="P1124934">
      <xmlPr mapId="2" xpath="/TFI-IZD-POD/IPK-GFI-IZD-POD_1000380/P1124934" xmlDataType="decimal"/>
    </xmlCellPr>
  </singleXmlCell>
  <singleXmlCell id="1671" r="R54" connectionId="0">
    <xmlCellPr id="1" uniqueName="P1124935">
      <xmlPr mapId="2" xpath="/TFI-IZD-POD/IPK-GFI-IZD-POD_1000380/P1124935" xmlDataType="decimal"/>
    </xmlCellPr>
  </singleXmlCell>
  <singleXmlCell id="1672" r="S54" connectionId="0">
    <xmlCellPr id="1" uniqueName="P1124864">
      <xmlPr mapId="2" xpath="/TFI-IZD-POD/IPK-GFI-IZD-POD_1000380/P1124864" xmlDataType="decimal"/>
    </xmlCellPr>
  </singleXmlCell>
  <singleXmlCell id="1673" r="T54" connectionId="0">
    <xmlCellPr id="1" uniqueName="P1124865">
      <xmlPr mapId="2" xpath="/TFI-IZD-POD/IPK-GFI-IZD-POD_1000380/P1124865" xmlDataType="decimal"/>
    </xmlCellPr>
  </singleXmlCell>
  <singleXmlCell id="1674" r="U54" connectionId="0">
    <xmlCellPr id="1" uniqueName="P1124941">
      <xmlPr mapId="2" xpath="/TFI-IZD-POD/IPK-GFI-IZD-POD_1000380/P1124941" xmlDataType="decimal"/>
    </xmlCellPr>
  </singleXmlCell>
  <singleXmlCell id="1675" r="V54" connectionId="0">
    <xmlCellPr id="1" uniqueName="P1124942">
      <xmlPr mapId="2" xpath="/TFI-IZD-POD/IPK-GFI-IZD-POD_1000380/P1124942" xmlDataType="decimal"/>
    </xmlCellPr>
  </singleXmlCell>
  <singleXmlCell id="1676" r="W54" connectionId="0">
    <xmlCellPr id="1" uniqueName="P1124943">
      <xmlPr mapId="2" xpath="/TFI-IZD-POD/IPK-GFI-IZD-POD_1000380/P1124943" xmlDataType="decimal"/>
    </xmlCellPr>
  </singleXmlCell>
  <singleXmlCell id="1677" r="X54" connectionId="0">
    <xmlCellPr id="1" uniqueName="P1124944">
      <xmlPr mapId="2" xpath="/TFI-IZD-POD/IPK-GFI-IZD-POD_1000380/P1124944" xmlDataType="decimal"/>
    </xmlCellPr>
  </singleXmlCell>
  <singleXmlCell id="1678" r="Y54" connectionId="0">
    <xmlCellPr id="1" uniqueName="P1124945">
      <xmlPr mapId="2" xpath="/TFI-IZD-POD/IPK-GFI-IZD-POD_1000380/P1124945" xmlDataType="decimal"/>
    </xmlCellPr>
  </singleXmlCell>
  <singleXmlCell id="1679" r="H55" connectionId="0">
    <xmlCellPr id="1" uniqueName="P1080398">
      <xmlPr mapId="2" xpath="/TFI-IZD-POD/IPK-GFI-IZD-POD_1000380/P1080398" xmlDataType="decimal"/>
    </xmlCellPr>
  </singleXmlCell>
  <singleXmlCell id="1680" r="I55" connectionId="0">
    <xmlCellPr id="1" uniqueName="P1080399">
      <xmlPr mapId="2" xpath="/TFI-IZD-POD/IPK-GFI-IZD-POD_1000380/P1080399" xmlDataType="decimal"/>
    </xmlCellPr>
  </singleXmlCell>
  <singleXmlCell id="1681" r="J55" connectionId="0">
    <xmlCellPr id="1" uniqueName="P1080586">
      <xmlPr mapId="2" xpath="/TFI-IZD-POD/IPK-GFI-IZD-POD_1000380/P1080586" xmlDataType="decimal"/>
    </xmlCellPr>
  </singleXmlCell>
  <singleXmlCell id="1682" r="K55" connectionId="0">
    <xmlCellPr id="1" uniqueName="P1080587">
      <xmlPr mapId="2" xpath="/TFI-IZD-POD/IPK-GFI-IZD-POD_1000380/P1080587" xmlDataType="decimal"/>
    </xmlCellPr>
  </singleXmlCell>
  <singleXmlCell id="1683" r="L55" connectionId="0">
    <xmlCellPr id="1" uniqueName="P1080588">
      <xmlPr mapId="2" xpath="/TFI-IZD-POD/IPK-GFI-IZD-POD_1000380/P1080588" xmlDataType="decimal"/>
    </xmlCellPr>
  </singleXmlCell>
  <singleXmlCell id="1684" r="M55" connectionId="0">
    <xmlCellPr id="1" uniqueName="P1080589">
      <xmlPr mapId="2" xpath="/TFI-IZD-POD/IPK-GFI-IZD-POD_1000380/P1080589" xmlDataType="decimal"/>
    </xmlCellPr>
  </singleXmlCell>
  <singleXmlCell id="1685" r="N55" connectionId="0">
    <xmlCellPr id="1" uniqueName="P1080590">
      <xmlPr mapId="2" xpath="/TFI-IZD-POD/IPK-GFI-IZD-POD_1000380/P1080590" xmlDataType="decimal"/>
    </xmlCellPr>
  </singleXmlCell>
  <singleXmlCell id="1686" r="O55" connectionId="0">
    <xmlCellPr id="1" uniqueName="P1080591">
      <xmlPr mapId="2" xpath="/TFI-IZD-POD/IPK-GFI-IZD-POD_1000380/P1080591" xmlDataType="decimal"/>
    </xmlCellPr>
  </singleXmlCell>
  <singleXmlCell id="1687" r="P55" connectionId="0">
    <xmlCellPr id="1" uniqueName="P1082462">
      <xmlPr mapId="2" xpath="/TFI-IZD-POD/IPK-GFI-IZD-POD_1000380/P1082462" xmlDataType="decimal"/>
    </xmlCellPr>
  </singleXmlCell>
  <singleXmlCell id="1688" r="Q55" connectionId="0">
    <xmlCellPr id="1" uniqueName="P1082430">
      <xmlPr mapId="2" xpath="/TFI-IZD-POD/IPK-GFI-IZD-POD_1000380/P1082430" xmlDataType="decimal"/>
    </xmlCellPr>
  </singleXmlCell>
  <singleXmlCell id="1689" r="R55" connectionId="0">
    <xmlCellPr id="1" uniqueName="P1082463">
      <xmlPr mapId="2" xpath="/TFI-IZD-POD/IPK-GFI-IZD-POD_1000380/P1082463" xmlDataType="decimal"/>
    </xmlCellPr>
  </singleXmlCell>
  <singleXmlCell id="1690" r="S55" connectionId="0">
    <xmlCellPr id="1" uniqueName="P1124866">
      <xmlPr mapId="2" xpath="/TFI-IZD-POD/IPK-GFI-IZD-POD_1000380/P1124866" xmlDataType="decimal"/>
    </xmlCellPr>
  </singleXmlCell>
  <singleXmlCell id="1691" r="T55" connectionId="0">
    <xmlCellPr id="1" uniqueName="P1124867">
      <xmlPr mapId="2" xpath="/TFI-IZD-POD/IPK-GFI-IZD-POD_1000380/P1124867" xmlDataType="decimal"/>
    </xmlCellPr>
  </singleXmlCell>
  <singleXmlCell id="1692" r="U55" connectionId="0">
    <xmlCellPr id="1" uniqueName="P1082464">
      <xmlPr mapId="2" xpath="/TFI-IZD-POD/IPK-GFI-IZD-POD_1000380/P1082464" xmlDataType="decimal"/>
    </xmlCellPr>
  </singleXmlCell>
  <singleXmlCell id="1693" r="V55" connectionId="0">
    <xmlCellPr id="1" uniqueName="P1082465">
      <xmlPr mapId="2" xpath="/TFI-IZD-POD/IPK-GFI-IZD-POD_1000380/P1082465" xmlDataType="decimal"/>
    </xmlCellPr>
  </singleXmlCell>
  <singleXmlCell id="1694" r="W55" connectionId="0">
    <xmlCellPr id="1" uniqueName="P1082466">
      <xmlPr mapId="2" xpath="/TFI-IZD-POD/IPK-GFI-IZD-POD_1000380/P1082466" xmlDataType="decimal"/>
    </xmlCellPr>
  </singleXmlCell>
  <singleXmlCell id="1695" r="X55" connectionId="0">
    <xmlCellPr id="1" uniqueName="P1082467">
      <xmlPr mapId="2" xpath="/TFI-IZD-POD/IPK-GFI-IZD-POD_1000380/P1082467" xmlDataType="decimal"/>
    </xmlCellPr>
  </singleXmlCell>
  <singleXmlCell id="1696" r="Y55" connectionId="0">
    <xmlCellPr id="1" uniqueName="P1082468">
      <xmlPr mapId="2" xpath="/TFI-IZD-POD/IPK-GFI-IZD-POD_1000380/P1082468" xmlDataType="decimal"/>
    </xmlCellPr>
  </singleXmlCell>
  <singleXmlCell id="1697" r="H56" connectionId="0">
    <xmlCellPr id="1" uniqueName="P1080692">
      <xmlPr mapId="2" xpath="/TFI-IZD-POD/IPK-GFI-IZD-POD_1000380/P1080692" xmlDataType="decimal"/>
    </xmlCellPr>
  </singleXmlCell>
  <singleXmlCell id="1698" r="I56" connectionId="0">
    <xmlCellPr id="1" uniqueName="P1080693">
      <xmlPr mapId="2" xpath="/TFI-IZD-POD/IPK-GFI-IZD-POD_1000380/P1080693" xmlDataType="decimal"/>
    </xmlCellPr>
  </singleXmlCell>
  <singleXmlCell id="1699" r="J56" connectionId="0">
    <xmlCellPr id="1" uniqueName="P1080694">
      <xmlPr mapId="2" xpath="/TFI-IZD-POD/IPK-GFI-IZD-POD_1000380/P1080694" xmlDataType="decimal"/>
    </xmlCellPr>
  </singleXmlCell>
  <singleXmlCell id="1700" r="K56" connectionId="0">
    <xmlCellPr id="1" uniqueName="P1080779">
      <xmlPr mapId="2" xpath="/TFI-IZD-POD/IPK-GFI-IZD-POD_1000380/P1080779" xmlDataType="decimal"/>
    </xmlCellPr>
  </singleXmlCell>
  <singleXmlCell id="1701" r="L56" connectionId="0">
    <xmlCellPr id="1" uniqueName="P1080780">
      <xmlPr mapId="2" xpath="/TFI-IZD-POD/IPK-GFI-IZD-POD_1000380/P1080780" xmlDataType="decimal"/>
    </xmlCellPr>
  </singleXmlCell>
  <singleXmlCell id="1702" r="M56" connectionId="0">
    <xmlCellPr id="1" uniqueName="P1080781">
      <xmlPr mapId="2" xpath="/TFI-IZD-POD/IPK-GFI-IZD-POD_1000380/P1080781" xmlDataType="decimal"/>
    </xmlCellPr>
  </singleXmlCell>
  <singleXmlCell id="1703" r="N56" connectionId="0">
    <xmlCellPr id="1" uniqueName="P1080782">
      <xmlPr mapId="2" xpath="/TFI-IZD-POD/IPK-GFI-IZD-POD_1000380/P1080782" xmlDataType="decimal"/>
    </xmlCellPr>
  </singleXmlCell>
  <singleXmlCell id="1704" r="O56" connectionId="0">
    <xmlCellPr id="1" uniqueName="P1080783">
      <xmlPr mapId="2" xpath="/TFI-IZD-POD/IPK-GFI-IZD-POD_1000380/P1080783" xmlDataType="decimal"/>
    </xmlCellPr>
  </singleXmlCell>
  <singleXmlCell id="1705" r="P56" connectionId="0">
    <xmlCellPr id="1" uniqueName="P1082469">
      <xmlPr mapId="2" xpath="/TFI-IZD-POD/IPK-GFI-IZD-POD_1000380/P1082469" xmlDataType="decimal"/>
    </xmlCellPr>
  </singleXmlCell>
  <singleXmlCell id="1706" r="Q56" connectionId="0">
    <xmlCellPr id="1" uniqueName="P1082470">
      <xmlPr mapId="2" xpath="/TFI-IZD-POD/IPK-GFI-IZD-POD_1000380/P1082470" xmlDataType="decimal"/>
    </xmlCellPr>
  </singleXmlCell>
  <singleXmlCell id="1707" r="R56" connectionId="0">
    <xmlCellPr id="1" uniqueName="P1082433">
      <xmlPr mapId="2" xpath="/TFI-IZD-POD/IPK-GFI-IZD-POD_1000380/P1082433" xmlDataType="decimal"/>
    </xmlCellPr>
  </singleXmlCell>
  <singleXmlCell id="1708" r="S56" connectionId="0">
    <xmlCellPr id="1" uniqueName="P1124868">
      <xmlPr mapId="2" xpath="/TFI-IZD-POD/IPK-GFI-IZD-POD_1000380/P1124868" xmlDataType="decimal"/>
    </xmlCellPr>
  </singleXmlCell>
  <singleXmlCell id="1709" r="T56" connectionId="0">
    <xmlCellPr id="1" uniqueName="P1124869">
      <xmlPr mapId="2" xpath="/TFI-IZD-POD/IPK-GFI-IZD-POD_1000380/P1124869" xmlDataType="decimal"/>
    </xmlCellPr>
  </singleXmlCell>
  <singleXmlCell id="1710" r="U56" connectionId="0">
    <xmlCellPr id="1" uniqueName="P1082471">
      <xmlPr mapId="2" xpath="/TFI-IZD-POD/IPK-GFI-IZD-POD_1000380/P1082471" xmlDataType="decimal"/>
    </xmlCellPr>
  </singleXmlCell>
  <singleXmlCell id="1711" r="V56" connectionId="0">
    <xmlCellPr id="1" uniqueName="P1082472">
      <xmlPr mapId="2" xpath="/TFI-IZD-POD/IPK-GFI-IZD-POD_1000380/P1082472" xmlDataType="decimal"/>
    </xmlCellPr>
  </singleXmlCell>
  <singleXmlCell id="1712" r="W56" connectionId="0">
    <xmlCellPr id="1" uniqueName="P1082473">
      <xmlPr mapId="2" xpath="/TFI-IZD-POD/IPK-GFI-IZD-POD_1000380/P1082473" xmlDataType="decimal"/>
    </xmlCellPr>
  </singleXmlCell>
  <singleXmlCell id="1713" r="X56" connectionId="0">
    <xmlCellPr id="1" uniqueName="P1082474">
      <xmlPr mapId="2" xpath="/TFI-IZD-POD/IPK-GFI-IZD-POD_1000380/P1082474" xmlDataType="decimal"/>
    </xmlCellPr>
  </singleXmlCell>
  <singleXmlCell id="1714" r="Y56" connectionId="0">
    <xmlCellPr id="1" uniqueName="P1082475">
      <xmlPr mapId="2" xpath="/TFI-IZD-POD/IPK-GFI-IZD-POD_1000380/P1082475" xmlDataType="decimal"/>
    </xmlCellPr>
  </singleXmlCell>
  <singleXmlCell id="1715" r="H57" connectionId="0">
    <xmlCellPr id="1" uniqueName="P1080784">
      <xmlPr mapId="2" xpath="/TFI-IZD-POD/IPK-GFI-IZD-POD_1000380/P1080784" xmlDataType="decimal"/>
    </xmlCellPr>
  </singleXmlCell>
  <singleXmlCell id="1716" r="I57" connectionId="0">
    <xmlCellPr id="1" uniqueName="P1080785">
      <xmlPr mapId="2" xpath="/TFI-IZD-POD/IPK-GFI-IZD-POD_1000380/P1080785" xmlDataType="decimal"/>
    </xmlCellPr>
  </singleXmlCell>
  <singleXmlCell id="1717" r="J57" connectionId="0">
    <xmlCellPr id="1" uniqueName="P1080786">
      <xmlPr mapId="2" xpath="/TFI-IZD-POD/IPK-GFI-IZD-POD_1000380/P1080786" xmlDataType="decimal"/>
    </xmlCellPr>
  </singleXmlCell>
  <singleXmlCell id="1718" r="K57" connectionId="0">
    <xmlCellPr id="1" uniqueName="P1081033">
      <xmlPr mapId="2" xpath="/TFI-IZD-POD/IPK-GFI-IZD-POD_1000380/P1081033" xmlDataType="decimal"/>
    </xmlCellPr>
  </singleXmlCell>
  <singleXmlCell id="1719" r="L57" connectionId="0">
    <xmlCellPr id="1" uniqueName="P1081034">
      <xmlPr mapId="2" xpath="/TFI-IZD-POD/IPK-GFI-IZD-POD_1000380/P1081034" xmlDataType="decimal"/>
    </xmlCellPr>
  </singleXmlCell>
  <singleXmlCell id="1720" r="M57" connectionId="0">
    <xmlCellPr id="1" uniqueName="P1081035">
      <xmlPr mapId="2" xpath="/TFI-IZD-POD/IPK-GFI-IZD-POD_1000380/P1081035" xmlDataType="decimal"/>
    </xmlCellPr>
  </singleXmlCell>
  <singleXmlCell id="1721" r="N57" connectionId="0">
    <xmlCellPr id="1" uniqueName="P1081222">
      <xmlPr mapId="2" xpath="/TFI-IZD-POD/IPK-GFI-IZD-POD_1000380/P1081222" xmlDataType="decimal"/>
    </xmlCellPr>
  </singleXmlCell>
  <singleXmlCell id="1722" r="O57" connectionId="0">
    <xmlCellPr id="1" uniqueName="P1081223">
      <xmlPr mapId="2" xpath="/TFI-IZD-POD/IPK-GFI-IZD-POD_1000380/P1081223" xmlDataType="decimal"/>
    </xmlCellPr>
  </singleXmlCell>
  <singleXmlCell id="1723" r="P57" connectionId="0">
    <xmlCellPr id="1" uniqueName="P1082477">
      <xmlPr mapId="2" xpath="/TFI-IZD-POD/IPK-GFI-IZD-POD_1000380/P1082477" xmlDataType="decimal"/>
    </xmlCellPr>
  </singleXmlCell>
  <singleXmlCell id="1724" r="Q57" connectionId="0">
    <xmlCellPr id="1" uniqueName="P1082480">
      <xmlPr mapId="2" xpath="/TFI-IZD-POD/IPK-GFI-IZD-POD_1000380/P1082480" xmlDataType="decimal"/>
    </xmlCellPr>
  </singleXmlCell>
  <singleXmlCell id="1725" r="R57" connectionId="0">
    <xmlCellPr id="1" uniqueName="P1082482">
      <xmlPr mapId="2" xpath="/TFI-IZD-POD/IPK-GFI-IZD-POD_1000380/P1082482" xmlDataType="decimal"/>
    </xmlCellPr>
  </singleXmlCell>
  <singleXmlCell id="1726" r="S57" connectionId="0">
    <xmlCellPr id="1" uniqueName="P1124870">
      <xmlPr mapId="2" xpath="/TFI-IZD-POD/IPK-GFI-IZD-POD_1000380/P1124870" xmlDataType="decimal"/>
    </xmlCellPr>
  </singleXmlCell>
  <singleXmlCell id="1727" r="T57" connectionId="0">
    <xmlCellPr id="1" uniqueName="P1124871">
      <xmlPr mapId="2" xpath="/TFI-IZD-POD/IPK-GFI-IZD-POD_1000380/P1124871" xmlDataType="decimal"/>
    </xmlCellPr>
  </singleXmlCell>
  <singleXmlCell id="1728" r="U57" connectionId="0">
    <xmlCellPr id="1" uniqueName="P1082435">
      <xmlPr mapId="2" xpath="/TFI-IZD-POD/IPK-GFI-IZD-POD_1000380/P1082435" xmlDataType="decimal"/>
    </xmlCellPr>
  </singleXmlCell>
  <singleXmlCell id="1729" r="V57" connectionId="0">
    <xmlCellPr id="1" uniqueName="P1082484">
      <xmlPr mapId="2" xpath="/TFI-IZD-POD/IPK-GFI-IZD-POD_1000380/P1082484" xmlDataType="decimal"/>
    </xmlCellPr>
  </singleXmlCell>
  <singleXmlCell id="1730" r="W57" connectionId="0">
    <xmlCellPr id="1" uniqueName="P1082487">
      <xmlPr mapId="2" xpath="/TFI-IZD-POD/IPK-GFI-IZD-POD_1000380/P1082487" xmlDataType="decimal"/>
    </xmlCellPr>
  </singleXmlCell>
  <singleXmlCell id="1731" r="X57" connectionId="0">
    <xmlCellPr id="1" uniqueName="P1082488">
      <xmlPr mapId="2" xpath="/TFI-IZD-POD/IPK-GFI-IZD-POD_1000380/P1082488" xmlDataType="decimal"/>
    </xmlCellPr>
  </singleXmlCell>
  <singleXmlCell id="1732" r="Y57" connectionId="0">
    <xmlCellPr id="1" uniqueName="P1082490">
      <xmlPr mapId="2" xpath="/TFI-IZD-POD/IPK-GFI-IZD-POD_1000380/P1082490" xmlDataType="decimal"/>
    </xmlCellPr>
  </singleXmlCell>
  <singleXmlCell id="1733" r="H58" connectionId="0">
    <xmlCellPr id="1" uniqueName="P1081224">
      <xmlPr mapId="2" xpath="/TFI-IZD-POD/IPK-GFI-IZD-POD_1000380/P1081224" xmlDataType="decimal"/>
    </xmlCellPr>
  </singleXmlCell>
  <singleXmlCell id="1734" r="I58" connectionId="0">
    <xmlCellPr id="1" uniqueName="P1081225">
      <xmlPr mapId="2" xpath="/TFI-IZD-POD/IPK-GFI-IZD-POD_1000380/P1081225" xmlDataType="decimal"/>
    </xmlCellPr>
  </singleXmlCell>
  <singleXmlCell id="1735" r="J58" connectionId="0">
    <xmlCellPr id="1" uniqueName="P1081326">
      <xmlPr mapId="2" xpath="/TFI-IZD-POD/IPK-GFI-IZD-POD_1000380/P1081326" xmlDataType="decimal"/>
    </xmlCellPr>
  </singleXmlCell>
  <singleXmlCell id="1736" r="K58" connectionId="0">
    <xmlCellPr id="1" uniqueName="P1081327">
      <xmlPr mapId="2" xpath="/TFI-IZD-POD/IPK-GFI-IZD-POD_1000380/P1081327" xmlDataType="decimal"/>
    </xmlCellPr>
  </singleXmlCell>
  <singleXmlCell id="1737" r="L58" connectionId="0">
    <xmlCellPr id="1" uniqueName="P1081328">
      <xmlPr mapId="2" xpath="/TFI-IZD-POD/IPK-GFI-IZD-POD_1000380/P1081328" xmlDataType="decimal"/>
    </xmlCellPr>
  </singleXmlCell>
  <singleXmlCell id="1738" r="M58" connectionId="0">
    <xmlCellPr id="1" uniqueName="P1081413">
      <xmlPr mapId="2" xpath="/TFI-IZD-POD/IPK-GFI-IZD-POD_1000380/P1081413" xmlDataType="decimal"/>
    </xmlCellPr>
  </singleXmlCell>
  <singleXmlCell id="1739" r="N58" connectionId="0">
    <xmlCellPr id="1" uniqueName="P1081414">
      <xmlPr mapId="2" xpath="/TFI-IZD-POD/IPK-GFI-IZD-POD_1000380/P1081414" xmlDataType="decimal"/>
    </xmlCellPr>
  </singleXmlCell>
  <singleXmlCell id="1740" r="O58" connectionId="0">
    <xmlCellPr id="1" uniqueName="P1081415">
      <xmlPr mapId="2" xpath="/TFI-IZD-POD/IPK-GFI-IZD-POD_1000380/P1081415" xmlDataType="decimal"/>
    </xmlCellPr>
  </singleXmlCell>
  <singleXmlCell id="1741" r="P58" connectionId="0">
    <xmlCellPr id="1" uniqueName="P1082493">
      <xmlPr mapId="2" xpath="/TFI-IZD-POD/IPK-GFI-IZD-POD_1000380/P1082493" xmlDataType="decimal"/>
    </xmlCellPr>
  </singleXmlCell>
  <singleXmlCell id="1742" r="Q58" connectionId="0">
    <xmlCellPr id="1" uniqueName="P1082497">
      <xmlPr mapId="2" xpath="/TFI-IZD-POD/IPK-GFI-IZD-POD_1000380/P1082497" xmlDataType="decimal"/>
    </xmlCellPr>
  </singleXmlCell>
  <singleXmlCell id="1743" r="R58" connectionId="0">
    <xmlCellPr id="1" uniqueName="P1082498">
      <xmlPr mapId="2" xpath="/TFI-IZD-POD/IPK-GFI-IZD-POD_1000380/P1082498" xmlDataType="decimal"/>
    </xmlCellPr>
  </singleXmlCell>
  <singleXmlCell id="1744" r="S58" connectionId="0">
    <xmlCellPr id="1" uniqueName="P1124872">
      <xmlPr mapId="2" xpath="/TFI-IZD-POD/IPK-GFI-IZD-POD_1000380/P1124872" xmlDataType="decimal"/>
    </xmlCellPr>
  </singleXmlCell>
  <singleXmlCell id="1745" r="T58" connectionId="0">
    <xmlCellPr id="1" uniqueName="P1124873">
      <xmlPr mapId="2" xpath="/TFI-IZD-POD/IPK-GFI-IZD-POD_1000380/P1124873" xmlDataType="decimal"/>
    </xmlCellPr>
  </singleXmlCell>
  <singleXmlCell id="1746" r="U58" connectionId="0">
    <xmlCellPr id="1" uniqueName="P1082501">
      <xmlPr mapId="2" xpath="/TFI-IZD-POD/IPK-GFI-IZD-POD_1000380/P1082501" xmlDataType="decimal"/>
    </xmlCellPr>
  </singleXmlCell>
  <singleXmlCell id="1747" r="V58" connectionId="0">
    <xmlCellPr id="1" uniqueName="P1082437">
      <xmlPr mapId="2" xpath="/TFI-IZD-POD/IPK-GFI-IZD-POD_1000380/P1082437" xmlDataType="decimal"/>
    </xmlCellPr>
  </singleXmlCell>
  <singleXmlCell id="1748" r="W58" connectionId="0">
    <xmlCellPr id="1" uniqueName="P1082503">
      <xmlPr mapId="2" xpath="/TFI-IZD-POD/IPK-GFI-IZD-POD_1000380/P1082503" xmlDataType="decimal"/>
    </xmlCellPr>
  </singleXmlCell>
  <singleXmlCell id="1749" r="X58" connectionId="0">
    <xmlCellPr id="1" uniqueName="P1082505">
      <xmlPr mapId="2" xpath="/TFI-IZD-POD/IPK-GFI-IZD-POD_1000380/P1082505" xmlDataType="decimal"/>
    </xmlCellPr>
  </singleXmlCell>
  <singleXmlCell id="1750" r="Y58" connectionId="0">
    <xmlCellPr id="1" uniqueName="P1082507">
      <xmlPr mapId="2" xpath="/TFI-IZD-POD/IPK-GFI-IZD-POD_1000380/P1082507" xmlDataType="decimal"/>
    </xmlCellPr>
  </singleXmlCell>
  <singleXmlCell id="1751" r="H59" connectionId="0">
    <xmlCellPr id="1" uniqueName="P1081416">
      <xmlPr mapId="2" xpath="/TFI-IZD-POD/IPK-GFI-IZD-POD_1000380/P1081416" xmlDataType="decimal"/>
    </xmlCellPr>
  </singleXmlCell>
  <singleXmlCell id="1752" r="I59" connectionId="0">
    <xmlCellPr id="1" uniqueName="P1081501">
      <xmlPr mapId="2" xpath="/TFI-IZD-POD/IPK-GFI-IZD-POD_1000380/P1081501" xmlDataType="decimal"/>
    </xmlCellPr>
  </singleXmlCell>
  <singleXmlCell id="1753" r="J59" connectionId="0">
    <xmlCellPr id="1" uniqueName="P1081502">
      <xmlPr mapId="2" xpath="/TFI-IZD-POD/IPK-GFI-IZD-POD_1000380/P1081502" xmlDataType="decimal"/>
    </xmlCellPr>
  </singleXmlCell>
  <singleXmlCell id="1754" r="K59" connectionId="0">
    <xmlCellPr id="1" uniqueName="P1081503">
      <xmlPr mapId="2" xpath="/TFI-IZD-POD/IPK-GFI-IZD-POD_1000380/P1081503" xmlDataType="decimal"/>
    </xmlCellPr>
  </singleXmlCell>
  <singleXmlCell id="1755" r="L59" connectionId="0">
    <xmlCellPr id="1" uniqueName="P1081504">
      <xmlPr mapId="2" xpath="/TFI-IZD-POD/IPK-GFI-IZD-POD_1000380/P1081504" xmlDataType="decimal"/>
    </xmlCellPr>
  </singleXmlCell>
  <singleXmlCell id="1756" r="M59" connectionId="0">
    <xmlCellPr id="1" uniqueName="P1081505">
      <xmlPr mapId="2" xpath="/TFI-IZD-POD/IPK-GFI-IZD-POD_1000380/P1081505" xmlDataType="decimal"/>
    </xmlCellPr>
  </singleXmlCell>
  <singleXmlCell id="1757" r="N59" connectionId="0">
    <xmlCellPr id="1" uniqueName="P1081506">
      <xmlPr mapId="2" xpath="/TFI-IZD-POD/IPK-GFI-IZD-POD_1000380/P1081506" xmlDataType="decimal"/>
    </xmlCellPr>
  </singleXmlCell>
  <singleXmlCell id="1758" r="O59" connectionId="0">
    <xmlCellPr id="1" uniqueName="P1081507">
      <xmlPr mapId="2" xpath="/TFI-IZD-POD/IPK-GFI-IZD-POD_1000380/P1081507" xmlDataType="decimal"/>
    </xmlCellPr>
  </singleXmlCell>
  <singleXmlCell id="1759" r="P59" connectionId="0">
    <xmlCellPr id="1" uniqueName="P1082510">
      <xmlPr mapId="2" xpath="/TFI-IZD-POD/IPK-GFI-IZD-POD_1000380/P1082510" xmlDataType="decimal"/>
    </xmlCellPr>
  </singleXmlCell>
  <singleXmlCell id="1760" r="Q59" connectionId="0">
    <xmlCellPr id="1" uniqueName="P1082512">
      <xmlPr mapId="2" xpath="/TFI-IZD-POD/IPK-GFI-IZD-POD_1000380/P1082512" xmlDataType="decimal"/>
    </xmlCellPr>
  </singleXmlCell>
  <singleXmlCell id="1761" r="R59" connectionId="0">
    <xmlCellPr id="1" uniqueName="P1082514">
      <xmlPr mapId="2" xpath="/TFI-IZD-POD/IPK-GFI-IZD-POD_1000380/P1082514" xmlDataType="decimal"/>
    </xmlCellPr>
  </singleXmlCell>
  <singleXmlCell id="1762" r="S59" connectionId="0">
    <xmlCellPr id="1" uniqueName="P1124874">
      <xmlPr mapId="2" xpath="/TFI-IZD-POD/IPK-GFI-IZD-POD_1000380/P1124874" xmlDataType="decimal"/>
    </xmlCellPr>
  </singleXmlCell>
  <singleXmlCell id="1763" r="T59" connectionId="0">
    <xmlCellPr id="1" uniqueName="P1124875">
      <xmlPr mapId="2" xpath="/TFI-IZD-POD/IPK-GFI-IZD-POD_1000380/P1124875" xmlDataType="decimal"/>
    </xmlCellPr>
  </singleXmlCell>
  <singleXmlCell id="1764" r="U59" connectionId="0">
    <xmlCellPr id="1" uniqueName="P1082516">
      <xmlPr mapId="2" xpath="/TFI-IZD-POD/IPK-GFI-IZD-POD_1000380/P1082516" xmlDataType="decimal"/>
    </xmlCellPr>
  </singleXmlCell>
  <singleXmlCell id="1765" r="V59" connectionId="0">
    <xmlCellPr id="1" uniqueName="P1082519">
      <xmlPr mapId="2" xpath="/TFI-IZD-POD/IPK-GFI-IZD-POD_1000380/P1082519" xmlDataType="decimal"/>
    </xmlCellPr>
  </singleXmlCell>
  <singleXmlCell id="1766" r="W59" connectionId="0">
    <xmlCellPr id="1" uniqueName="P1082440">
      <xmlPr mapId="2" xpath="/TFI-IZD-POD/IPK-GFI-IZD-POD_1000380/P1082440" xmlDataType="decimal"/>
    </xmlCellPr>
  </singleXmlCell>
  <singleXmlCell id="1767" r="X59" connectionId="0">
    <xmlCellPr id="1" uniqueName="P1082521">
      <xmlPr mapId="2" xpath="/TFI-IZD-POD/IPK-GFI-IZD-POD_1000380/P1082521" xmlDataType="decimal"/>
    </xmlCellPr>
  </singleXmlCell>
  <singleXmlCell id="1768" r="Y59" connectionId="0">
    <xmlCellPr id="1" uniqueName="P1082523">
      <xmlPr mapId="2" xpath="/TFI-IZD-POD/IPK-GFI-IZD-POD_1000380/P1082523" xmlDataType="decimal"/>
    </xmlCellPr>
  </singleXmlCell>
  <singleXmlCell id="1769" r="H61" connectionId="0">
    <xmlCellPr id="1" uniqueName="P1081508">
      <xmlPr mapId="2" xpath="/TFI-IZD-POD/IPK-GFI-IZD-POD_1000380/P1081508" xmlDataType="decimal"/>
    </xmlCellPr>
  </singleXmlCell>
  <singleXmlCell id="1770" r="I61" connectionId="0">
    <xmlCellPr id="1" uniqueName="P1081509">
      <xmlPr mapId="2" xpath="/TFI-IZD-POD/IPK-GFI-IZD-POD_1000380/P1081509" xmlDataType="decimal"/>
    </xmlCellPr>
  </singleXmlCell>
  <singleXmlCell id="1771" r="J61" connectionId="0">
    <xmlCellPr id="1" uniqueName="P1081510">
      <xmlPr mapId="2" xpath="/TFI-IZD-POD/IPK-GFI-IZD-POD_1000380/P1081510" xmlDataType="decimal"/>
    </xmlCellPr>
  </singleXmlCell>
  <singleXmlCell id="1772" r="K61" connectionId="0">
    <xmlCellPr id="1" uniqueName="P1081511">
      <xmlPr mapId="2" xpath="/TFI-IZD-POD/IPK-GFI-IZD-POD_1000380/P1081511" xmlDataType="decimal"/>
    </xmlCellPr>
  </singleXmlCell>
  <singleXmlCell id="1773" r="L61" connectionId="0">
    <xmlCellPr id="1" uniqueName="P1081512">
      <xmlPr mapId="2" xpath="/TFI-IZD-POD/IPK-GFI-IZD-POD_1000380/P1081512" xmlDataType="decimal"/>
    </xmlCellPr>
  </singleXmlCell>
  <singleXmlCell id="1774" r="M61" connectionId="0">
    <xmlCellPr id="1" uniqueName="P1081513">
      <xmlPr mapId="2" xpath="/TFI-IZD-POD/IPK-GFI-IZD-POD_1000380/P1081513" xmlDataType="decimal"/>
    </xmlCellPr>
  </singleXmlCell>
  <singleXmlCell id="1775" r="N61" connectionId="0">
    <xmlCellPr id="1" uniqueName="P1081514">
      <xmlPr mapId="2" xpath="/TFI-IZD-POD/IPK-GFI-IZD-POD_1000380/P1081514" xmlDataType="decimal"/>
    </xmlCellPr>
  </singleXmlCell>
  <singleXmlCell id="1776" r="O61" connectionId="0">
    <xmlCellPr id="1" uniqueName="P1081515">
      <xmlPr mapId="2" xpath="/TFI-IZD-POD/IPK-GFI-IZD-POD_1000380/P1081515" xmlDataType="decimal"/>
    </xmlCellPr>
  </singleXmlCell>
  <singleXmlCell id="1777" r="P61" connectionId="0">
    <xmlCellPr id="1" uniqueName="P1082525">
      <xmlPr mapId="2" xpath="/TFI-IZD-POD/IPK-GFI-IZD-POD_1000380/P1082525" xmlDataType="decimal"/>
    </xmlCellPr>
  </singleXmlCell>
  <singleXmlCell id="1778" r="Q61" connectionId="0">
    <xmlCellPr id="1" uniqueName="P1082527">
      <xmlPr mapId="2" xpath="/TFI-IZD-POD/IPK-GFI-IZD-POD_1000380/P1082527" xmlDataType="decimal"/>
    </xmlCellPr>
  </singleXmlCell>
  <singleXmlCell id="1779" r="R61" connectionId="0">
    <xmlCellPr id="1" uniqueName="P1082528">
      <xmlPr mapId="2" xpath="/TFI-IZD-POD/IPK-GFI-IZD-POD_1000380/P1082528" xmlDataType="decimal"/>
    </xmlCellPr>
  </singleXmlCell>
  <singleXmlCell id="1780" r="S61" connectionId="0">
    <xmlCellPr id="1" uniqueName="P1124876">
      <xmlPr mapId="2" xpath="/TFI-IZD-POD/IPK-GFI-IZD-POD_1000380/P1124876" xmlDataType="decimal"/>
    </xmlCellPr>
  </singleXmlCell>
  <singleXmlCell id="1781" r="T61" connectionId="0">
    <xmlCellPr id="1" uniqueName="P1124877">
      <xmlPr mapId="2" xpath="/TFI-IZD-POD/IPK-GFI-IZD-POD_1000380/P1124877" xmlDataType="decimal"/>
    </xmlCellPr>
  </singleXmlCell>
  <singleXmlCell id="1782" r="U61" connectionId="0">
    <xmlCellPr id="1" uniqueName="P1082529">
      <xmlPr mapId="2" xpath="/TFI-IZD-POD/IPK-GFI-IZD-POD_1000380/P1082529" xmlDataType="decimal"/>
    </xmlCellPr>
  </singleXmlCell>
  <singleXmlCell id="1783" r="V61" connectionId="0">
    <xmlCellPr id="1" uniqueName="P1082530">
      <xmlPr mapId="2" xpath="/TFI-IZD-POD/IPK-GFI-IZD-POD_1000380/P1082530" xmlDataType="decimal"/>
    </xmlCellPr>
  </singleXmlCell>
  <singleXmlCell id="1784" r="W61" connectionId="0">
    <xmlCellPr id="1" uniqueName="P1082532">
      <xmlPr mapId="2" xpath="/TFI-IZD-POD/IPK-GFI-IZD-POD_1000380/P1082532" xmlDataType="decimal"/>
    </xmlCellPr>
  </singleXmlCell>
  <singleXmlCell id="1785" r="X61" connectionId="0">
    <xmlCellPr id="1" uniqueName="P1082442">
      <xmlPr mapId="2" xpath="/TFI-IZD-POD/IPK-GFI-IZD-POD_1000380/P1082442" xmlDataType="decimal"/>
    </xmlCellPr>
  </singleXmlCell>
  <singleXmlCell id="1786" r="Y61" connectionId="0">
    <xmlCellPr id="1" uniqueName="P1082533">
      <xmlPr mapId="2" xpath="/TFI-IZD-POD/IPK-GFI-IZD-POD_1000380/P1082533" xmlDataType="decimal"/>
    </xmlCellPr>
  </singleXmlCell>
  <singleXmlCell id="1787" r="H62" connectionId="0">
    <xmlCellPr id="1" uniqueName="P1081516">
      <xmlPr mapId="2" xpath="/TFI-IZD-POD/IPK-GFI-IZD-POD_1000380/P1081516" xmlDataType="decimal"/>
    </xmlCellPr>
  </singleXmlCell>
  <singleXmlCell id="1788" r="I62" connectionId="0">
    <xmlCellPr id="1" uniqueName="P1081517">
      <xmlPr mapId="2" xpath="/TFI-IZD-POD/IPK-GFI-IZD-POD_1000380/P1081517" xmlDataType="decimal"/>
    </xmlCellPr>
  </singleXmlCell>
  <singleXmlCell id="1789" r="J62" connectionId="0">
    <xmlCellPr id="1" uniqueName="P1081518">
      <xmlPr mapId="2" xpath="/TFI-IZD-POD/IPK-GFI-IZD-POD_1000380/P1081518" xmlDataType="decimal"/>
    </xmlCellPr>
  </singleXmlCell>
  <singleXmlCell id="1790" r="K62" connectionId="0">
    <xmlCellPr id="1" uniqueName="P1081519">
      <xmlPr mapId="2" xpath="/TFI-IZD-POD/IPK-GFI-IZD-POD_1000380/P1081519" xmlDataType="decimal"/>
    </xmlCellPr>
  </singleXmlCell>
  <singleXmlCell id="1791" r="L62" connectionId="0">
    <xmlCellPr id="1" uniqueName="P1081520">
      <xmlPr mapId="2" xpath="/TFI-IZD-POD/IPK-GFI-IZD-POD_1000380/P1081520" xmlDataType="decimal"/>
    </xmlCellPr>
  </singleXmlCell>
  <singleXmlCell id="1792" r="M62" connectionId="0">
    <xmlCellPr id="1" uniqueName="P1081521">
      <xmlPr mapId="2" xpath="/TFI-IZD-POD/IPK-GFI-IZD-POD_1000380/P1081521" xmlDataType="decimal"/>
    </xmlCellPr>
  </singleXmlCell>
  <singleXmlCell id="1793" r="N62" connectionId="0">
    <xmlCellPr id="1" uniqueName="P1081522">
      <xmlPr mapId="2" xpath="/TFI-IZD-POD/IPK-GFI-IZD-POD_1000380/P1081522" xmlDataType="decimal"/>
    </xmlCellPr>
  </singleXmlCell>
  <singleXmlCell id="1794" r="O62" connectionId="0">
    <xmlCellPr id="1" uniqueName="P1081523">
      <xmlPr mapId="2" xpath="/TFI-IZD-POD/IPK-GFI-IZD-POD_1000380/P1081523" xmlDataType="decimal"/>
    </xmlCellPr>
  </singleXmlCell>
  <singleXmlCell id="1795" r="P62" connectionId="0">
    <xmlCellPr id="1" uniqueName="P1082550">
      <xmlPr mapId="2" xpath="/TFI-IZD-POD/IPK-GFI-IZD-POD_1000380/P1082550" xmlDataType="decimal"/>
    </xmlCellPr>
  </singleXmlCell>
  <singleXmlCell id="1796" r="Q62" connectionId="0">
    <xmlCellPr id="1" uniqueName="P1082552">
      <xmlPr mapId="2" xpath="/TFI-IZD-POD/IPK-GFI-IZD-POD_1000380/P1082552" xmlDataType="decimal"/>
    </xmlCellPr>
  </singleXmlCell>
  <singleXmlCell id="1797" r="R62" connectionId="0">
    <xmlCellPr id="1" uniqueName="P1082554">
      <xmlPr mapId="2" xpath="/TFI-IZD-POD/IPK-GFI-IZD-POD_1000380/P1082554" xmlDataType="decimal"/>
    </xmlCellPr>
  </singleXmlCell>
  <singleXmlCell id="1798" r="S62" connectionId="0">
    <xmlCellPr id="1" uniqueName="P1124878">
      <xmlPr mapId="2" xpath="/TFI-IZD-POD/IPK-GFI-IZD-POD_1000380/P1124878" xmlDataType="decimal"/>
    </xmlCellPr>
  </singleXmlCell>
  <singleXmlCell id="1799" r="T62" connectionId="0">
    <xmlCellPr id="1" uniqueName="P1124879">
      <xmlPr mapId="2" xpath="/TFI-IZD-POD/IPK-GFI-IZD-POD_1000380/P1124879" xmlDataType="decimal"/>
    </xmlCellPr>
  </singleXmlCell>
  <singleXmlCell id="1800" r="U62" connectionId="0">
    <xmlCellPr id="1" uniqueName="P1082558">
      <xmlPr mapId="2" xpath="/TFI-IZD-POD/IPK-GFI-IZD-POD_1000380/P1082558" xmlDataType="decimal"/>
    </xmlCellPr>
  </singleXmlCell>
  <singleXmlCell id="1801" r="V62" connectionId="0">
    <xmlCellPr id="1" uniqueName="P1082562">
      <xmlPr mapId="2" xpath="/TFI-IZD-POD/IPK-GFI-IZD-POD_1000380/P1082562" xmlDataType="decimal"/>
    </xmlCellPr>
  </singleXmlCell>
  <singleXmlCell id="1802" r="W62" connectionId="0">
    <xmlCellPr id="1" uniqueName="P1082564">
      <xmlPr mapId="2" xpath="/TFI-IZD-POD/IPK-GFI-IZD-POD_1000380/P1082564" xmlDataType="decimal"/>
    </xmlCellPr>
  </singleXmlCell>
  <singleXmlCell id="1803" r="X62" connectionId="0">
    <xmlCellPr id="1" uniqueName="P1082566">
      <xmlPr mapId="2" xpath="/TFI-IZD-POD/IPK-GFI-IZD-POD_1000380/P1082566" xmlDataType="decimal"/>
    </xmlCellPr>
  </singleXmlCell>
  <singleXmlCell id="1804" r="Y62" connectionId="0">
    <xmlCellPr id="1" uniqueName="P1082445">
      <xmlPr mapId="2" xpath="/TFI-IZD-POD/IPK-GFI-IZD-POD_1000380/P1082445" xmlDataType="decimal"/>
    </xmlCellPr>
  </singleXmlCell>
  <singleXmlCell id="1805" r="H63" connectionId="0">
    <xmlCellPr id="1" uniqueName="P1081524">
      <xmlPr mapId="2" xpath="/TFI-IZD-POD/IPK-GFI-IZD-POD_1000380/P1081524" xmlDataType="decimal"/>
    </xmlCellPr>
  </singleXmlCell>
  <singleXmlCell id="1806" r="I63" connectionId="0">
    <xmlCellPr id="1" uniqueName="P1081525">
      <xmlPr mapId="2" xpath="/TFI-IZD-POD/IPK-GFI-IZD-POD_1000380/P1081525" xmlDataType="decimal"/>
    </xmlCellPr>
  </singleXmlCell>
  <singleXmlCell id="1807" r="J63" connectionId="0">
    <xmlCellPr id="1" uniqueName="P1081526">
      <xmlPr mapId="2" xpath="/TFI-IZD-POD/IPK-GFI-IZD-POD_1000380/P1081526" xmlDataType="decimal"/>
    </xmlCellPr>
  </singleXmlCell>
  <singleXmlCell id="1808" r="K63" connectionId="0">
    <xmlCellPr id="1" uniqueName="P1081527">
      <xmlPr mapId="2" xpath="/TFI-IZD-POD/IPK-GFI-IZD-POD_1000380/P1081527" xmlDataType="decimal"/>
    </xmlCellPr>
  </singleXmlCell>
  <singleXmlCell id="1809" r="L63" connectionId="0">
    <xmlCellPr id="1" uniqueName="P1081528">
      <xmlPr mapId="2" xpath="/TFI-IZD-POD/IPK-GFI-IZD-POD_1000380/P1081528" xmlDataType="decimal"/>
    </xmlCellPr>
  </singleXmlCell>
  <singleXmlCell id="1810" r="M63" connectionId="0">
    <xmlCellPr id="1" uniqueName="P1081529">
      <xmlPr mapId="2" xpath="/TFI-IZD-POD/IPK-GFI-IZD-POD_1000380/P1081529" xmlDataType="decimal"/>
    </xmlCellPr>
  </singleXmlCell>
  <singleXmlCell id="1811" r="N63" connectionId="0">
    <xmlCellPr id="1" uniqueName="P1081530">
      <xmlPr mapId="2" xpath="/TFI-IZD-POD/IPK-GFI-IZD-POD_1000380/P1081530" xmlDataType="decimal"/>
    </xmlCellPr>
  </singleXmlCell>
  <singleXmlCell id="1812" r="O63" connectionId="0">
    <xmlCellPr id="1" uniqueName="P1081531">
      <xmlPr mapId="2" xpath="/TFI-IZD-POD/IPK-GFI-IZD-POD_1000380/P1081531" xmlDataType="decimal"/>
    </xmlCellPr>
  </singleXmlCell>
  <singleXmlCell id="1813" r="P63" connectionId="0">
    <xmlCellPr id="1" uniqueName="P1082568">
      <xmlPr mapId="2" xpath="/TFI-IZD-POD/IPK-GFI-IZD-POD_1000380/P1082568" xmlDataType="decimal"/>
    </xmlCellPr>
  </singleXmlCell>
  <singleXmlCell id="1814" r="Q63" connectionId="0">
    <xmlCellPr id="1" uniqueName="P1082570">
      <xmlPr mapId="2" xpath="/TFI-IZD-POD/IPK-GFI-IZD-POD_1000380/P1082570" xmlDataType="decimal"/>
    </xmlCellPr>
  </singleXmlCell>
  <singleXmlCell id="1815" r="R63" connectionId="0">
    <xmlCellPr id="1" uniqueName="P1082573">
      <xmlPr mapId="2" xpath="/TFI-IZD-POD/IPK-GFI-IZD-POD_1000380/P1082573" xmlDataType="decimal"/>
    </xmlCellPr>
  </singleXmlCell>
  <singleXmlCell id="1816" r="S63" connectionId="0">
    <xmlCellPr id="1" uniqueName="P1124880">
      <xmlPr mapId="2" xpath="/TFI-IZD-POD/IPK-GFI-IZD-POD_1000380/P1124880" xmlDataType="decimal"/>
    </xmlCellPr>
  </singleXmlCell>
  <singleXmlCell id="1817" r="T63" connectionId="0">
    <xmlCellPr id="1" uniqueName="P1124881">
      <xmlPr mapId="2" xpath="/TFI-IZD-POD/IPK-GFI-IZD-POD_1000380/P1124881" xmlDataType="decimal"/>
    </xmlCellPr>
  </singleXmlCell>
  <singleXmlCell id="1818" r="U63" connectionId="0">
    <xmlCellPr id="1" uniqueName="P1082576">
      <xmlPr mapId="2" xpath="/TFI-IZD-POD/IPK-GFI-IZD-POD_1000380/P1082576" xmlDataType="decimal"/>
    </xmlCellPr>
  </singleXmlCell>
  <singleXmlCell id="1819" r="V63" connectionId="0">
    <xmlCellPr id="1" uniqueName="P1082578">
      <xmlPr mapId="2" xpath="/TFI-IZD-POD/IPK-GFI-IZD-POD_1000380/P1082578" xmlDataType="decimal"/>
    </xmlCellPr>
  </singleXmlCell>
  <singleXmlCell id="1820" r="W63" connectionId="0">
    <xmlCellPr id="1" uniqueName="P1082580">
      <xmlPr mapId="2" xpath="/TFI-IZD-POD/IPK-GFI-IZD-POD_1000380/P1082580" xmlDataType="decimal"/>
    </xmlCellPr>
  </singleXmlCell>
  <singleXmlCell id="1821" r="X63" connectionId="0">
    <xmlCellPr id="1" uniqueName="P1082582">
      <xmlPr mapId="2" xpath="/TFI-IZD-POD/IPK-GFI-IZD-POD_1000380/P1082582" xmlDataType="decimal"/>
    </xmlCellPr>
  </singleXmlCell>
  <singleXmlCell id="1822" r="Y63" connectionId="0">
    <xmlCellPr id="1" uniqueName="P1082584">
      <xmlPr mapId="2"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abSelected="1" workbookViewId="0">
      <selection activeCell="P24" sqref="P24"/>
    </sheetView>
  </sheetViews>
  <sheetFormatPr defaultColWidth="9.140625" defaultRowHeight="15"/>
  <cols>
    <col min="1" max="8" width="9.140625" style="49"/>
    <col min="9" max="9" width="15.28515625" style="49" customWidth="1"/>
    <col min="10" max="10" width="9.140625" style="49"/>
    <col min="11" max="13" width="9.140625" style="99"/>
    <col min="14" max="14" width="9.140625" style="97"/>
    <col min="15" max="20" width="9.140625" style="99"/>
    <col min="21" max="16384" width="9.140625" style="49"/>
  </cols>
  <sheetData>
    <row r="1" spans="1:20" ht="15.75">
      <c r="A1" s="194" t="s">
        <v>310</v>
      </c>
      <c r="B1" s="195"/>
      <c r="C1" s="195"/>
      <c r="D1" s="47"/>
      <c r="E1" s="47"/>
      <c r="F1" s="47"/>
      <c r="G1" s="47"/>
      <c r="H1" s="47"/>
      <c r="I1" s="47"/>
      <c r="J1" s="48"/>
    </row>
    <row r="2" spans="1:20" ht="14.45" customHeight="1">
      <c r="A2" s="196" t="s">
        <v>326</v>
      </c>
      <c r="B2" s="197"/>
      <c r="C2" s="197"/>
      <c r="D2" s="197"/>
      <c r="E2" s="197"/>
      <c r="F2" s="197"/>
      <c r="G2" s="197"/>
      <c r="H2" s="197"/>
      <c r="I2" s="197"/>
      <c r="J2" s="198"/>
      <c r="N2" s="97">
        <v>1</v>
      </c>
    </row>
    <row r="3" spans="1:20">
      <c r="A3" s="50"/>
      <c r="B3" s="51"/>
      <c r="C3" s="51"/>
      <c r="D3" s="51"/>
      <c r="E3" s="51"/>
      <c r="F3" s="51"/>
      <c r="G3" s="51"/>
      <c r="H3" s="51"/>
      <c r="I3" s="51"/>
      <c r="J3" s="52"/>
      <c r="N3" s="97">
        <v>2</v>
      </c>
    </row>
    <row r="4" spans="1:20" ht="33.6" customHeight="1">
      <c r="A4" s="199" t="s">
        <v>311</v>
      </c>
      <c r="B4" s="200"/>
      <c r="C4" s="200"/>
      <c r="D4" s="200"/>
      <c r="E4" s="201">
        <v>44197</v>
      </c>
      <c r="F4" s="202"/>
      <c r="G4" s="53" t="s">
        <v>0</v>
      </c>
      <c r="H4" s="201">
        <v>44377</v>
      </c>
      <c r="I4" s="202"/>
      <c r="J4" s="54"/>
      <c r="N4" s="97">
        <v>3</v>
      </c>
    </row>
    <row r="5" spans="1:20" s="55" customFormat="1" ht="10.15" customHeight="1">
      <c r="A5" s="203"/>
      <c r="B5" s="204"/>
      <c r="C5" s="204"/>
      <c r="D5" s="204"/>
      <c r="E5" s="204"/>
      <c r="F5" s="204"/>
      <c r="G5" s="204"/>
      <c r="H5" s="204"/>
      <c r="I5" s="204"/>
      <c r="J5" s="205"/>
      <c r="N5" s="98">
        <v>4</v>
      </c>
    </row>
    <row r="6" spans="1:20" ht="20.45" customHeight="1">
      <c r="A6" s="56"/>
      <c r="B6" s="57" t="s">
        <v>331</v>
      </c>
      <c r="C6" s="58"/>
      <c r="D6" s="58"/>
      <c r="E6" s="64">
        <v>2021</v>
      </c>
      <c r="F6" s="59"/>
      <c r="G6" s="53"/>
      <c r="H6" s="59"/>
      <c r="I6" s="60"/>
      <c r="J6" s="61"/>
    </row>
    <row r="7" spans="1:20" s="63" customFormat="1" ht="10.9" customHeight="1">
      <c r="A7" s="56"/>
      <c r="B7" s="58"/>
      <c r="C7" s="58"/>
      <c r="D7" s="58"/>
      <c r="E7" s="62"/>
      <c r="F7" s="62"/>
      <c r="G7" s="53"/>
      <c r="H7" s="59"/>
      <c r="I7" s="60"/>
      <c r="J7" s="61"/>
      <c r="K7" s="100"/>
      <c r="L7" s="100"/>
      <c r="M7" s="100"/>
      <c r="N7" s="101"/>
      <c r="O7" s="100"/>
      <c r="P7" s="100"/>
      <c r="Q7" s="100"/>
      <c r="R7" s="100"/>
      <c r="S7" s="100"/>
      <c r="T7" s="100"/>
    </row>
    <row r="8" spans="1:20" ht="20.45" customHeight="1">
      <c r="A8" s="56"/>
      <c r="B8" s="57" t="s">
        <v>332</v>
      </c>
      <c r="C8" s="58"/>
      <c r="D8" s="58"/>
      <c r="E8" s="64">
        <v>2</v>
      </c>
      <c r="F8" s="59"/>
      <c r="G8" s="53"/>
      <c r="H8" s="59"/>
      <c r="I8" s="60"/>
      <c r="J8" s="61"/>
    </row>
    <row r="9" spans="1:20" s="63" customFormat="1" ht="10.9" customHeight="1">
      <c r="A9" s="56"/>
      <c r="B9" s="58"/>
      <c r="C9" s="58"/>
      <c r="D9" s="58"/>
      <c r="E9" s="62"/>
      <c r="F9" s="62"/>
      <c r="G9" s="53"/>
      <c r="H9" s="62"/>
      <c r="I9" s="65"/>
      <c r="J9" s="61"/>
      <c r="K9" s="100"/>
      <c r="L9" s="100"/>
      <c r="M9" s="100"/>
      <c r="N9" s="101"/>
      <c r="O9" s="100"/>
      <c r="P9" s="100"/>
      <c r="Q9" s="100"/>
      <c r="R9" s="100"/>
      <c r="S9" s="100"/>
      <c r="T9" s="100"/>
    </row>
    <row r="10" spans="1:20" ht="37.9" customHeight="1">
      <c r="A10" s="213" t="s">
        <v>333</v>
      </c>
      <c r="B10" s="214"/>
      <c r="C10" s="214"/>
      <c r="D10" s="214"/>
      <c r="E10" s="214"/>
      <c r="F10" s="214"/>
      <c r="G10" s="214"/>
      <c r="H10" s="214"/>
      <c r="I10" s="214"/>
      <c r="J10" s="66"/>
    </row>
    <row r="11" spans="1:20" ht="24.6" customHeight="1">
      <c r="A11" s="215" t="s">
        <v>312</v>
      </c>
      <c r="B11" s="216"/>
      <c r="C11" s="208" t="s">
        <v>449</v>
      </c>
      <c r="D11" s="209"/>
      <c r="E11" s="67"/>
      <c r="F11" s="217" t="s">
        <v>334</v>
      </c>
      <c r="G11" s="207"/>
      <c r="H11" s="218" t="s">
        <v>451</v>
      </c>
      <c r="I11" s="219"/>
      <c r="J11" s="68"/>
    </row>
    <row r="12" spans="1:20" ht="14.45" customHeight="1">
      <c r="A12" s="69"/>
      <c r="B12" s="70"/>
      <c r="C12" s="70"/>
      <c r="D12" s="70"/>
      <c r="E12" s="211"/>
      <c r="F12" s="211"/>
      <c r="G12" s="211"/>
      <c r="H12" s="211"/>
      <c r="I12" s="71"/>
      <c r="J12" s="68"/>
    </row>
    <row r="13" spans="1:20" ht="21" customHeight="1">
      <c r="A13" s="206" t="s">
        <v>327</v>
      </c>
      <c r="B13" s="207"/>
      <c r="C13" s="208" t="s">
        <v>450</v>
      </c>
      <c r="D13" s="209"/>
      <c r="E13" s="210"/>
      <c r="F13" s="211"/>
      <c r="G13" s="211"/>
      <c r="H13" s="211"/>
      <c r="I13" s="71"/>
      <c r="J13" s="68"/>
    </row>
    <row r="14" spans="1:20" ht="10.9" customHeight="1">
      <c r="A14" s="67"/>
      <c r="B14" s="71"/>
      <c r="C14" s="70"/>
      <c r="D14" s="70"/>
      <c r="E14" s="212"/>
      <c r="F14" s="212"/>
      <c r="G14" s="212"/>
      <c r="H14" s="212"/>
      <c r="I14" s="70"/>
      <c r="J14" s="72"/>
    </row>
    <row r="15" spans="1:20" ht="22.9" customHeight="1">
      <c r="A15" s="206" t="s">
        <v>313</v>
      </c>
      <c r="B15" s="207"/>
      <c r="C15" s="220" t="s">
        <v>452</v>
      </c>
      <c r="D15" s="209"/>
      <c r="E15" s="227"/>
      <c r="F15" s="228"/>
      <c r="G15" s="73" t="s">
        <v>335</v>
      </c>
      <c r="H15" s="218" t="s">
        <v>453</v>
      </c>
      <c r="I15" s="219"/>
      <c r="J15" s="74"/>
    </row>
    <row r="16" spans="1:20" ht="10.9" customHeight="1">
      <c r="A16" s="67"/>
      <c r="B16" s="71"/>
      <c r="C16" s="70"/>
      <c r="D16" s="70"/>
      <c r="E16" s="212"/>
      <c r="F16" s="212"/>
      <c r="G16" s="212"/>
      <c r="H16" s="212"/>
      <c r="I16" s="70"/>
      <c r="J16" s="72"/>
    </row>
    <row r="17" spans="1:10" ht="22.9" customHeight="1">
      <c r="A17" s="75"/>
      <c r="B17" s="73" t="s">
        <v>336</v>
      </c>
      <c r="C17" s="220" t="s">
        <v>454</v>
      </c>
      <c r="D17" s="209"/>
      <c r="E17" s="76"/>
      <c r="F17" s="76"/>
      <c r="G17" s="76"/>
      <c r="H17" s="76"/>
      <c r="I17" s="76"/>
      <c r="J17" s="74"/>
    </row>
    <row r="18" spans="1:10">
      <c r="A18" s="221"/>
      <c r="B18" s="222"/>
      <c r="C18" s="212"/>
      <c r="D18" s="212"/>
      <c r="E18" s="212"/>
      <c r="F18" s="212"/>
      <c r="G18" s="212"/>
      <c r="H18" s="212"/>
      <c r="I18" s="70"/>
      <c r="J18" s="72"/>
    </row>
    <row r="19" spans="1:10">
      <c r="A19" s="215" t="s">
        <v>314</v>
      </c>
      <c r="B19" s="223"/>
      <c r="C19" s="224" t="s">
        <v>455</v>
      </c>
      <c r="D19" s="225"/>
      <c r="E19" s="225"/>
      <c r="F19" s="225"/>
      <c r="G19" s="225"/>
      <c r="H19" s="225"/>
      <c r="I19" s="225"/>
      <c r="J19" s="226"/>
    </row>
    <row r="20" spans="1:10">
      <c r="A20" s="69"/>
      <c r="B20" s="70"/>
      <c r="C20" s="77"/>
      <c r="D20" s="70"/>
      <c r="E20" s="212"/>
      <c r="F20" s="212"/>
      <c r="G20" s="212"/>
      <c r="H20" s="212"/>
      <c r="I20" s="70"/>
      <c r="J20" s="72"/>
    </row>
    <row r="21" spans="1:10">
      <c r="A21" s="215" t="s">
        <v>315</v>
      </c>
      <c r="B21" s="223"/>
      <c r="C21" s="218">
        <v>51000</v>
      </c>
      <c r="D21" s="219"/>
      <c r="E21" s="212"/>
      <c r="F21" s="212"/>
      <c r="G21" s="224" t="s">
        <v>456</v>
      </c>
      <c r="H21" s="225"/>
      <c r="I21" s="225"/>
      <c r="J21" s="226"/>
    </row>
    <row r="22" spans="1:10">
      <c r="A22" s="69"/>
      <c r="B22" s="70"/>
      <c r="C22" s="70"/>
      <c r="D22" s="70"/>
      <c r="E22" s="212"/>
      <c r="F22" s="212"/>
      <c r="G22" s="212"/>
      <c r="H22" s="212"/>
      <c r="I22" s="70"/>
      <c r="J22" s="72"/>
    </row>
    <row r="23" spans="1:10">
      <c r="A23" s="215" t="s">
        <v>316</v>
      </c>
      <c r="B23" s="223"/>
      <c r="C23" s="224" t="s">
        <v>457</v>
      </c>
      <c r="D23" s="225"/>
      <c r="E23" s="225"/>
      <c r="F23" s="225"/>
      <c r="G23" s="225"/>
      <c r="H23" s="225"/>
      <c r="I23" s="225"/>
      <c r="J23" s="226"/>
    </row>
    <row r="24" spans="1:10">
      <c r="A24" s="69"/>
      <c r="B24" s="70"/>
      <c r="C24" s="70"/>
      <c r="D24" s="70"/>
      <c r="E24" s="212"/>
      <c r="F24" s="212"/>
      <c r="G24" s="212"/>
      <c r="H24" s="212"/>
      <c r="I24" s="70"/>
      <c r="J24" s="72"/>
    </row>
    <row r="25" spans="1:10">
      <c r="A25" s="215" t="s">
        <v>317</v>
      </c>
      <c r="B25" s="223"/>
      <c r="C25" s="230" t="s">
        <v>458</v>
      </c>
      <c r="D25" s="231"/>
      <c r="E25" s="231"/>
      <c r="F25" s="231"/>
      <c r="G25" s="231"/>
      <c r="H25" s="231"/>
      <c r="I25" s="231"/>
      <c r="J25" s="232"/>
    </row>
    <row r="26" spans="1:10">
      <c r="A26" s="69"/>
      <c r="B26" s="70"/>
      <c r="C26" s="77"/>
      <c r="D26" s="70"/>
      <c r="E26" s="212"/>
      <c r="F26" s="212"/>
      <c r="G26" s="212"/>
      <c r="H26" s="212"/>
      <c r="I26" s="70"/>
      <c r="J26" s="72"/>
    </row>
    <row r="27" spans="1:10">
      <c r="A27" s="215" t="s">
        <v>318</v>
      </c>
      <c r="B27" s="223"/>
      <c r="C27" s="230" t="s">
        <v>459</v>
      </c>
      <c r="D27" s="231"/>
      <c r="E27" s="231"/>
      <c r="F27" s="231"/>
      <c r="G27" s="231"/>
      <c r="H27" s="231"/>
      <c r="I27" s="231"/>
      <c r="J27" s="232"/>
    </row>
    <row r="28" spans="1:10" ht="13.9" customHeight="1">
      <c r="A28" s="69"/>
      <c r="B28" s="70"/>
      <c r="C28" s="77"/>
      <c r="D28" s="70"/>
      <c r="E28" s="212"/>
      <c r="F28" s="212"/>
      <c r="G28" s="212"/>
      <c r="H28" s="212"/>
      <c r="I28" s="70"/>
      <c r="J28" s="72"/>
    </row>
    <row r="29" spans="1:10" ht="22.9" customHeight="1">
      <c r="A29" s="206" t="s">
        <v>328</v>
      </c>
      <c r="B29" s="223"/>
      <c r="C29" s="78">
        <v>370</v>
      </c>
      <c r="D29" s="79"/>
      <c r="E29" s="229"/>
      <c r="F29" s="229"/>
      <c r="G29" s="229"/>
      <c r="H29" s="229"/>
      <c r="I29" s="80"/>
      <c r="J29" s="81"/>
    </row>
    <row r="30" spans="1:10">
      <c r="A30" s="69"/>
      <c r="B30" s="70"/>
      <c r="C30" s="70"/>
      <c r="D30" s="70"/>
      <c r="E30" s="212"/>
      <c r="F30" s="212"/>
      <c r="G30" s="212"/>
      <c r="H30" s="212"/>
      <c r="I30" s="80"/>
      <c r="J30" s="81"/>
    </row>
    <row r="31" spans="1:10">
      <c r="A31" s="215" t="s">
        <v>319</v>
      </c>
      <c r="B31" s="223"/>
      <c r="C31" s="94" t="s">
        <v>338</v>
      </c>
      <c r="D31" s="233" t="s">
        <v>337</v>
      </c>
      <c r="E31" s="234"/>
      <c r="F31" s="234"/>
      <c r="G31" s="234"/>
      <c r="H31" s="82"/>
      <c r="I31" s="83" t="s">
        <v>338</v>
      </c>
      <c r="J31" s="84" t="s">
        <v>339</v>
      </c>
    </row>
    <row r="32" spans="1:10">
      <c r="A32" s="215"/>
      <c r="B32" s="223"/>
      <c r="C32" s="85"/>
      <c r="D32" s="53"/>
      <c r="E32" s="228"/>
      <c r="F32" s="228"/>
      <c r="G32" s="228"/>
      <c r="H32" s="228"/>
      <c r="I32" s="80"/>
      <c r="J32" s="81"/>
    </row>
    <row r="33" spans="1:10">
      <c r="A33" s="215" t="s">
        <v>329</v>
      </c>
      <c r="B33" s="223"/>
      <c r="C33" s="78" t="s">
        <v>341</v>
      </c>
      <c r="D33" s="233" t="s">
        <v>340</v>
      </c>
      <c r="E33" s="234"/>
      <c r="F33" s="234"/>
      <c r="G33" s="234"/>
      <c r="H33" s="76"/>
      <c r="I33" s="83" t="s">
        <v>341</v>
      </c>
      <c r="J33" s="84" t="s">
        <v>342</v>
      </c>
    </row>
    <row r="34" spans="1:10">
      <c r="A34" s="69"/>
      <c r="B34" s="70"/>
      <c r="C34" s="70"/>
      <c r="D34" s="70"/>
      <c r="E34" s="212"/>
      <c r="F34" s="212"/>
      <c r="G34" s="212"/>
      <c r="H34" s="212"/>
      <c r="I34" s="70"/>
      <c r="J34" s="72"/>
    </row>
    <row r="35" spans="1:10">
      <c r="A35" s="233" t="s">
        <v>330</v>
      </c>
      <c r="B35" s="234"/>
      <c r="C35" s="234"/>
      <c r="D35" s="234"/>
      <c r="E35" s="234" t="s">
        <v>320</v>
      </c>
      <c r="F35" s="234"/>
      <c r="G35" s="234"/>
      <c r="H35" s="234"/>
      <c r="I35" s="234"/>
      <c r="J35" s="86" t="s">
        <v>321</v>
      </c>
    </row>
    <row r="36" spans="1:10">
      <c r="A36" s="69"/>
      <c r="B36" s="70"/>
      <c r="C36" s="70"/>
      <c r="D36" s="70"/>
      <c r="E36" s="212"/>
      <c r="F36" s="212"/>
      <c r="G36" s="212"/>
      <c r="H36" s="212"/>
      <c r="I36" s="70"/>
      <c r="J36" s="81"/>
    </row>
    <row r="37" spans="1:10">
      <c r="A37" s="235"/>
      <c r="B37" s="236"/>
      <c r="C37" s="236"/>
      <c r="D37" s="236"/>
      <c r="E37" s="235"/>
      <c r="F37" s="236"/>
      <c r="G37" s="236"/>
      <c r="H37" s="236"/>
      <c r="I37" s="237"/>
      <c r="J37" s="87"/>
    </row>
    <row r="38" spans="1:10">
      <c r="A38" s="69"/>
      <c r="B38" s="70"/>
      <c r="C38" s="77"/>
      <c r="D38" s="238"/>
      <c r="E38" s="238"/>
      <c r="F38" s="238"/>
      <c r="G38" s="238"/>
      <c r="H38" s="238"/>
      <c r="I38" s="238"/>
      <c r="J38" s="72"/>
    </row>
    <row r="39" spans="1:10">
      <c r="A39" s="235"/>
      <c r="B39" s="236"/>
      <c r="C39" s="236"/>
      <c r="D39" s="237"/>
      <c r="E39" s="235"/>
      <c r="F39" s="236"/>
      <c r="G39" s="236"/>
      <c r="H39" s="236"/>
      <c r="I39" s="237"/>
      <c r="J39" s="78"/>
    </row>
    <row r="40" spans="1:10">
      <c r="A40" s="69"/>
      <c r="B40" s="70"/>
      <c r="C40" s="77"/>
      <c r="D40" s="88"/>
      <c r="E40" s="238"/>
      <c r="F40" s="238"/>
      <c r="G40" s="238"/>
      <c r="H40" s="238"/>
      <c r="I40" s="71"/>
      <c r="J40" s="72"/>
    </row>
    <row r="41" spans="1:10">
      <c r="A41" s="235"/>
      <c r="B41" s="236"/>
      <c r="C41" s="236"/>
      <c r="D41" s="237"/>
      <c r="E41" s="235"/>
      <c r="F41" s="236"/>
      <c r="G41" s="236"/>
      <c r="H41" s="236"/>
      <c r="I41" s="237"/>
      <c r="J41" s="78"/>
    </row>
    <row r="42" spans="1:10">
      <c r="A42" s="69"/>
      <c r="B42" s="70"/>
      <c r="C42" s="77"/>
      <c r="D42" s="88"/>
      <c r="E42" s="238"/>
      <c r="F42" s="238"/>
      <c r="G42" s="238"/>
      <c r="H42" s="238"/>
      <c r="I42" s="71"/>
      <c r="J42" s="72"/>
    </row>
    <row r="43" spans="1:10">
      <c r="A43" s="235"/>
      <c r="B43" s="236"/>
      <c r="C43" s="236"/>
      <c r="D43" s="237"/>
      <c r="E43" s="235"/>
      <c r="F43" s="236"/>
      <c r="G43" s="236"/>
      <c r="H43" s="236"/>
      <c r="I43" s="237"/>
      <c r="J43" s="78"/>
    </row>
    <row r="44" spans="1:10">
      <c r="A44" s="89"/>
      <c r="B44" s="77"/>
      <c r="C44" s="239"/>
      <c r="D44" s="239"/>
      <c r="E44" s="212"/>
      <c r="F44" s="212"/>
      <c r="G44" s="239"/>
      <c r="H44" s="239"/>
      <c r="I44" s="239"/>
      <c r="J44" s="72"/>
    </row>
    <row r="45" spans="1:10">
      <c r="A45" s="235"/>
      <c r="B45" s="236"/>
      <c r="C45" s="236"/>
      <c r="D45" s="237"/>
      <c r="E45" s="235"/>
      <c r="F45" s="236"/>
      <c r="G45" s="236"/>
      <c r="H45" s="236"/>
      <c r="I45" s="237"/>
      <c r="J45" s="78"/>
    </row>
    <row r="46" spans="1:10">
      <c r="A46" s="89"/>
      <c r="B46" s="77"/>
      <c r="C46" s="77"/>
      <c r="D46" s="70"/>
      <c r="E46" s="240"/>
      <c r="F46" s="240"/>
      <c r="G46" s="239"/>
      <c r="H46" s="239"/>
      <c r="I46" s="70"/>
      <c r="J46" s="72"/>
    </row>
    <row r="47" spans="1:10">
      <c r="A47" s="235"/>
      <c r="B47" s="236"/>
      <c r="C47" s="236"/>
      <c r="D47" s="237"/>
      <c r="E47" s="235"/>
      <c r="F47" s="236"/>
      <c r="G47" s="236"/>
      <c r="H47" s="236"/>
      <c r="I47" s="237"/>
      <c r="J47" s="78"/>
    </row>
    <row r="48" spans="1:10">
      <c r="A48" s="89"/>
      <c r="B48" s="77"/>
      <c r="C48" s="77"/>
      <c r="D48" s="70"/>
      <c r="E48" s="212"/>
      <c r="F48" s="212"/>
      <c r="G48" s="239"/>
      <c r="H48" s="239"/>
      <c r="I48" s="70"/>
      <c r="J48" s="90" t="s">
        <v>343</v>
      </c>
    </row>
    <row r="49" spans="1:10">
      <c r="A49" s="89"/>
      <c r="B49" s="77"/>
      <c r="C49" s="77"/>
      <c r="D49" s="70"/>
      <c r="E49" s="212"/>
      <c r="F49" s="212"/>
      <c r="G49" s="239"/>
      <c r="H49" s="239"/>
      <c r="I49" s="70"/>
      <c r="J49" s="90" t="s">
        <v>344</v>
      </c>
    </row>
    <row r="50" spans="1:10" ht="14.45" customHeight="1">
      <c r="A50" s="206" t="s">
        <v>322</v>
      </c>
      <c r="B50" s="217"/>
      <c r="C50" s="218" t="s">
        <v>344</v>
      </c>
      <c r="D50" s="219"/>
      <c r="E50" s="245" t="s">
        <v>345</v>
      </c>
      <c r="F50" s="246"/>
      <c r="G50" s="224"/>
      <c r="H50" s="225"/>
      <c r="I50" s="225"/>
      <c r="J50" s="226"/>
    </row>
    <row r="51" spans="1:10">
      <c r="A51" s="89"/>
      <c r="B51" s="77"/>
      <c r="C51" s="239"/>
      <c r="D51" s="239"/>
      <c r="E51" s="212"/>
      <c r="F51" s="212"/>
      <c r="G51" s="247" t="s">
        <v>346</v>
      </c>
      <c r="H51" s="247"/>
      <c r="I51" s="247"/>
      <c r="J51" s="61"/>
    </row>
    <row r="52" spans="1:10" ht="13.9" customHeight="1">
      <c r="A52" s="206" t="s">
        <v>323</v>
      </c>
      <c r="B52" s="217"/>
      <c r="C52" s="224" t="s">
        <v>460</v>
      </c>
      <c r="D52" s="225"/>
      <c r="E52" s="225"/>
      <c r="F52" s="225"/>
      <c r="G52" s="225"/>
      <c r="H52" s="225"/>
      <c r="I52" s="225"/>
      <c r="J52" s="226"/>
    </row>
    <row r="53" spans="1:10">
      <c r="A53" s="69"/>
      <c r="B53" s="70"/>
      <c r="C53" s="229" t="s">
        <v>324</v>
      </c>
      <c r="D53" s="229"/>
      <c r="E53" s="229"/>
      <c r="F53" s="229"/>
      <c r="G53" s="229"/>
      <c r="H53" s="229"/>
      <c r="I53" s="229"/>
      <c r="J53" s="72"/>
    </row>
    <row r="54" spans="1:10">
      <c r="A54" s="206" t="s">
        <v>325</v>
      </c>
      <c r="B54" s="217"/>
      <c r="C54" s="241" t="s">
        <v>461</v>
      </c>
      <c r="D54" s="242"/>
      <c r="E54" s="243"/>
      <c r="F54" s="212"/>
      <c r="G54" s="212"/>
      <c r="H54" s="234"/>
      <c r="I54" s="234"/>
      <c r="J54" s="244"/>
    </row>
    <row r="55" spans="1:10">
      <c r="A55" s="69"/>
      <c r="B55" s="70"/>
      <c r="C55" s="77"/>
      <c r="D55" s="70"/>
      <c r="E55" s="212"/>
      <c r="F55" s="212"/>
      <c r="G55" s="212"/>
      <c r="H55" s="212"/>
      <c r="I55" s="70"/>
      <c r="J55" s="72"/>
    </row>
    <row r="56" spans="1:10" ht="14.45" customHeight="1">
      <c r="A56" s="206" t="s">
        <v>317</v>
      </c>
      <c r="B56" s="217"/>
      <c r="C56" s="248" t="s">
        <v>458</v>
      </c>
      <c r="D56" s="249"/>
      <c r="E56" s="249"/>
      <c r="F56" s="249"/>
      <c r="G56" s="249"/>
      <c r="H56" s="249"/>
      <c r="I56" s="249"/>
      <c r="J56" s="250"/>
    </row>
    <row r="57" spans="1:10">
      <c r="A57" s="69"/>
      <c r="B57" s="70"/>
      <c r="C57" s="70"/>
      <c r="D57" s="70"/>
      <c r="E57" s="212"/>
      <c r="F57" s="212"/>
      <c r="G57" s="212"/>
      <c r="H57" s="212"/>
      <c r="I57" s="70"/>
      <c r="J57" s="72"/>
    </row>
    <row r="58" spans="1:10">
      <c r="A58" s="206" t="s">
        <v>347</v>
      </c>
      <c r="B58" s="217"/>
      <c r="C58" s="248"/>
      <c r="D58" s="249"/>
      <c r="E58" s="249"/>
      <c r="F58" s="249"/>
      <c r="G58" s="249"/>
      <c r="H58" s="249"/>
      <c r="I58" s="249"/>
      <c r="J58" s="250"/>
    </row>
    <row r="59" spans="1:10" ht="14.45" customHeight="1">
      <c r="A59" s="69"/>
      <c r="B59" s="70"/>
      <c r="C59" s="251" t="s">
        <v>348</v>
      </c>
      <c r="D59" s="251"/>
      <c r="E59" s="251"/>
      <c r="F59" s="251"/>
      <c r="G59" s="70"/>
      <c r="H59" s="70"/>
      <c r="I59" s="70"/>
      <c r="J59" s="72"/>
    </row>
    <row r="60" spans="1:10">
      <c r="A60" s="206" t="s">
        <v>349</v>
      </c>
      <c r="B60" s="217"/>
      <c r="C60" s="248"/>
      <c r="D60" s="249"/>
      <c r="E60" s="249"/>
      <c r="F60" s="249"/>
      <c r="G60" s="249"/>
      <c r="H60" s="249"/>
      <c r="I60" s="249"/>
      <c r="J60" s="250"/>
    </row>
    <row r="61" spans="1:10" ht="14.45" customHeight="1">
      <c r="A61" s="91"/>
      <c r="B61" s="92"/>
      <c r="C61" s="252" t="s">
        <v>350</v>
      </c>
      <c r="D61" s="252"/>
      <c r="E61" s="252"/>
      <c r="F61" s="252"/>
      <c r="G61" s="252"/>
      <c r="H61" s="92"/>
      <c r="I61" s="92"/>
      <c r="J61" s="93"/>
    </row>
    <row r="68" ht="27" customHeight="1"/>
    <row r="72" ht="38.450000000000003" customHeight="1"/>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rintOptions horizontalCentered="1" verticalCentered="1"/>
  <pageMargins left="1.1023622047244095" right="0.11811023622047245" top="0.74803149606299213" bottom="0.74803149606299213" header="0.31496062992125984" footer="0.31496062992125984"/>
  <pageSetup paperSize="9"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view="pageBreakPreview" topLeftCell="A100" zoomScale="110" zoomScaleNormal="100" zoomScaleSheetLayoutView="110" workbookViewId="0">
      <selection activeCell="W9" sqref="W9"/>
    </sheetView>
  </sheetViews>
  <sheetFormatPr defaultColWidth="8.85546875" defaultRowHeight="12.75"/>
  <cols>
    <col min="1" max="7" width="8.85546875" style="10"/>
    <col min="8" max="9" width="16.42578125" style="24" customWidth="1"/>
    <col min="10" max="10" width="10.28515625" style="10" bestFit="1" customWidth="1"/>
    <col min="11" max="16384" width="8.85546875" style="10"/>
  </cols>
  <sheetData>
    <row r="1" spans="1:9">
      <c r="A1" s="256" t="s">
        <v>1</v>
      </c>
      <c r="B1" s="257"/>
      <c r="C1" s="257"/>
      <c r="D1" s="257"/>
      <c r="E1" s="257"/>
      <c r="F1" s="257"/>
      <c r="G1" s="257"/>
      <c r="H1" s="257"/>
      <c r="I1" s="257"/>
    </row>
    <row r="2" spans="1:9">
      <c r="A2" s="258" t="s">
        <v>515</v>
      </c>
      <c r="B2" s="259"/>
      <c r="C2" s="259"/>
      <c r="D2" s="259"/>
      <c r="E2" s="259"/>
      <c r="F2" s="259"/>
      <c r="G2" s="259"/>
      <c r="H2" s="259"/>
      <c r="I2" s="259"/>
    </row>
    <row r="3" spans="1:9">
      <c r="A3" s="260" t="s">
        <v>284</v>
      </c>
      <c r="B3" s="261"/>
      <c r="C3" s="261"/>
      <c r="D3" s="261"/>
      <c r="E3" s="261"/>
      <c r="F3" s="261"/>
      <c r="G3" s="261"/>
      <c r="H3" s="261"/>
      <c r="I3" s="261"/>
    </row>
    <row r="4" spans="1:9">
      <c r="A4" s="262" t="s">
        <v>462</v>
      </c>
      <c r="B4" s="263"/>
      <c r="C4" s="263"/>
      <c r="D4" s="263"/>
      <c r="E4" s="263"/>
      <c r="F4" s="263"/>
      <c r="G4" s="263"/>
      <c r="H4" s="263"/>
      <c r="I4" s="264"/>
    </row>
    <row r="5" spans="1:9" ht="45">
      <c r="A5" s="267" t="s">
        <v>2</v>
      </c>
      <c r="B5" s="268"/>
      <c r="C5" s="268"/>
      <c r="D5" s="268"/>
      <c r="E5" s="268"/>
      <c r="F5" s="268"/>
      <c r="G5" s="11" t="s">
        <v>101</v>
      </c>
      <c r="H5" s="13" t="s">
        <v>299</v>
      </c>
      <c r="I5" s="13" t="s">
        <v>300</v>
      </c>
    </row>
    <row r="6" spans="1:9">
      <c r="A6" s="265">
        <v>1</v>
      </c>
      <c r="B6" s="266"/>
      <c r="C6" s="266"/>
      <c r="D6" s="266"/>
      <c r="E6" s="266"/>
      <c r="F6" s="266"/>
      <c r="G6" s="12">
        <v>2</v>
      </c>
      <c r="H6" s="13">
        <v>3</v>
      </c>
      <c r="I6" s="13">
        <v>4</v>
      </c>
    </row>
    <row r="7" spans="1:9">
      <c r="A7" s="269"/>
      <c r="B7" s="269"/>
      <c r="C7" s="269"/>
      <c r="D7" s="269"/>
      <c r="E7" s="269"/>
      <c r="F7" s="269"/>
      <c r="G7" s="269"/>
      <c r="H7" s="269"/>
      <c r="I7" s="269"/>
    </row>
    <row r="8" spans="1:9" ht="12.75" customHeight="1">
      <c r="A8" s="270" t="s">
        <v>4</v>
      </c>
      <c r="B8" s="270"/>
      <c r="C8" s="270"/>
      <c r="D8" s="270"/>
      <c r="E8" s="270"/>
      <c r="F8" s="270"/>
      <c r="G8" s="14">
        <v>1</v>
      </c>
      <c r="H8" s="22">
        <v>0</v>
      </c>
      <c r="I8" s="22">
        <v>0</v>
      </c>
    </row>
    <row r="9" spans="1:9" ht="12.75" customHeight="1">
      <c r="A9" s="255" t="s">
        <v>305</v>
      </c>
      <c r="B9" s="255"/>
      <c r="C9" s="255"/>
      <c r="D9" s="255"/>
      <c r="E9" s="255"/>
      <c r="F9" s="255"/>
      <c r="G9" s="15">
        <v>2</v>
      </c>
      <c r="H9" s="23">
        <f>H10+H17+H27+H38+H43</f>
        <v>493114069</v>
      </c>
      <c r="I9" s="23">
        <f>I10+I17+I27+I38+I43</f>
        <v>478537497</v>
      </c>
    </row>
    <row r="10" spans="1:9" ht="12.75" customHeight="1">
      <c r="A10" s="254" t="s">
        <v>5</v>
      </c>
      <c r="B10" s="254"/>
      <c r="C10" s="254"/>
      <c r="D10" s="254"/>
      <c r="E10" s="254"/>
      <c r="F10" s="254"/>
      <c r="G10" s="15">
        <v>3</v>
      </c>
      <c r="H10" s="23">
        <f>H11+H12+H13+H14+H15+H16</f>
        <v>23038826</v>
      </c>
      <c r="I10" s="23">
        <f>I11+I12+I13+I14+I15+I16</f>
        <v>21677665</v>
      </c>
    </row>
    <row r="11" spans="1:9" ht="12.75" customHeight="1">
      <c r="A11" s="253" t="s">
        <v>6</v>
      </c>
      <c r="B11" s="253"/>
      <c r="C11" s="253"/>
      <c r="D11" s="253"/>
      <c r="E11" s="253"/>
      <c r="F11" s="253"/>
      <c r="G11" s="14">
        <v>4</v>
      </c>
      <c r="H11" s="22">
        <v>0</v>
      </c>
      <c r="I11" s="22">
        <v>0</v>
      </c>
    </row>
    <row r="12" spans="1:9" ht="22.9" customHeight="1">
      <c r="A12" s="253" t="s">
        <v>7</v>
      </c>
      <c r="B12" s="253"/>
      <c r="C12" s="253"/>
      <c r="D12" s="253"/>
      <c r="E12" s="253"/>
      <c r="F12" s="253"/>
      <c r="G12" s="14">
        <v>5</v>
      </c>
      <c r="H12" s="22">
        <v>22287326</v>
      </c>
      <c r="I12" s="22">
        <v>20719144</v>
      </c>
    </row>
    <row r="13" spans="1:9" ht="12.75" customHeight="1">
      <c r="A13" s="253" t="s">
        <v>8</v>
      </c>
      <c r="B13" s="253"/>
      <c r="C13" s="253"/>
      <c r="D13" s="253"/>
      <c r="E13" s="253"/>
      <c r="F13" s="253"/>
      <c r="G13" s="14">
        <v>6</v>
      </c>
      <c r="H13" s="22">
        <v>0</v>
      </c>
      <c r="I13" s="22">
        <v>0</v>
      </c>
    </row>
    <row r="14" spans="1:9" ht="12.75" customHeight="1">
      <c r="A14" s="253" t="s">
        <v>9</v>
      </c>
      <c r="B14" s="253"/>
      <c r="C14" s="253"/>
      <c r="D14" s="253"/>
      <c r="E14" s="253"/>
      <c r="F14" s="253"/>
      <c r="G14" s="14">
        <v>7</v>
      </c>
      <c r="H14" s="22">
        <v>0</v>
      </c>
      <c r="I14" s="22">
        <v>0</v>
      </c>
    </row>
    <row r="15" spans="1:9" ht="12.75" customHeight="1">
      <c r="A15" s="253" t="s">
        <v>10</v>
      </c>
      <c r="B15" s="253"/>
      <c r="C15" s="253"/>
      <c r="D15" s="253"/>
      <c r="E15" s="253"/>
      <c r="F15" s="253"/>
      <c r="G15" s="14">
        <v>8</v>
      </c>
      <c r="H15" s="22">
        <v>751500</v>
      </c>
      <c r="I15" s="22">
        <v>958521</v>
      </c>
    </row>
    <row r="16" spans="1:9" ht="12.75" customHeight="1">
      <c r="A16" s="253" t="s">
        <v>11</v>
      </c>
      <c r="B16" s="253"/>
      <c r="C16" s="253"/>
      <c r="D16" s="253"/>
      <c r="E16" s="253"/>
      <c r="F16" s="253"/>
      <c r="G16" s="14">
        <v>9</v>
      </c>
      <c r="H16" s="22">
        <v>0</v>
      </c>
      <c r="I16" s="22">
        <v>0</v>
      </c>
    </row>
    <row r="17" spans="1:9" ht="12.75" customHeight="1">
      <c r="A17" s="254" t="s">
        <v>12</v>
      </c>
      <c r="B17" s="254"/>
      <c r="C17" s="254"/>
      <c r="D17" s="254"/>
      <c r="E17" s="254"/>
      <c r="F17" s="254"/>
      <c r="G17" s="15">
        <v>10</v>
      </c>
      <c r="H17" s="23">
        <f>H18+H19+H20+H21+H22+H23+H24+H25+H26</f>
        <v>469342695</v>
      </c>
      <c r="I17" s="23">
        <f>I18+I19+I20+I21+I22+I23+I24+I25+I26</f>
        <v>455627996</v>
      </c>
    </row>
    <row r="18" spans="1:9" ht="12.75" customHeight="1">
      <c r="A18" s="253" t="s">
        <v>13</v>
      </c>
      <c r="B18" s="253"/>
      <c r="C18" s="253"/>
      <c r="D18" s="253"/>
      <c r="E18" s="253"/>
      <c r="F18" s="253"/>
      <c r="G18" s="14">
        <v>11</v>
      </c>
      <c r="H18" s="22">
        <v>22913378</v>
      </c>
      <c r="I18" s="22">
        <v>22913379</v>
      </c>
    </row>
    <row r="19" spans="1:9" ht="12.75" customHeight="1">
      <c r="A19" s="253" t="s">
        <v>14</v>
      </c>
      <c r="B19" s="253"/>
      <c r="C19" s="253"/>
      <c r="D19" s="253"/>
      <c r="E19" s="253"/>
      <c r="F19" s="253"/>
      <c r="G19" s="14">
        <v>12</v>
      </c>
      <c r="H19" s="22">
        <v>277013983</v>
      </c>
      <c r="I19" s="22">
        <v>259905049</v>
      </c>
    </row>
    <row r="20" spans="1:9" ht="12.75" customHeight="1">
      <c r="A20" s="253" t="s">
        <v>15</v>
      </c>
      <c r="B20" s="253"/>
      <c r="C20" s="253"/>
      <c r="D20" s="253"/>
      <c r="E20" s="253"/>
      <c r="F20" s="253"/>
      <c r="G20" s="14">
        <v>13</v>
      </c>
      <c r="H20" s="22">
        <v>46555621</v>
      </c>
      <c r="I20" s="22">
        <v>45276436</v>
      </c>
    </row>
    <row r="21" spans="1:9" ht="12.75" customHeight="1">
      <c r="A21" s="253" t="s">
        <v>16</v>
      </c>
      <c r="B21" s="253"/>
      <c r="C21" s="253"/>
      <c r="D21" s="253"/>
      <c r="E21" s="253"/>
      <c r="F21" s="253"/>
      <c r="G21" s="14">
        <v>14</v>
      </c>
      <c r="H21" s="22">
        <v>37185723</v>
      </c>
      <c r="I21" s="22">
        <v>33873482</v>
      </c>
    </row>
    <row r="22" spans="1:9" ht="12.75" customHeight="1">
      <c r="A22" s="253" t="s">
        <v>17</v>
      </c>
      <c r="B22" s="253"/>
      <c r="C22" s="253"/>
      <c r="D22" s="253"/>
      <c r="E22" s="253"/>
      <c r="F22" s="253"/>
      <c r="G22" s="14">
        <v>15</v>
      </c>
      <c r="H22" s="22">
        <v>0</v>
      </c>
      <c r="I22" s="22">
        <v>0</v>
      </c>
    </row>
    <row r="23" spans="1:9" ht="12.75" customHeight="1">
      <c r="A23" s="253" t="s">
        <v>18</v>
      </c>
      <c r="B23" s="253"/>
      <c r="C23" s="253"/>
      <c r="D23" s="253"/>
      <c r="E23" s="253"/>
      <c r="F23" s="253"/>
      <c r="G23" s="14">
        <v>16</v>
      </c>
      <c r="H23" s="22">
        <v>2753598</v>
      </c>
      <c r="I23" s="22">
        <v>1850474</v>
      </c>
    </row>
    <row r="24" spans="1:9" ht="12.75" customHeight="1">
      <c r="A24" s="253" t="s">
        <v>19</v>
      </c>
      <c r="B24" s="253"/>
      <c r="C24" s="253"/>
      <c r="D24" s="253"/>
      <c r="E24" s="253"/>
      <c r="F24" s="253"/>
      <c r="G24" s="14">
        <v>17</v>
      </c>
      <c r="H24" s="22">
        <v>14148120</v>
      </c>
      <c r="I24" s="22">
        <v>27500404</v>
      </c>
    </row>
    <row r="25" spans="1:9" ht="12.75" customHeight="1">
      <c r="A25" s="253" t="s">
        <v>20</v>
      </c>
      <c r="B25" s="253"/>
      <c r="C25" s="253"/>
      <c r="D25" s="253"/>
      <c r="E25" s="253"/>
      <c r="F25" s="253"/>
      <c r="G25" s="14">
        <v>18</v>
      </c>
      <c r="H25" s="22">
        <v>1466780</v>
      </c>
      <c r="I25" s="22">
        <v>1317268</v>
      </c>
    </row>
    <row r="26" spans="1:9" ht="12.75" customHeight="1">
      <c r="A26" s="253" t="s">
        <v>21</v>
      </c>
      <c r="B26" s="253"/>
      <c r="C26" s="253"/>
      <c r="D26" s="253"/>
      <c r="E26" s="253"/>
      <c r="F26" s="253"/>
      <c r="G26" s="14">
        <v>19</v>
      </c>
      <c r="H26" s="22">
        <v>67305492</v>
      </c>
      <c r="I26" s="22">
        <v>62991504</v>
      </c>
    </row>
    <row r="27" spans="1:9" ht="12.75" customHeight="1">
      <c r="A27" s="254" t="s">
        <v>22</v>
      </c>
      <c r="B27" s="254"/>
      <c r="C27" s="254"/>
      <c r="D27" s="254"/>
      <c r="E27" s="254"/>
      <c r="F27" s="254"/>
      <c r="G27" s="15">
        <v>20</v>
      </c>
      <c r="H27" s="23">
        <f>SUM(H28:H37)</f>
        <v>0</v>
      </c>
      <c r="I27" s="23">
        <f>SUM(I28:I37)</f>
        <v>500000</v>
      </c>
    </row>
    <row r="28" spans="1:9" ht="12.75" customHeight="1">
      <c r="A28" s="253" t="s">
        <v>23</v>
      </c>
      <c r="B28" s="253"/>
      <c r="C28" s="253"/>
      <c r="D28" s="253"/>
      <c r="E28" s="253"/>
      <c r="F28" s="253"/>
      <c r="G28" s="14">
        <v>21</v>
      </c>
      <c r="H28" s="22">
        <v>0</v>
      </c>
      <c r="I28" s="22">
        <v>0</v>
      </c>
    </row>
    <row r="29" spans="1:9" ht="12.75" customHeight="1">
      <c r="A29" s="253" t="s">
        <v>24</v>
      </c>
      <c r="B29" s="253"/>
      <c r="C29" s="253"/>
      <c r="D29" s="253"/>
      <c r="E29" s="253"/>
      <c r="F29" s="253"/>
      <c r="G29" s="14">
        <v>22</v>
      </c>
      <c r="H29" s="22">
        <v>0</v>
      </c>
      <c r="I29" s="22">
        <v>0</v>
      </c>
    </row>
    <row r="30" spans="1:9" ht="12.75" customHeight="1">
      <c r="A30" s="253" t="s">
        <v>25</v>
      </c>
      <c r="B30" s="253"/>
      <c r="C30" s="253"/>
      <c r="D30" s="253"/>
      <c r="E30" s="253"/>
      <c r="F30" s="253"/>
      <c r="G30" s="14">
        <v>23</v>
      </c>
      <c r="H30" s="22">
        <v>0</v>
      </c>
      <c r="I30" s="22">
        <v>0</v>
      </c>
    </row>
    <row r="31" spans="1:9" ht="24" customHeight="1">
      <c r="A31" s="253" t="s">
        <v>26</v>
      </c>
      <c r="B31" s="253"/>
      <c r="C31" s="253"/>
      <c r="D31" s="253"/>
      <c r="E31" s="253"/>
      <c r="F31" s="253"/>
      <c r="G31" s="14">
        <v>24</v>
      </c>
      <c r="H31" s="22">
        <v>0</v>
      </c>
      <c r="I31" s="22">
        <v>500000</v>
      </c>
    </row>
    <row r="32" spans="1:9" ht="23.45" customHeight="1">
      <c r="A32" s="253" t="s">
        <v>27</v>
      </c>
      <c r="B32" s="253"/>
      <c r="C32" s="253"/>
      <c r="D32" s="253"/>
      <c r="E32" s="253"/>
      <c r="F32" s="253"/>
      <c r="G32" s="14">
        <v>25</v>
      </c>
      <c r="H32" s="22">
        <v>0</v>
      </c>
      <c r="I32" s="22">
        <v>0</v>
      </c>
    </row>
    <row r="33" spans="1:9" ht="21.6" customHeight="1">
      <c r="A33" s="253" t="s">
        <v>28</v>
      </c>
      <c r="B33" s="253"/>
      <c r="C33" s="253"/>
      <c r="D33" s="253"/>
      <c r="E33" s="253"/>
      <c r="F33" s="253"/>
      <c r="G33" s="14">
        <v>26</v>
      </c>
      <c r="H33" s="22">
        <v>0</v>
      </c>
      <c r="I33" s="22">
        <v>0</v>
      </c>
    </row>
    <row r="34" spans="1:9" ht="12.75" customHeight="1">
      <c r="A34" s="253" t="s">
        <v>29</v>
      </c>
      <c r="B34" s="253"/>
      <c r="C34" s="253"/>
      <c r="D34" s="253"/>
      <c r="E34" s="253"/>
      <c r="F34" s="253"/>
      <c r="G34" s="14">
        <v>27</v>
      </c>
      <c r="H34" s="22">
        <v>0</v>
      </c>
      <c r="I34" s="22">
        <v>0</v>
      </c>
    </row>
    <row r="35" spans="1:9" ht="12.75" customHeight="1">
      <c r="A35" s="253" t="s">
        <v>30</v>
      </c>
      <c r="B35" s="253"/>
      <c r="C35" s="253"/>
      <c r="D35" s="253"/>
      <c r="E35" s="253"/>
      <c r="F35" s="253"/>
      <c r="G35" s="14">
        <v>28</v>
      </c>
      <c r="H35" s="22">
        <v>0</v>
      </c>
      <c r="I35" s="22">
        <v>0</v>
      </c>
    </row>
    <row r="36" spans="1:9" ht="12.75" customHeight="1">
      <c r="A36" s="253" t="s">
        <v>31</v>
      </c>
      <c r="B36" s="253"/>
      <c r="C36" s="253"/>
      <c r="D36" s="253"/>
      <c r="E36" s="253"/>
      <c r="F36" s="253"/>
      <c r="G36" s="14">
        <v>29</v>
      </c>
      <c r="H36" s="22">
        <v>0</v>
      </c>
      <c r="I36" s="22">
        <v>0</v>
      </c>
    </row>
    <row r="37" spans="1:9" ht="12.75" customHeight="1">
      <c r="A37" s="253" t="s">
        <v>32</v>
      </c>
      <c r="B37" s="253"/>
      <c r="C37" s="253"/>
      <c r="D37" s="253"/>
      <c r="E37" s="253"/>
      <c r="F37" s="253"/>
      <c r="G37" s="14">
        <v>30</v>
      </c>
      <c r="H37" s="22">
        <v>0</v>
      </c>
      <c r="I37" s="22">
        <v>0</v>
      </c>
    </row>
    <row r="38" spans="1:9" ht="12.75" customHeight="1">
      <c r="A38" s="254" t="s">
        <v>33</v>
      </c>
      <c r="B38" s="254"/>
      <c r="C38" s="254"/>
      <c r="D38" s="254"/>
      <c r="E38" s="254"/>
      <c r="F38" s="254"/>
      <c r="G38" s="15">
        <v>31</v>
      </c>
      <c r="H38" s="23">
        <f>H39+H40+H41+H42</f>
        <v>0</v>
      </c>
      <c r="I38" s="23">
        <f>I39+I40+I41+I42</f>
        <v>0</v>
      </c>
    </row>
    <row r="39" spans="1:9" ht="12.75" customHeight="1">
      <c r="A39" s="253" t="s">
        <v>34</v>
      </c>
      <c r="B39" s="253"/>
      <c r="C39" s="253"/>
      <c r="D39" s="253"/>
      <c r="E39" s="253"/>
      <c r="F39" s="253"/>
      <c r="G39" s="14">
        <v>32</v>
      </c>
      <c r="H39" s="22">
        <v>0</v>
      </c>
      <c r="I39" s="22">
        <v>0</v>
      </c>
    </row>
    <row r="40" spans="1:9" ht="12.75" customHeight="1">
      <c r="A40" s="253" t="s">
        <v>35</v>
      </c>
      <c r="B40" s="253"/>
      <c r="C40" s="253"/>
      <c r="D40" s="253"/>
      <c r="E40" s="253"/>
      <c r="F40" s="253"/>
      <c r="G40" s="14">
        <v>33</v>
      </c>
      <c r="H40" s="22">
        <v>0</v>
      </c>
      <c r="I40" s="22">
        <v>0</v>
      </c>
    </row>
    <row r="41" spans="1:9" ht="12.75" customHeight="1">
      <c r="A41" s="253" t="s">
        <v>36</v>
      </c>
      <c r="B41" s="253"/>
      <c r="C41" s="253"/>
      <c r="D41" s="253"/>
      <c r="E41" s="253"/>
      <c r="F41" s="253"/>
      <c r="G41" s="14">
        <v>34</v>
      </c>
      <c r="H41" s="22">
        <v>0</v>
      </c>
      <c r="I41" s="22">
        <v>0</v>
      </c>
    </row>
    <row r="42" spans="1:9" ht="12.75" customHeight="1">
      <c r="A42" s="253" t="s">
        <v>37</v>
      </c>
      <c r="B42" s="253"/>
      <c r="C42" s="253"/>
      <c r="D42" s="253"/>
      <c r="E42" s="253"/>
      <c r="F42" s="253"/>
      <c r="G42" s="14">
        <v>35</v>
      </c>
      <c r="H42" s="22">
        <v>0</v>
      </c>
      <c r="I42" s="22">
        <v>0</v>
      </c>
    </row>
    <row r="43" spans="1:9" ht="12.75" customHeight="1">
      <c r="A43" s="253" t="s">
        <v>38</v>
      </c>
      <c r="B43" s="253"/>
      <c r="C43" s="253"/>
      <c r="D43" s="253"/>
      <c r="E43" s="253"/>
      <c r="F43" s="253"/>
      <c r="G43" s="14">
        <v>36</v>
      </c>
      <c r="H43" s="22">
        <v>732548</v>
      </c>
      <c r="I43" s="22">
        <v>731836</v>
      </c>
    </row>
    <row r="44" spans="1:9" ht="12.75" customHeight="1">
      <c r="A44" s="255" t="s">
        <v>306</v>
      </c>
      <c r="B44" s="255"/>
      <c r="C44" s="255"/>
      <c r="D44" s="255"/>
      <c r="E44" s="255"/>
      <c r="F44" s="255"/>
      <c r="G44" s="15">
        <v>37</v>
      </c>
      <c r="H44" s="23">
        <f>H45+H53+H60+H70</f>
        <v>169710110</v>
      </c>
      <c r="I44" s="23">
        <f>I45+I53+I60+I70</f>
        <v>200314948</v>
      </c>
    </row>
    <row r="45" spans="1:9" ht="12.75" customHeight="1">
      <c r="A45" s="254" t="s">
        <v>39</v>
      </c>
      <c r="B45" s="254"/>
      <c r="C45" s="254"/>
      <c r="D45" s="254"/>
      <c r="E45" s="254"/>
      <c r="F45" s="254"/>
      <c r="G45" s="15">
        <v>38</v>
      </c>
      <c r="H45" s="23">
        <f>SUM(H46:H52)</f>
        <v>562152</v>
      </c>
      <c r="I45" s="23">
        <f>SUM(I46:I52)</f>
        <v>659855</v>
      </c>
    </row>
    <row r="46" spans="1:9" ht="12.75" customHeight="1">
      <c r="A46" s="253" t="s">
        <v>40</v>
      </c>
      <c r="B46" s="253"/>
      <c r="C46" s="253"/>
      <c r="D46" s="253"/>
      <c r="E46" s="253"/>
      <c r="F46" s="253"/>
      <c r="G46" s="14">
        <v>39</v>
      </c>
      <c r="H46" s="22">
        <v>34392</v>
      </c>
      <c r="I46" s="22">
        <v>34392</v>
      </c>
    </row>
    <row r="47" spans="1:9" ht="12.75" customHeight="1">
      <c r="A47" s="253" t="s">
        <v>41</v>
      </c>
      <c r="B47" s="253"/>
      <c r="C47" s="253"/>
      <c r="D47" s="253"/>
      <c r="E47" s="253"/>
      <c r="F47" s="253"/>
      <c r="G47" s="14">
        <v>40</v>
      </c>
      <c r="H47" s="22">
        <v>0</v>
      </c>
      <c r="I47" s="22">
        <v>0</v>
      </c>
    </row>
    <row r="48" spans="1:9" ht="12.75" customHeight="1">
      <c r="A48" s="253" t="s">
        <v>42</v>
      </c>
      <c r="B48" s="253"/>
      <c r="C48" s="253"/>
      <c r="D48" s="253"/>
      <c r="E48" s="253"/>
      <c r="F48" s="253"/>
      <c r="G48" s="14">
        <v>41</v>
      </c>
      <c r="H48" s="22">
        <v>0</v>
      </c>
      <c r="I48" s="22">
        <v>0</v>
      </c>
    </row>
    <row r="49" spans="1:9" ht="12.75" customHeight="1">
      <c r="A49" s="253" t="s">
        <v>43</v>
      </c>
      <c r="B49" s="253"/>
      <c r="C49" s="253"/>
      <c r="D49" s="253"/>
      <c r="E49" s="253"/>
      <c r="F49" s="253"/>
      <c r="G49" s="14">
        <v>42</v>
      </c>
      <c r="H49" s="22">
        <v>527760</v>
      </c>
      <c r="I49" s="22">
        <v>625463</v>
      </c>
    </row>
    <row r="50" spans="1:9" ht="12.75" customHeight="1">
      <c r="A50" s="253" t="s">
        <v>44</v>
      </c>
      <c r="B50" s="253"/>
      <c r="C50" s="253"/>
      <c r="D50" s="253"/>
      <c r="E50" s="253"/>
      <c r="F50" s="253"/>
      <c r="G50" s="14">
        <v>43</v>
      </c>
      <c r="H50" s="22">
        <v>0</v>
      </c>
      <c r="I50" s="22">
        <v>0</v>
      </c>
    </row>
    <row r="51" spans="1:9" ht="12.75" customHeight="1">
      <c r="A51" s="253" t="s">
        <v>45</v>
      </c>
      <c r="B51" s="253"/>
      <c r="C51" s="253"/>
      <c r="D51" s="253"/>
      <c r="E51" s="253"/>
      <c r="F51" s="253"/>
      <c r="G51" s="14">
        <v>44</v>
      </c>
      <c r="H51" s="22">
        <v>0</v>
      </c>
      <c r="I51" s="22">
        <v>0</v>
      </c>
    </row>
    <row r="52" spans="1:9" ht="12.75" customHeight="1">
      <c r="A52" s="253" t="s">
        <v>46</v>
      </c>
      <c r="B52" s="253"/>
      <c r="C52" s="253"/>
      <c r="D52" s="253"/>
      <c r="E52" s="253"/>
      <c r="F52" s="253"/>
      <c r="G52" s="14">
        <v>45</v>
      </c>
      <c r="H52" s="22">
        <v>0</v>
      </c>
      <c r="I52" s="22">
        <v>0</v>
      </c>
    </row>
    <row r="53" spans="1:9" ht="12.75" customHeight="1">
      <c r="A53" s="254" t="s">
        <v>47</v>
      </c>
      <c r="B53" s="254"/>
      <c r="C53" s="254"/>
      <c r="D53" s="254"/>
      <c r="E53" s="254"/>
      <c r="F53" s="254"/>
      <c r="G53" s="15">
        <v>46</v>
      </c>
      <c r="H53" s="23">
        <f>SUM(H54:H59)</f>
        <v>27217637</v>
      </c>
      <c r="I53" s="23">
        <f>SUM(I54:I59)</f>
        <v>38032010</v>
      </c>
    </row>
    <row r="54" spans="1:9" ht="12.75" customHeight="1">
      <c r="A54" s="253" t="s">
        <v>48</v>
      </c>
      <c r="B54" s="253"/>
      <c r="C54" s="253"/>
      <c r="D54" s="253"/>
      <c r="E54" s="253"/>
      <c r="F54" s="253"/>
      <c r="G54" s="14">
        <v>47</v>
      </c>
      <c r="H54" s="22">
        <v>0</v>
      </c>
      <c r="I54" s="22">
        <v>0</v>
      </c>
    </row>
    <row r="55" spans="1:9" ht="12.75" customHeight="1">
      <c r="A55" s="253" t="s">
        <v>49</v>
      </c>
      <c r="B55" s="253"/>
      <c r="C55" s="253"/>
      <c r="D55" s="253"/>
      <c r="E55" s="253"/>
      <c r="F55" s="253"/>
      <c r="G55" s="14">
        <v>48</v>
      </c>
      <c r="H55" s="22">
        <v>0</v>
      </c>
      <c r="I55" s="22">
        <v>400000</v>
      </c>
    </row>
    <row r="56" spans="1:9" ht="12.75" customHeight="1">
      <c r="A56" s="253" t="s">
        <v>50</v>
      </c>
      <c r="B56" s="253"/>
      <c r="C56" s="253"/>
      <c r="D56" s="253"/>
      <c r="E56" s="253"/>
      <c r="F56" s="253"/>
      <c r="G56" s="14">
        <v>49</v>
      </c>
      <c r="H56" s="22">
        <v>7067354</v>
      </c>
      <c r="I56" s="22">
        <v>5440662</v>
      </c>
    </row>
    <row r="57" spans="1:9" ht="12.75" customHeight="1">
      <c r="A57" s="253" t="s">
        <v>51</v>
      </c>
      <c r="B57" s="253"/>
      <c r="C57" s="253"/>
      <c r="D57" s="253"/>
      <c r="E57" s="253"/>
      <c r="F57" s="253"/>
      <c r="G57" s="14">
        <v>50</v>
      </c>
      <c r="H57" s="22">
        <v>93760</v>
      </c>
      <c r="I57" s="22">
        <v>758369</v>
      </c>
    </row>
    <row r="58" spans="1:9" ht="12.75" customHeight="1">
      <c r="A58" s="253" t="s">
        <v>52</v>
      </c>
      <c r="B58" s="253"/>
      <c r="C58" s="253"/>
      <c r="D58" s="253"/>
      <c r="E58" s="253"/>
      <c r="F58" s="253"/>
      <c r="G58" s="14">
        <v>51</v>
      </c>
      <c r="H58" s="22">
        <v>4008024</v>
      </c>
      <c r="I58" s="22">
        <v>4245659</v>
      </c>
    </row>
    <row r="59" spans="1:9" ht="12.75" customHeight="1">
      <c r="A59" s="253" t="s">
        <v>53</v>
      </c>
      <c r="B59" s="253"/>
      <c r="C59" s="253"/>
      <c r="D59" s="253"/>
      <c r="E59" s="253"/>
      <c r="F59" s="253"/>
      <c r="G59" s="14">
        <v>52</v>
      </c>
      <c r="H59" s="22">
        <v>16048499</v>
      </c>
      <c r="I59" s="22">
        <v>27187320</v>
      </c>
    </row>
    <row r="60" spans="1:9" ht="12.75" customHeight="1">
      <c r="A60" s="254" t="s">
        <v>54</v>
      </c>
      <c r="B60" s="254"/>
      <c r="C60" s="254"/>
      <c r="D60" s="254"/>
      <c r="E60" s="254"/>
      <c r="F60" s="254"/>
      <c r="G60" s="15">
        <v>53</v>
      </c>
      <c r="H60" s="23">
        <f>SUM(H61:H69)</f>
        <v>62951824</v>
      </c>
      <c r="I60" s="23">
        <f>SUM(I61:I69)</f>
        <v>50158514</v>
      </c>
    </row>
    <row r="61" spans="1:9" ht="12.75" customHeight="1">
      <c r="A61" s="253" t="s">
        <v>23</v>
      </c>
      <c r="B61" s="253"/>
      <c r="C61" s="253"/>
      <c r="D61" s="253"/>
      <c r="E61" s="253"/>
      <c r="F61" s="253"/>
      <c r="G61" s="14">
        <v>54</v>
      </c>
      <c r="H61" s="22">
        <v>0</v>
      </c>
      <c r="I61" s="22">
        <v>0</v>
      </c>
    </row>
    <row r="62" spans="1:9" ht="27.6" customHeight="1">
      <c r="A62" s="253" t="s">
        <v>24</v>
      </c>
      <c r="B62" s="253"/>
      <c r="C62" s="253"/>
      <c r="D62" s="253"/>
      <c r="E62" s="253"/>
      <c r="F62" s="253"/>
      <c r="G62" s="14">
        <v>55</v>
      </c>
      <c r="H62" s="22">
        <v>0</v>
      </c>
      <c r="I62" s="22">
        <v>0</v>
      </c>
    </row>
    <row r="63" spans="1:9" ht="12.75" customHeight="1">
      <c r="A63" s="253" t="s">
        <v>25</v>
      </c>
      <c r="B63" s="253"/>
      <c r="C63" s="253"/>
      <c r="D63" s="253"/>
      <c r="E63" s="253"/>
      <c r="F63" s="253"/>
      <c r="G63" s="14">
        <v>56</v>
      </c>
      <c r="H63" s="22">
        <v>0</v>
      </c>
      <c r="I63" s="22">
        <v>0</v>
      </c>
    </row>
    <row r="64" spans="1:9" ht="25.9" customHeight="1">
      <c r="A64" s="253" t="s">
        <v>55</v>
      </c>
      <c r="B64" s="253"/>
      <c r="C64" s="253"/>
      <c r="D64" s="253"/>
      <c r="E64" s="253"/>
      <c r="F64" s="253"/>
      <c r="G64" s="14">
        <v>57</v>
      </c>
      <c r="H64" s="22">
        <v>94295</v>
      </c>
      <c r="I64" s="22">
        <v>94295</v>
      </c>
    </row>
    <row r="65" spans="1:9" ht="21.6" customHeight="1">
      <c r="A65" s="253" t="s">
        <v>27</v>
      </c>
      <c r="B65" s="253"/>
      <c r="C65" s="253"/>
      <c r="D65" s="253"/>
      <c r="E65" s="253"/>
      <c r="F65" s="253"/>
      <c r="G65" s="14">
        <v>58</v>
      </c>
      <c r="H65" s="22">
        <v>0</v>
      </c>
      <c r="I65" s="22">
        <v>0</v>
      </c>
    </row>
    <row r="66" spans="1:9" ht="21.6" customHeight="1">
      <c r="A66" s="253" t="s">
        <v>28</v>
      </c>
      <c r="B66" s="253"/>
      <c r="C66" s="253"/>
      <c r="D66" s="253"/>
      <c r="E66" s="253"/>
      <c r="F66" s="253"/>
      <c r="G66" s="14">
        <v>59</v>
      </c>
      <c r="H66" s="22">
        <v>0</v>
      </c>
      <c r="I66" s="22">
        <v>0</v>
      </c>
    </row>
    <row r="67" spans="1:9" ht="12.75" customHeight="1">
      <c r="A67" s="253" t="s">
        <v>29</v>
      </c>
      <c r="B67" s="253"/>
      <c r="C67" s="253"/>
      <c r="D67" s="253"/>
      <c r="E67" s="253"/>
      <c r="F67" s="253"/>
      <c r="G67" s="14">
        <v>60</v>
      </c>
      <c r="H67" s="22">
        <v>0</v>
      </c>
      <c r="I67" s="22">
        <v>0</v>
      </c>
    </row>
    <row r="68" spans="1:9" ht="12.75" customHeight="1">
      <c r="A68" s="253" t="s">
        <v>30</v>
      </c>
      <c r="B68" s="253"/>
      <c r="C68" s="253"/>
      <c r="D68" s="253"/>
      <c r="E68" s="253"/>
      <c r="F68" s="253"/>
      <c r="G68" s="14">
        <v>61</v>
      </c>
      <c r="H68" s="22">
        <v>62857529</v>
      </c>
      <c r="I68" s="22">
        <v>50064219</v>
      </c>
    </row>
    <row r="69" spans="1:9" ht="12.75" customHeight="1">
      <c r="A69" s="253" t="s">
        <v>56</v>
      </c>
      <c r="B69" s="253"/>
      <c r="C69" s="253"/>
      <c r="D69" s="253"/>
      <c r="E69" s="253"/>
      <c r="F69" s="253"/>
      <c r="G69" s="14">
        <v>62</v>
      </c>
      <c r="H69" s="22">
        <v>0</v>
      </c>
      <c r="I69" s="22">
        <v>0</v>
      </c>
    </row>
    <row r="70" spans="1:9" ht="12.75" customHeight="1">
      <c r="A70" s="253" t="s">
        <v>57</v>
      </c>
      <c r="B70" s="253"/>
      <c r="C70" s="253"/>
      <c r="D70" s="253"/>
      <c r="E70" s="253"/>
      <c r="F70" s="253"/>
      <c r="G70" s="14">
        <v>63</v>
      </c>
      <c r="H70" s="22">
        <v>78978497</v>
      </c>
      <c r="I70" s="22">
        <v>111464569</v>
      </c>
    </row>
    <row r="71" spans="1:9" ht="12.75" customHeight="1">
      <c r="A71" s="270" t="s">
        <v>58</v>
      </c>
      <c r="B71" s="270"/>
      <c r="C71" s="270"/>
      <c r="D71" s="270"/>
      <c r="E71" s="270"/>
      <c r="F71" s="270"/>
      <c r="G71" s="14">
        <v>64</v>
      </c>
      <c r="H71" s="22">
        <v>1481599</v>
      </c>
      <c r="I71" s="22">
        <v>1576530</v>
      </c>
    </row>
    <row r="72" spans="1:9" ht="12.75" customHeight="1">
      <c r="A72" s="255" t="s">
        <v>307</v>
      </c>
      <c r="B72" s="255"/>
      <c r="C72" s="255"/>
      <c r="D72" s="255"/>
      <c r="E72" s="255"/>
      <c r="F72" s="255"/>
      <c r="G72" s="15">
        <v>65</v>
      </c>
      <c r="H72" s="23">
        <f>H8+H9+H44+H71</f>
        <v>664305778</v>
      </c>
      <c r="I72" s="23">
        <f>I8+I9+I44+I71</f>
        <v>680428975</v>
      </c>
    </row>
    <row r="73" spans="1:9" ht="12.75" customHeight="1">
      <c r="A73" s="270" t="s">
        <v>59</v>
      </c>
      <c r="B73" s="270"/>
      <c r="C73" s="270"/>
      <c r="D73" s="270"/>
      <c r="E73" s="270"/>
      <c r="F73" s="270"/>
      <c r="G73" s="14">
        <v>66</v>
      </c>
      <c r="H73" s="22">
        <v>0</v>
      </c>
      <c r="I73" s="22">
        <v>0</v>
      </c>
    </row>
    <row r="74" spans="1:9">
      <c r="A74" s="272" t="s">
        <v>60</v>
      </c>
      <c r="B74" s="273"/>
      <c r="C74" s="273"/>
      <c r="D74" s="273"/>
      <c r="E74" s="273"/>
      <c r="F74" s="273"/>
      <c r="G74" s="273"/>
      <c r="H74" s="273"/>
      <c r="I74" s="273"/>
    </row>
    <row r="75" spans="1:9" ht="12.75" customHeight="1">
      <c r="A75" s="255" t="s">
        <v>355</v>
      </c>
      <c r="B75" s="255"/>
      <c r="C75" s="255"/>
      <c r="D75" s="255"/>
      <c r="E75" s="255"/>
      <c r="F75" s="255"/>
      <c r="G75" s="15">
        <v>67</v>
      </c>
      <c r="H75" s="102">
        <f>H76+H77+H78+H84+H85+H91+H94+H97</f>
        <v>486509678</v>
      </c>
      <c r="I75" s="102">
        <f>I76+I77+I78+I84+I85+I91+I94+I97</f>
        <v>481869231</v>
      </c>
    </row>
    <row r="76" spans="1:9" ht="12.75" customHeight="1">
      <c r="A76" s="253" t="s">
        <v>61</v>
      </c>
      <c r="B76" s="253"/>
      <c r="C76" s="253"/>
      <c r="D76" s="253"/>
      <c r="E76" s="253"/>
      <c r="F76" s="253"/>
      <c r="G76" s="14">
        <v>68</v>
      </c>
      <c r="H76" s="22">
        <v>399816000</v>
      </c>
      <c r="I76" s="22">
        <v>399816000</v>
      </c>
    </row>
    <row r="77" spans="1:9" ht="12.75" customHeight="1">
      <c r="A77" s="253" t="s">
        <v>62</v>
      </c>
      <c r="B77" s="253"/>
      <c r="C77" s="253"/>
      <c r="D77" s="253"/>
      <c r="E77" s="253"/>
      <c r="F77" s="253"/>
      <c r="G77" s="14">
        <v>69</v>
      </c>
      <c r="H77" s="22">
        <v>0</v>
      </c>
      <c r="I77" s="22">
        <v>0</v>
      </c>
    </row>
    <row r="78" spans="1:9" ht="12.75" customHeight="1">
      <c r="A78" s="254" t="s">
        <v>63</v>
      </c>
      <c r="B78" s="254"/>
      <c r="C78" s="254"/>
      <c r="D78" s="254"/>
      <c r="E78" s="254"/>
      <c r="F78" s="254"/>
      <c r="G78" s="15">
        <v>70</v>
      </c>
      <c r="H78" s="102">
        <f>SUM(H79:H83)</f>
        <v>19990800</v>
      </c>
      <c r="I78" s="102">
        <f>SUM(I79:I83)</f>
        <v>19990800</v>
      </c>
    </row>
    <row r="79" spans="1:9" ht="12.75" customHeight="1">
      <c r="A79" s="253" t="s">
        <v>64</v>
      </c>
      <c r="B79" s="253"/>
      <c r="C79" s="253"/>
      <c r="D79" s="253"/>
      <c r="E79" s="253"/>
      <c r="F79" s="253"/>
      <c r="G79" s="14">
        <v>71</v>
      </c>
      <c r="H79" s="22">
        <v>19990800</v>
      </c>
      <c r="I79" s="22">
        <v>19990800</v>
      </c>
    </row>
    <row r="80" spans="1:9" ht="12.75" customHeight="1">
      <c r="A80" s="253" t="s">
        <v>65</v>
      </c>
      <c r="B80" s="253"/>
      <c r="C80" s="253"/>
      <c r="D80" s="253"/>
      <c r="E80" s="253"/>
      <c r="F80" s="253"/>
      <c r="G80" s="14">
        <v>72</v>
      </c>
      <c r="H80" s="22">
        <v>0</v>
      </c>
      <c r="I80" s="22">
        <v>0</v>
      </c>
    </row>
    <row r="81" spans="1:9" ht="12.75" customHeight="1">
      <c r="A81" s="253" t="s">
        <v>66</v>
      </c>
      <c r="B81" s="253"/>
      <c r="C81" s="253"/>
      <c r="D81" s="253"/>
      <c r="E81" s="253"/>
      <c r="F81" s="253"/>
      <c r="G81" s="14">
        <v>73</v>
      </c>
      <c r="H81" s="22">
        <v>0</v>
      </c>
      <c r="I81" s="22">
        <v>0</v>
      </c>
    </row>
    <row r="82" spans="1:9" ht="12.75" customHeight="1">
      <c r="A82" s="253" t="s">
        <v>67</v>
      </c>
      <c r="B82" s="253"/>
      <c r="C82" s="253"/>
      <c r="D82" s="253"/>
      <c r="E82" s="253"/>
      <c r="F82" s="253"/>
      <c r="G82" s="14">
        <v>74</v>
      </c>
      <c r="H82" s="22">
        <v>0</v>
      </c>
      <c r="I82" s="22">
        <v>0</v>
      </c>
    </row>
    <row r="83" spans="1:9" ht="12.75" customHeight="1">
      <c r="A83" s="253" t="s">
        <v>68</v>
      </c>
      <c r="B83" s="253"/>
      <c r="C83" s="253"/>
      <c r="D83" s="253"/>
      <c r="E83" s="253"/>
      <c r="F83" s="253"/>
      <c r="G83" s="14">
        <v>75</v>
      </c>
      <c r="H83" s="22">
        <v>0</v>
      </c>
      <c r="I83" s="22">
        <v>0</v>
      </c>
    </row>
    <row r="84" spans="1:9" ht="12.75" customHeight="1">
      <c r="A84" s="271" t="s">
        <v>69</v>
      </c>
      <c r="B84" s="271"/>
      <c r="C84" s="271"/>
      <c r="D84" s="271"/>
      <c r="E84" s="271"/>
      <c r="F84" s="271"/>
      <c r="G84" s="95">
        <v>76</v>
      </c>
      <c r="H84" s="96">
        <v>0</v>
      </c>
      <c r="I84" s="96">
        <v>0</v>
      </c>
    </row>
    <row r="85" spans="1:9" ht="12.75" customHeight="1">
      <c r="A85" s="254" t="s">
        <v>447</v>
      </c>
      <c r="B85" s="254"/>
      <c r="C85" s="254"/>
      <c r="D85" s="254"/>
      <c r="E85" s="254"/>
      <c r="F85" s="254"/>
      <c r="G85" s="15">
        <v>77</v>
      </c>
      <c r="H85" s="23">
        <f>H86+H87+H88+H89+H90</f>
        <v>0</v>
      </c>
      <c r="I85" s="23">
        <f>I86+I87+I88+I89+I90</f>
        <v>0</v>
      </c>
    </row>
    <row r="86" spans="1:9" ht="25.5" customHeight="1">
      <c r="A86" s="253" t="s">
        <v>448</v>
      </c>
      <c r="B86" s="253"/>
      <c r="C86" s="253"/>
      <c r="D86" s="253"/>
      <c r="E86" s="253"/>
      <c r="F86" s="253"/>
      <c r="G86" s="14">
        <v>78</v>
      </c>
      <c r="H86" s="22">
        <v>0</v>
      </c>
      <c r="I86" s="22">
        <v>0</v>
      </c>
    </row>
    <row r="87" spans="1:9" ht="12.75" customHeight="1">
      <c r="A87" s="253" t="s">
        <v>70</v>
      </c>
      <c r="B87" s="253"/>
      <c r="C87" s="253"/>
      <c r="D87" s="253"/>
      <c r="E87" s="253"/>
      <c r="F87" s="253"/>
      <c r="G87" s="14">
        <v>79</v>
      </c>
      <c r="H87" s="22">
        <v>0</v>
      </c>
      <c r="I87" s="22">
        <v>0</v>
      </c>
    </row>
    <row r="88" spans="1:9" ht="12.75" customHeight="1">
      <c r="A88" s="253" t="s">
        <v>71</v>
      </c>
      <c r="B88" s="253"/>
      <c r="C88" s="253"/>
      <c r="D88" s="253"/>
      <c r="E88" s="253"/>
      <c r="F88" s="253"/>
      <c r="G88" s="14">
        <v>80</v>
      </c>
      <c r="H88" s="22">
        <v>0</v>
      </c>
      <c r="I88" s="22">
        <v>0</v>
      </c>
    </row>
    <row r="89" spans="1:9" ht="12.75" customHeight="1">
      <c r="A89" s="253" t="s">
        <v>351</v>
      </c>
      <c r="B89" s="253"/>
      <c r="C89" s="253"/>
      <c r="D89" s="253"/>
      <c r="E89" s="253"/>
      <c r="F89" s="253"/>
      <c r="G89" s="14">
        <v>81</v>
      </c>
      <c r="H89" s="22">
        <v>0</v>
      </c>
      <c r="I89" s="22">
        <v>0</v>
      </c>
    </row>
    <row r="90" spans="1:9" ht="12.75" customHeight="1">
      <c r="A90" s="253" t="s">
        <v>352</v>
      </c>
      <c r="B90" s="253"/>
      <c r="C90" s="253"/>
      <c r="D90" s="253"/>
      <c r="E90" s="253"/>
      <c r="F90" s="253"/>
      <c r="G90" s="14">
        <v>82</v>
      </c>
      <c r="H90" s="22">
        <v>0</v>
      </c>
      <c r="I90" s="22">
        <v>0</v>
      </c>
    </row>
    <row r="91" spans="1:9" ht="12.75" customHeight="1">
      <c r="A91" s="254" t="s">
        <v>353</v>
      </c>
      <c r="B91" s="254"/>
      <c r="C91" s="254"/>
      <c r="D91" s="254"/>
      <c r="E91" s="254"/>
      <c r="F91" s="254"/>
      <c r="G91" s="15">
        <v>83</v>
      </c>
      <c r="H91" s="23">
        <f>H92-H93</f>
        <v>66504686</v>
      </c>
      <c r="I91" s="23">
        <f>I92-I93</f>
        <v>66702878</v>
      </c>
    </row>
    <row r="92" spans="1:9" ht="12.75" customHeight="1">
      <c r="A92" s="253" t="s">
        <v>72</v>
      </c>
      <c r="B92" s="253"/>
      <c r="C92" s="253"/>
      <c r="D92" s="253"/>
      <c r="E92" s="253"/>
      <c r="F92" s="253"/>
      <c r="G92" s="14">
        <v>84</v>
      </c>
      <c r="H92" s="22">
        <v>66504686</v>
      </c>
      <c r="I92" s="22">
        <v>66702878</v>
      </c>
    </row>
    <row r="93" spans="1:9" ht="12.75" customHeight="1">
      <c r="A93" s="253" t="s">
        <v>73</v>
      </c>
      <c r="B93" s="253"/>
      <c r="C93" s="253"/>
      <c r="D93" s="253"/>
      <c r="E93" s="253"/>
      <c r="F93" s="253"/>
      <c r="G93" s="14">
        <v>85</v>
      </c>
      <c r="H93" s="22">
        <v>0</v>
      </c>
      <c r="I93" s="22">
        <v>0</v>
      </c>
    </row>
    <row r="94" spans="1:9" ht="12.75" customHeight="1">
      <c r="A94" s="254" t="s">
        <v>354</v>
      </c>
      <c r="B94" s="254"/>
      <c r="C94" s="254"/>
      <c r="D94" s="254"/>
      <c r="E94" s="254"/>
      <c r="F94" s="254"/>
      <c r="G94" s="15">
        <v>86</v>
      </c>
      <c r="H94" s="23">
        <f>H95-H96</f>
        <v>198192</v>
      </c>
      <c r="I94" s="23">
        <f>I95-I96</f>
        <v>-4640447</v>
      </c>
    </row>
    <row r="95" spans="1:9" ht="12.75" customHeight="1">
      <c r="A95" s="253" t="s">
        <v>74</v>
      </c>
      <c r="B95" s="253"/>
      <c r="C95" s="253"/>
      <c r="D95" s="253"/>
      <c r="E95" s="253"/>
      <c r="F95" s="253"/>
      <c r="G95" s="14">
        <v>87</v>
      </c>
      <c r="H95" s="22">
        <v>198192</v>
      </c>
      <c r="I95" s="22">
        <v>0</v>
      </c>
    </row>
    <row r="96" spans="1:9" ht="12.75" customHeight="1">
      <c r="A96" s="253" t="s">
        <v>75</v>
      </c>
      <c r="B96" s="253"/>
      <c r="C96" s="253"/>
      <c r="D96" s="253"/>
      <c r="E96" s="253"/>
      <c r="F96" s="253"/>
      <c r="G96" s="14">
        <v>88</v>
      </c>
      <c r="H96" s="22">
        <v>0</v>
      </c>
      <c r="I96" s="22">
        <v>4640447</v>
      </c>
    </row>
    <row r="97" spans="1:9" ht="12.75" customHeight="1">
      <c r="A97" s="253" t="s">
        <v>76</v>
      </c>
      <c r="B97" s="253"/>
      <c r="C97" s="253"/>
      <c r="D97" s="253"/>
      <c r="E97" s="253"/>
      <c r="F97" s="253"/>
      <c r="G97" s="14">
        <v>89</v>
      </c>
      <c r="H97" s="22">
        <v>0</v>
      </c>
      <c r="I97" s="22">
        <v>0</v>
      </c>
    </row>
    <row r="98" spans="1:9" ht="12.75" customHeight="1">
      <c r="A98" s="255" t="s">
        <v>356</v>
      </c>
      <c r="B98" s="255"/>
      <c r="C98" s="255"/>
      <c r="D98" s="255"/>
      <c r="E98" s="255"/>
      <c r="F98" s="255"/>
      <c r="G98" s="15">
        <v>90</v>
      </c>
      <c r="H98" s="23">
        <f>SUM(H99:H104)</f>
        <v>2835417</v>
      </c>
      <c r="I98" s="23">
        <f>SUM(I99:I104)</f>
        <v>2834917</v>
      </c>
    </row>
    <row r="99" spans="1:9" ht="12.75" customHeight="1">
      <c r="A99" s="253" t="s">
        <v>77</v>
      </c>
      <c r="B99" s="253"/>
      <c r="C99" s="253"/>
      <c r="D99" s="253"/>
      <c r="E99" s="253"/>
      <c r="F99" s="253"/>
      <c r="G99" s="14">
        <v>91</v>
      </c>
      <c r="H99" s="22">
        <v>498265</v>
      </c>
      <c r="I99" s="22">
        <v>498265</v>
      </c>
    </row>
    <row r="100" spans="1:9" ht="12.75" customHeight="1">
      <c r="A100" s="253" t="s">
        <v>78</v>
      </c>
      <c r="B100" s="253"/>
      <c r="C100" s="253"/>
      <c r="D100" s="253"/>
      <c r="E100" s="253"/>
      <c r="F100" s="253"/>
      <c r="G100" s="14">
        <v>92</v>
      </c>
      <c r="H100" s="22">
        <v>0</v>
      </c>
      <c r="I100" s="22">
        <v>0</v>
      </c>
    </row>
    <row r="101" spans="1:9" ht="12.75" customHeight="1">
      <c r="A101" s="253" t="s">
        <v>79</v>
      </c>
      <c r="B101" s="253"/>
      <c r="C101" s="253"/>
      <c r="D101" s="253"/>
      <c r="E101" s="253"/>
      <c r="F101" s="253"/>
      <c r="G101" s="14">
        <v>93</v>
      </c>
      <c r="H101" s="22">
        <v>1515000</v>
      </c>
      <c r="I101" s="22">
        <v>1514500</v>
      </c>
    </row>
    <row r="102" spans="1:9" ht="12.75" customHeight="1">
      <c r="A102" s="253" t="s">
        <v>80</v>
      </c>
      <c r="B102" s="253"/>
      <c r="C102" s="253"/>
      <c r="D102" s="253"/>
      <c r="E102" s="253"/>
      <c r="F102" s="253"/>
      <c r="G102" s="14">
        <v>94</v>
      </c>
      <c r="H102" s="22">
        <v>0</v>
      </c>
      <c r="I102" s="22">
        <v>0</v>
      </c>
    </row>
    <row r="103" spans="1:9" ht="12.75" customHeight="1">
      <c r="A103" s="253" t="s">
        <v>81</v>
      </c>
      <c r="B103" s="253"/>
      <c r="C103" s="253"/>
      <c r="D103" s="253"/>
      <c r="E103" s="253"/>
      <c r="F103" s="253"/>
      <c r="G103" s="14">
        <v>95</v>
      </c>
      <c r="H103" s="22">
        <v>0</v>
      </c>
      <c r="I103" s="22">
        <v>0</v>
      </c>
    </row>
    <row r="104" spans="1:9" ht="12.75" customHeight="1">
      <c r="A104" s="253" t="s">
        <v>82</v>
      </c>
      <c r="B104" s="253"/>
      <c r="C104" s="253"/>
      <c r="D104" s="253"/>
      <c r="E104" s="253"/>
      <c r="F104" s="253"/>
      <c r="G104" s="14">
        <v>96</v>
      </c>
      <c r="H104" s="22">
        <v>822152</v>
      </c>
      <c r="I104" s="22">
        <v>822152</v>
      </c>
    </row>
    <row r="105" spans="1:9" ht="12.75" customHeight="1">
      <c r="A105" s="255" t="s">
        <v>357</v>
      </c>
      <c r="B105" s="255"/>
      <c r="C105" s="255"/>
      <c r="D105" s="255"/>
      <c r="E105" s="255"/>
      <c r="F105" s="255"/>
      <c r="G105" s="15">
        <v>97</v>
      </c>
      <c r="H105" s="23">
        <f>SUM(H106:H116)</f>
        <v>88162311</v>
      </c>
      <c r="I105" s="23">
        <f>SUM(I106:I116)</f>
        <v>80327341</v>
      </c>
    </row>
    <row r="106" spans="1:9" ht="12.75" customHeight="1">
      <c r="A106" s="253" t="s">
        <v>83</v>
      </c>
      <c r="B106" s="253"/>
      <c r="C106" s="253"/>
      <c r="D106" s="253"/>
      <c r="E106" s="253"/>
      <c r="F106" s="253"/>
      <c r="G106" s="14">
        <v>98</v>
      </c>
      <c r="H106" s="22">
        <v>0</v>
      </c>
      <c r="I106" s="22">
        <v>0</v>
      </c>
    </row>
    <row r="107" spans="1:9" ht="24.6" customHeight="1">
      <c r="A107" s="253" t="s">
        <v>84</v>
      </c>
      <c r="B107" s="253"/>
      <c r="C107" s="253"/>
      <c r="D107" s="253"/>
      <c r="E107" s="253"/>
      <c r="F107" s="253"/>
      <c r="G107" s="14">
        <v>99</v>
      </c>
      <c r="H107" s="22">
        <v>0</v>
      </c>
      <c r="I107" s="22">
        <v>0</v>
      </c>
    </row>
    <row r="108" spans="1:9" ht="12.75" customHeight="1">
      <c r="A108" s="253" t="s">
        <v>85</v>
      </c>
      <c r="B108" s="253"/>
      <c r="C108" s="253"/>
      <c r="D108" s="253"/>
      <c r="E108" s="253"/>
      <c r="F108" s="253"/>
      <c r="G108" s="14">
        <v>100</v>
      </c>
      <c r="H108" s="22">
        <v>0</v>
      </c>
      <c r="I108" s="22">
        <v>0</v>
      </c>
    </row>
    <row r="109" spans="1:9" ht="21.6" customHeight="1">
      <c r="A109" s="253" t="s">
        <v>86</v>
      </c>
      <c r="B109" s="253"/>
      <c r="C109" s="253"/>
      <c r="D109" s="253"/>
      <c r="E109" s="253"/>
      <c r="F109" s="253"/>
      <c r="G109" s="14">
        <v>101</v>
      </c>
      <c r="H109" s="22">
        <v>0</v>
      </c>
      <c r="I109" s="22">
        <v>0</v>
      </c>
    </row>
    <row r="110" spans="1:9" ht="12.75" customHeight="1">
      <c r="A110" s="253" t="s">
        <v>87</v>
      </c>
      <c r="B110" s="253"/>
      <c r="C110" s="253"/>
      <c r="D110" s="253"/>
      <c r="E110" s="253"/>
      <c r="F110" s="253"/>
      <c r="G110" s="14">
        <v>102</v>
      </c>
      <c r="H110" s="22">
        <v>0</v>
      </c>
      <c r="I110" s="22">
        <v>0</v>
      </c>
    </row>
    <row r="111" spans="1:9" ht="12.75" customHeight="1">
      <c r="A111" s="253" t="s">
        <v>88</v>
      </c>
      <c r="B111" s="253"/>
      <c r="C111" s="253"/>
      <c r="D111" s="253"/>
      <c r="E111" s="253"/>
      <c r="F111" s="253"/>
      <c r="G111" s="14">
        <v>103</v>
      </c>
      <c r="H111" s="22">
        <v>69617136</v>
      </c>
      <c r="I111" s="22">
        <v>63872712</v>
      </c>
    </row>
    <row r="112" spans="1:9" ht="12.75" customHeight="1">
      <c r="A112" s="253" t="s">
        <v>89</v>
      </c>
      <c r="B112" s="253"/>
      <c r="C112" s="253"/>
      <c r="D112" s="253"/>
      <c r="E112" s="253"/>
      <c r="F112" s="253"/>
      <c r="G112" s="14">
        <v>104</v>
      </c>
      <c r="H112" s="22">
        <v>0</v>
      </c>
      <c r="I112" s="22">
        <v>0</v>
      </c>
    </row>
    <row r="113" spans="1:9" ht="12.75" customHeight="1">
      <c r="A113" s="253" t="s">
        <v>90</v>
      </c>
      <c r="B113" s="253"/>
      <c r="C113" s="253"/>
      <c r="D113" s="253"/>
      <c r="E113" s="253"/>
      <c r="F113" s="253"/>
      <c r="G113" s="14">
        <v>105</v>
      </c>
      <c r="H113" s="22">
        <v>0</v>
      </c>
      <c r="I113" s="22">
        <v>0</v>
      </c>
    </row>
    <row r="114" spans="1:9" ht="12.75" customHeight="1">
      <c r="A114" s="253" t="s">
        <v>91</v>
      </c>
      <c r="B114" s="253"/>
      <c r="C114" s="253"/>
      <c r="D114" s="253"/>
      <c r="E114" s="253"/>
      <c r="F114" s="253"/>
      <c r="G114" s="14">
        <v>106</v>
      </c>
      <c r="H114" s="22">
        <v>0</v>
      </c>
      <c r="I114" s="22">
        <v>0</v>
      </c>
    </row>
    <row r="115" spans="1:9" ht="12.75" customHeight="1">
      <c r="A115" s="253" t="s">
        <v>92</v>
      </c>
      <c r="B115" s="253"/>
      <c r="C115" s="253"/>
      <c r="D115" s="253"/>
      <c r="E115" s="253"/>
      <c r="F115" s="253"/>
      <c r="G115" s="14">
        <v>107</v>
      </c>
      <c r="H115" s="22">
        <v>18545175</v>
      </c>
      <c r="I115" s="22">
        <v>16454629</v>
      </c>
    </row>
    <row r="116" spans="1:9" ht="12.75" customHeight="1">
      <c r="A116" s="253" t="s">
        <v>93</v>
      </c>
      <c r="B116" s="253"/>
      <c r="C116" s="253"/>
      <c r="D116" s="253"/>
      <c r="E116" s="253"/>
      <c r="F116" s="253"/>
      <c r="G116" s="14">
        <v>108</v>
      </c>
      <c r="H116" s="22">
        <v>0</v>
      </c>
      <c r="I116" s="22">
        <v>0</v>
      </c>
    </row>
    <row r="117" spans="1:9" ht="12.75" customHeight="1">
      <c r="A117" s="255" t="s">
        <v>358</v>
      </c>
      <c r="B117" s="255"/>
      <c r="C117" s="255"/>
      <c r="D117" s="255"/>
      <c r="E117" s="255"/>
      <c r="F117" s="255"/>
      <c r="G117" s="15">
        <v>109</v>
      </c>
      <c r="H117" s="23">
        <f>SUM(H118:H131)</f>
        <v>44135727</v>
      </c>
      <c r="I117" s="23">
        <f>SUM(I118:I131)</f>
        <v>58304660</v>
      </c>
    </row>
    <row r="118" spans="1:9" ht="12.75" customHeight="1">
      <c r="A118" s="253" t="s">
        <v>83</v>
      </c>
      <c r="B118" s="253"/>
      <c r="C118" s="253"/>
      <c r="D118" s="253"/>
      <c r="E118" s="253"/>
      <c r="F118" s="253"/>
      <c r="G118" s="14">
        <v>110</v>
      </c>
      <c r="H118" s="22">
        <v>0</v>
      </c>
      <c r="I118" s="22">
        <v>0</v>
      </c>
    </row>
    <row r="119" spans="1:9" ht="22.15" customHeight="1">
      <c r="A119" s="253" t="s">
        <v>84</v>
      </c>
      <c r="B119" s="253"/>
      <c r="C119" s="253"/>
      <c r="D119" s="253"/>
      <c r="E119" s="253"/>
      <c r="F119" s="253"/>
      <c r="G119" s="14">
        <v>111</v>
      </c>
      <c r="H119" s="22">
        <v>0</v>
      </c>
      <c r="I119" s="22">
        <v>0</v>
      </c>
    </row>
    <row r="120" spans="1:9" ht="12.75" customHeight="1">
      <c r="A120" s="253" t="s">
        <v>85</v>
      </c>
      <c r="B120" s="253"/>
      <c r="C120" s="253"/>
      <c r="D120" s="253"/>
      <c r="E120" s="253"/>
      <c r="F120" s="253"/>
      <c r="G120" s="14">
        <v>112</v>
      </c>
      <c r="H120" s="22">
        <v>0</v>
      </c>
      <c r="I120" s="22">
        <v>0</v>
      </c>
    </row>
    <row r="121" spans="1:9" ht="23.45" customHeight="1">
      <c r="A121" s="253" t="s">
        <v>86</v>
      </c>
      <c r="B121" s="253"/>
      <c r="C121" s="253"/>
      <c r="D121" s="253"/>
      <c r="E121" s="253"/>
      <c r="F121" s="253"/>
      <c r="G121" s="14">
        <v>113</v>
      </c>
      <c r="H121" s="22">
        <v>0</v>
      </c>
      <c r="I121" s="22">
        <v>0</v>
      </c>
    </row>
    <row r="122" spans="1:9" ht="12.75" customHeight="1">
      <c r="A122" s="253" t="s">
        <v>87</v>
      </c>
      <c r="B122" s="253"/>
      <c r="C122" s="253"/>
      <c r="D122" s="253"/>
      <c r="E122" s="253"/>
      <c r="F122" s="253"/>
      <c r="G122" s="14">
        <v>114</v>
      </c>
      <c r="H122" s="22">
        <v>0</v>
      </c>
      <c r="I122" s="22">
        <v>0</v>
      </c>
    </row>
    <row r="123" spans="1:9" ht="12.75" customHeight="1">
      <c r="A123" s="253" t="s">
        <v>88</v>
      </c>
      <c r="B123" s="253"/>
      <c r="C123" s="253"/>
      <c r="D123" s="253"/>
      <c r="E123" s="253"/>
      <c r="F123" s="253"/>
      <c r="G123" s="14">
        <v>115</v>
      </c>
      <c r="H123" s="22">
        <v>10710328</v>
      </c>
      <c r="I123" s="22">
        <v>10645451</v>
      </c>
    </row>
    <row r="124" spans="1:9" ht="12.75" customHeight="1">
      <c r="A124" s="253" t="s">
        <v>89</v>
      </c>
      <c r="B124" s="253"/>
      <c r="C124" s="253"/>
      <c r="D124" s="253"/>
      <c r="E124" s="253"/>
      <c r="F124" s="253"/>
      <c r="G124" s="14">
        <v>116</v>
      </c>
      <c r="H124" s="22">
        <v>0</v>
      </c>
      <c r="I124" s="22">
        <v>0</v>
      </c>
    </row>
    <row r="125" spans="1:9" ht="12.75" customHeight="1">
      <c r="A125" s="253" t="s">
        <v>90</v>
      </c>
      <c r="B125" s="253"/>
      <c r="C125" s="253"/>
      <c r="D125" s="253"/>
      <c r="E125" s="253"/>
      <c r="F125" s="253"/>
      <c r="G125" s="14">
        <v>117</v>
      </c>
      <c r="H125" s="22">
        <v>6613039</v>
      </c>
      <c r="I125" s="22">
        <v>6027542</v>
      </c>
    </row>
    <row r="126" spans="1:9">
      <c r="A126" s="253" t="s">
        <v>91</v>
      </c>
      <c r="B126" s="253"/>
      <c r="C126" s="253"/>
      <c r="D126" s="253"/>
      <c r="E126" s="253"/>
      <c r="F126" s="253"/>
      <c r="G126" s="14">
        <v>118</v>
      </c>
      <c r="H126" s="22">
        <v>0</v>
      </c>
      <c r="I126" s="22">
        <v>0</v>
      </c>
    </row>
    <row r="127" spans="1:9">
      <c r="A127" s="253" t="s">
        <v>94</v>
      </c>
      <c r="B127" s="253"/>
      <c r="C127" s="253"/>
      <c r="D127" s="253"/>
      <c r="E127" s="253"/>
      <c r="F127" s="253"/>
      <c r="G127" s="14">
        <v>119</v>
      </c>
      <c r="H127" s="22">
        <v>2942883</v>
      </c>
      <c r="I127" s="22">
        <v>3219184</v>
      </c>
    </row>
    <row r="128" spans="1:9">
      <c r="A128" s="253" t="s">
        <v>95</v>
      </c>
      <c r="B128" s="253"/>
      <c r="C128" s="253"/>
      <c r="D128" s="253"/>
      <c r="E128" s="253"/>
      <c r="F128" s="253"/>
      <c r="G128" s="14">
        <v>120</v>
      </c>
      <c r="H128" s="22">
        <v>9586984</v>
      </c>
      <c r="I128" s="22">
        <v>15249807</v>
      </c>
    </row>
    <row r="129" spans="1:9">
      <c r="A129" s="253" t="s">
        <v>96</v>
      </c>
      <c r="B129" s="253"/>
      <c r="C129" s="253"/>
      <c r="D129" s="253"/>
      <c r="E129" s="253"/>
      <c r="F129" s="253"/>
      <c r="G129" s="14">
        <v>121</v>
      </c>
      <c r="H129" s="22">
        <v>537186</v>
      </c>
      <c r="I129" s="22">
        <v>517771</v>
      </c>
    </row>
    <row r="130" spans="1:9">
      <c r="A130" s="253" t="s">
        <v>97</v>
      </c>
      <c r="B130" s="253"/>
      <c r="C130" s="253"/>
      <c r="D130" s="253"/>
      <c r="E130" s="253"/>
      <c r="F130" s="253"/>
      <c r="G130" s="14">
        <v>122</v>
      </c>
      <c r="H130" s="22">
        <v>0</v>
      </c>
      <c r="I130" s="22">
        <v>0</v>
      </c>
    </row>
    <row r="131" spans="1:9">
      <c r="A131" s="253" t="s">
        <v>98</v>
      </c>
      <c r="B131" s="253"/>
      <c r="C131" s="253"/>
      <c r="D131" s="253"/>
      <c r="E131" s="253"/>
      <c r="F131" s="253"/>
      <c r="G131" s="14">
        <v>123</v>
      </c>
      <c r="H131" s="22">
        <v>13745307</v>
      </c>
      <c r="I131" s="22">
        <v>22644905</v>
      </c>
    </row>
    <row r="132" spans="1:9" ht="22.15" customHeight="1">
      <c r="A132" s="270" t="s">
        <v>99</v>
      </c>
      <c r="B132" s="270"/>
      <c r="C132" s="270"/>
      <c r="D132" s="270"/>
      <c r="E132" s="270"/>
      <c r="F132" s="270"/>
      <c r="G132" s="14">
        <v>124</v>
      </c>
      <c r="H132" s="22">
        <v>42662645</v>
      </c>
      <c r="I132" s="22">
        <v>57092326</v>
      </c>
    </row>
    <row r="133" spans="1:9" ht="12.75" customHeight="1">
      <c r="A133" s="255" t="s">
        <v>359</v>
      </c>
      <c r="B133" s="255"/>
      <c r="C133" s="255"/>
      <c r="D133" s="255"/>
      <c r="E133" s="255"/>
      <c r="F133" s="255"/>
      <c r="G133" s="15">
        <v>125</v>
      </c>
      <c r="H133" s="23">
        <f>H75+H98+H105+H117+H132</f>
        <v>664305778</v>
      </c>
      <c r="I133" s="23">
        <f>I75+I98+I105+I117+I132</f>
        <v>680428475</v>
      </c>
    </row>
    <row r="134" spans="1:9">
      <c r="A134" s="270" t="s">
        <v>100</v>
      </c>
      <c r="B134" s="270"/>
      <c r="C134" s="270"/>
      <c r="D134" s="270"/>
      <c r="E134" s="270"/>
      <c r="F134" s="270"/>
      <c r="G134" s="14">
        <v>126</v>
      </c>
      <c r="H134" s="22">
        <v>0</v>
      </c>
      <c r="I134" s="22">
        <v>0</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ageMargins left="1.1417322834645669" right="0.74803149606299213" top="0.59055118110236227" bottom="0.19685039370078741" header="0.51181102362204722" footer="0.51181102362204722"/>
  <pageSetup paperSize="9" scale="70"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view="pageBreakPreview" zoomScale="110" zoomScaleNormal="100" zoomScaleSheetLayoutView="110" workbookViewId="0">
      <selection activeCell="W9" sqref="W9"/>
    </sheetView>
  </sheetViews>
  <sheetFormatPr defaultRowHeight="12.75"/>
  <cols>
    <col min="1" max="7" width="9.140625" style="104"/>
    <col min="8" max="8" width="12.42578125" style="103" customWidth="1"/>
    <col min="9" max="9" width="14.140625" style="103" customWidth="1"/>
    <col min="10" max="10" width="13.42578125" style="103" customWidth="1"/>
    <col min="11" max="11" width="14.140625" style="103" customWidth="1"/>
    <col min="12" max="263" width="9.140625" style="104"/>
    <col min="264" max="264" width="9.85546875" style="104" bestFit="1" customWidth="1"/>
    <col min="265" max="265" width="11.7109375" style="104" bestFit="1" customWidth="1"/>
    <col min="266" max="519" width="9.140625" style="104"/>
    <col min="520" max="520" width="9.85546875" style="104" bestFit="1" customWidth="1"/>
    <col min="521" max="521" width="11.7109375" style="104" bestFit="1" customWidth="1"/>
    <col min="522" max="775" width="9.140625" style="104"/>
    <col min="776" max="776" width="9.85546875" style="104" bestFit="1" customWidth="1"/>
    <col min="777" max="777" width="11.7109375" style="104" bestFit="1" customWidth="1"/>
    <col min="778" max="1031" width="9.140625" style="104"/>
    <col min="1032" max="1032" width="9.85546875" style="104" bestFit="1" customWidth="1"/>
    <col min="1033" max="1033" width="11.7109375" style="104" bestFit="1" customWidth="1"/>
    <col min="1034" max="1287" width="9.140625" style="104"/>
    <col min="1288" max="1288" width="9.85546875" style="104" bestFit="1" customWidth="1"/>
    <col min="1289" max="1289" width="11.7109375" style="104" bestFit="1" customWidth="1"/>
    <col min="1290" max="1543" width="9.140625" style="104"/>
    <col min="1544" max="1544" width="9.85546875" style="104" bestFit="1" customWidth="1"/>
    <col min="1545" max="1545" width="11.7109375" style="104" bestFit="1" customWidth="1"/>
    <col min="1546" max="1799" width="9.140625" style="104"/>
    <col min="1800" max="1800" width="9.85546875" style="104" bestFit="1" customWidth="1"/>
    <col min="1801" max="1801" width="11.7109375" style="104" bestFit="1" customWidth="1"/>
    <col min="1802" max="2055" width="9.140625" style="104"/>
    <col min="2056" max="2056" width="9.85546875" style="104" bestFit="1" customWidth="1"/>
    <col min="2057" max="2057" width="11.7109375" style="104" bestFit="1" customWidth="1"/>
    <col min="2058" max="2311" width="9.140625" style="104"/>
    <col min="2312" max="2312" width="9.85546875" style="104" bestFit="1" customWidth="1"/>
    <col min="2313" max="2313" width="11.7109375" style="104" bestFit="1" customWidth="1"/>
    <col min="2314" max="2567" width="9.140625" style="104"/>
    <col min="2568" max="2568" width="9.85546875" style="104" bestFit="1" customWidth="1"/>
    <col min="2569" max="2569" width="11.7109375" style="104" bestFit="1" customWidth="1"/>
    <col min="2570" max="2823" width="9.140625" style="104"/>
    <col min="2824" max="2824" width="9.85546875" style="104" bestFit="1" customWidth="1"/>
    <col min="2825" max="2825" width="11.7109375" style="104" bestFit="1" customWidth="1"/>
    <col min="2826" max="3079" width="9.140625" style="104"/>
    <col min="3080" max="3080" width="9.85546875" style="104" bestFit="1" customWidth="1"/>
    <col min="3081" max="3081" width="11.7109375" style="104" bestFit="1" customWidth="1"/>
    <col min="3082" max="3335" width="9.140625" style="104"/>
    <col min="3336" max="3336" width="9.85546875" style="104" bestFit="1" customWidth="1"/>
    <col min="3337" max="3337" width="11.7109375" style="104" bestFit="1" customWidth="1"/>
    <col min="3338" max="3591" width="9.140625" style="104"/>
    <col min="3592" max="3592" width="9.85546875" style="104" bestFit="1" customWidth="1"/>
    <col min="3593" max="3593" width="11.7109375" style="104" bestFit="1" customWidth="1"/>
    <col min="3594" max="3847" width="9.140625" style="104"/>
    <col min="3848" max="3848" width="9.85546875" style="104" bestFit="1" customWidth="1"/>
    <col min="3849" max="3849" width="11.7109375" style="104" bestFit="1" customWidth="1"/>
    <col min="3850" max="4103" width="9.140625" style="104"/>
    <col min="4104" max="4104" width="9.85546875" style="104" bestFit="1" customWidth="1"/>
    <col min="4105" max="4105" width="11.7109375" style="104" bestFit="1" customWidth="1"/>
    <col min="4106" max="4359" width="9.140625" style="104"/>
    <col min="4360" max="4360" width="9.85546875" style="104" bestFit="1" customWidth="1"/>
    <col min="4361" max="4361" width="11.7109375" style="104" bestFit="1" customWidth="1"/>
    <col min="4362" max="4615" width="9.140625" style="104"/>
    <col min="4616" max="4616" width="9.85546875" style="104" bestFit="1" customWidth="1"/>
    <col min="4617" max="4617" width="11.7109375" style="104" bestFit="1" customWidth="1"/>
    <col min="4618" max="4871" width="9.140625" style="104"/>
    <col min="4872" max="4872" width="9.85546875" style="104" bestFit="1" customWidth="1"/>
    <col min="4873" max="4873" width="11.7109375" style="104" bestFit="1" customWidth="1"/>
    <col min="4874" max="5127" width="9.140625" style="104"/>
    <col min="5128" max="5128" width="9.85546875" style="104" bestFit="1" customWidth="1"/>
    <col min="5129" max="5129" width="11.7109375" style="104" bestFit="1" customWidth="1"/>
    <col min="5130" max="5383" width="9.140625" style="104"/>
    <col min="5384" max="5384" width="9.85546875" style="104" bestFit="1" customWidth="1"/>
    <col min="5385" max="5385" width="11.7109375" style="104" bestFit="1" customWidth="1"/>
    <col min="5386" max="5639" width="9.140625" style="104"/>
    <col min="5640" max="5640" width="9.85546875" style="104" bestFit="1" customWidth="1"/>
    <col min="5641" max="5641" width="11.7109375" style="104" bestFit="1" customWidth="1"/>
    <col min="5642" max="5895" width="9.140625" style="104"/>
    <col min="5896" max="5896" width="9.85546875" style="104" bestFit="1" customWidth="1"/>
    <col min="5897" max="5897" width="11.7109375" style="104" bestFit="1" customWidth="1"/>
    <col min="5898" max="6151" width="9.140625" style="104"/>
    <col min="6152" max="6152" width="9.85546875" style="104" bestFit="1" customWidth="1"/>
    <col min="6153" max="6153" width="11.7109375" style="104" bestFit="1" customWidth="1"/>
    <col min="6154" max="6407" width="9.140625" style="104"/>
    <col min="6408" max="6408" width="9.85546875" style="104" bestFit="1" customWidth="1"/>
    <col min="6409" max="6409" width="11.7109375" style="104" bestFit="1" customWidth="1"/>
    <col min="6410" max="6663" width="9.140625" style="104"/>
    <col min="6664" max="6664" width="9.85546875" style="104" bestFit="1" customWidth="1"/>
    <col min="6665" max="6665" width="11.7109375" style="104" bestFit="1" customWidth="1"/>
    <col min="6666" max="6919" width="9.140625" style="104"/>
    <col min="6920" max="6920" width="9.85546875" style="104" bestFit="1" customWidth="1"/>
    <col min="6921" max="6921" width="11.7109375" style="104" bestFit="1" customWidth="1"/>
    <col min="6922" max="7175" width="9.140625" style="104"/>
    <col min="7176" max="7176" width="9.85546875" style="104" bestFit="1" customWidth="1"/>
    <col min="7177" max="7177" width="11.7109375" style="104" bestFit="1" customWidth="1"/>
    <col min="7178" max="7431" width="9.140625" style="104"/>
    <col min="7432" max="7432" width="9.85546875" style="104" bestFit="1" customWidth="1"/>
    <col min="7433" max="7433" width="11.7109375" style="104" bestFit="1" customWidth="1"/>
    <col min="7434" max="7687" width="9.140625" style="104"/>
    <col min="7688" max="7688" width="9.85546875" style="104" bestFit="1" customWidth="1"/>
    <col min="7689" max="7689" width="11.7109375" style="104" bestFit="1" customWidth="1"/>
    <col min="7690" max="7943" width="9.140625" style="104"/>
    <col min="7944" max="7944" width="9.85546875" style="104" bestFit="1" customWidth="1"/>
    <col min="7945" max="7945" width="11.7109375" style="104" bestFit="1" customWidth="1"/>
    <col min="7946" max="8199" width="9.140625" style="104"/>
    <col min="8200" max="8200" width="9.85546875" style="104" bestFit="1" customWidth="1"/>
    <col min="8201" max="8201" width="11.7109375" style="104" bestFit="1" customWidth="1"/>
    <col min="8202" max="8455" width="9.140625" style="104"/>
    <col min="8456" max="8456" width="9.85546875" style="104" bestFit="1" customWidth="1"/>
    <col min="8457" max="8457" width="11.7109375" style="104" bestFit="1" customWidth="1"/>
    <col min="8458" max="8711" width="9.140625" style="104"/>
    <col min="8712" max="8712" width="9.85546875" style="104" bestFit="1" customWidth="1"/>
    <col min="8713" max="8713" width="11.7109375" style="104" bestFit="1" customWidth="1"/>
    <col min="8714" max="8967" width="9.140625" style="104"/>
    <col min="8968" max="8968" width="9.85546875" style="104" bestFit="1" customWidth="1"/>
    <col min="8969" max="8969" width="11.7109375" style="104" bestFit="1" customWidth="1"/>
    <col min="8970" max="9223" width="9.140625" style="104"/>
    <col min="9224" max="9224" width="9.85546875" style="104" bestFit="1" customWidth="1"/>
    <col min="9225" max="9225" width="11.7109375" style="104" bestFit="1" customWidth="1"/>
    <col min="9226" max="9479" width="9.140625" style="104"/>
    <col min="9480" max="9480" width="9.85546875" style="104" bestFit="1" customWidth="1"/>
    <col min="9481" max="9481" width="11.7109375" style="104" bestFit="1" customWidth="1"/>
    <col min="9482" max="9735" width="9.140625" style="104"/>
    <col min="9736" max="9736" width="9.85546875" style="104" bestFit="1" customWidth="1"/>
    <col min="9737" max="9737" width="11.7109375" style="104" bestFit="1" customWidth="1"/>
    <col min="9738" max="9991" width="9.140625" style="104"/>
    <col min="9992" max="9992" width="9.85546875" style="104" bestFit="1" customWidth="1"/>
    <col min="9993" max="9993" width="11.7109375" style="104" bestFit="1" customWidth="1"/>
    <col min="9994" max="10247" width="9.140625" style="104"/>
    <col min="10248" max="10248" width="9.85546875" style="104" bestFit="1" customWidth="1"/>
    <col min="10249" max="10249" width="11.7109375" style="104" bestFit="1" customWidth="1"/>
    <col min="10250" max="10503" width="9.140625" style="104"/>
    <col min="10504" max="10504" width="9.85546875" style="104" bestFit="1" customWidth="1"/>
    <col min="10505" max="10505" width="11.7109375" style="104" bestFit="1" customWidth="1"/>
    <col min="10506" max="10759" width="9.140625" style="104"/>
    <col min="10760" max="10760" width="9.85546875" style="104" bestFit="1" customWidth="1"/>
    <col min="10761" max="10761" width="11.7109375" style="104" bestFit="1" customWidth="1"/>
    <col min="10762" max="11015" width="9.140625" style="104"/>
    <col min="11016" max="11016" width="9.85546875" style="104" bestFit="1" customWidth="1"/>
    <col min="11017" max="11017" width="11.7109375" style="104" bestFit="1" customWidth="1"/>
    <col min="11018" max="11271" width="9.140625" style="104"/>
    <col min="11272" max="11272" width="9.85546875" style="104" bestFit="1" customWidth="1"/>
    <col min="11273" max="11273" width="11.7109375" style="104" bestFit="1" customWidth="1"/>
    <col min="11274" max="11527" width="9.140625" style="104"/>
    <col min="11528" max="11528" width="9.85546875" style="104" bestFit="1" customWidth="1"/>
    <col min="11529" max="11529" width="11.7109375" style="104" bestFit="1" customWidth="1"/>
    <col min="11530" max="11783" width="9.140625" style="104"/>
    <col min="11784" max="11784" width="9.85546875" style="104" bestFit="1" customWidth="1"/>
    <col min="11785" max="11785" width="11.7109375" style="104" bestFit="1" customWidth="1"/>
    <col min="11786" max="12039" width="9.140625" style="104"/>
    <col min="12040" max="12040" width="9.85546875" style="104" bestFit="1" customWidth="1"/>
    <col min="12041" max="12041" width="11.7109375" style="104" bestFit="1" customWidth="1"/>
    <col min="12042" max="12295" width="9.140625" style="104"/>
    <col min="12296" max="12296" width="9.85546875" style="104" bestFit="1" customWidth="1"/>
    <col min="12297" max="12297" width="11.7109375" style="104" bestFit="1" customWidth="1"/>
    <col min="12298" max="12551" width="9.140625" style="104"/>
    <col min="12552" max="12552" width="9.85546875" style="104" bestFit="1" customWidth="1"/>
    <col min="12553" max="12553" width="11.7109375" style="104" bestFit="1" customWidth="1"/>
    <col min="12554" max="12807" width="9.140625" style="104"/>
    <col min="12808" max="12808" width="9.85546875" style="104" bestFit="1" customWidth="1"/>
    <col min="12809" max="12809" width="11.7109375" style="104" bestFit="1" customWidth="1"/>
    <col min="12810" max="13063" width="9.140625" style="104"/>
    <col min="13064" max="13064" width="9.85546875" style="104" bestFit="1" customWidth="1"/>
    <col min="13065" max="13065" width="11.7109375" style="104" bestFit="1" customWidth="1"/>
    <col min="13066" max="13319" width="9.140625" style="104"/>
    <col min="13320" max="13320" width="9.85546875" style="104" bestFit="1" customWidth="1"/>
    <col min="13321" max="13321" width="11.7109375" style="104" bestFit="1" customWidth="1"/>
    <col min="13322" max="13575" width="9.140625" style="104"/>
    <col min="13576" max="13576" width="9.85546875" style="104" bestFit="1" customWidth="1"/>
    <col min="13577" max="13577" width="11.7109375" style="104" bestFit="1" customWidth="1"/>
    <col min="13578" max="13831" width="9.140625" style="104"/>
    <col min="13832" max="13832" width="9.85546875" style="104" bestFit="1" customWidth="1"/>
    <col min="13833" max="13833" width="11.7109375" style="104" bestFit="1" customWidth="1"/>
    <col min="13834" max="14087" width="9.140625" style="104"/>
    <col min="14088" max="14088" width="9.85546875" style="104" bestFit="1" customWidth="1"/>
    <col min="14089" max="14089" width="11.7109375" style="104" bestFit="1" customWidth="1"/>
    <col min="14090" max="14343" width="9.140625" style="104"/>
    <col min="14344" max="14344" width="9.85546875" style="104" bestFit="1" customWidth="1"/>
    <col min="14345" max="14345" width="11.7109375" style="104" bestFit="1" customWidth="1"/>
    <col min="14346" max="14599" width="9.140625" style="104"/>
    <col min="14600" max="14600" width="9.85546875" style="104" bestFit="1" customWidth="1"/>
    <col min="14601" max="14601" width="11.7109375" style="104" bestFit="1" customWidth="1"/>
    <col min="14602" max="14855" width="9.140625" style="104"/>
    <col min="14856" max="14856" width="9.85546875" style="104" bestFit="1" customWidth="1"/>
    <col min="14857" max="14857" width="11.7109375" style="104" bestFit="1" customWidth="1"/>
    <col min="14858" max="15111" width="9.140625" style="104"/>
    <col min="15112" max="15112" width="9.85546875" style="104" bestFit="1" customWidth="1"/>
    <col min="15113" max="15113" width="11.7109375" style="104" bestFit="1" customWidth="1"/>
    <col min="15114" max="15367" width="9.140625" style="104"/>
    <col min="15368" max="15368" width="9.85546875" style="104" bestFit="1" customWidth="1"/>
    <col min="15369" max="15369" width="11.7109375" style="104" bestFit="1" customWidth="1"/>
    <col min="15370" max="15623" width="9.140625" style="104"/>
    <col min="15624" max="15624" width="9.85546875" style="104" bestFit="1" customWidth="1"/>
    <col min="15625" max="15625" width="11.7109375" style="104" bestFit="1" customWidth="1"/>
    <col min="15626" max="15879" width="9.140625" style="104"/>
    <col min="15880" max="15880" width="9.85546875" style="104" bestFit="1" customWidth="1"/>
    <col min="15881" max="15881" width="11.7109375" style="104" bestFit="1" customWidth="1"/>
    <col min="15882" max="16135" width="9.140625" style="104"/>
    <col min="16136" max="16136" width="9.85546875" style="104" bestFit="1" customWidth="1"/>
    <col min="16137" max="16137" width="11.7109375" style="104" bestFit="1" customWidth="1"/>
    <col min="16138" max="16384" width="9.140625" style="104"/>
  </cols>
  <sheetData>
    <row r="1" spans="1:11">
      <c r="A1" s="274" t="s">
        <v>102</v>
      </c>
      <c r="B1" s="275"/>
      <c r="C1" s="275"/>
      <c r="D1" s="275"/>
      <c r="E1" s="275"/>
      <c r="F1" s="275"/>
      <c r="G1" s="275"/>
      <c r="H1" s="275"/>
      <c r="I1" s="275"/>
    </row>
    <row r="2" spans="1:11">
      <c r="A2" s="276" t="s">
        <v>516</v>
      </c>
      <c r="B2" s="277"/>
      <c r="C2" s="277"/>
      <c r="D2" s="277"/>
      <c r="E2" s="277"/>
      <c r="F2" s="277"/>
      <c r="G2" s="277"/>
      <c r="H2" s="277"/>
      <c r="I2" s="277"/>
    </row>
    <row r="3" spans="1:11">
      <c r="A3" s="278" t="s">
        <v>284</v>
      </c>
      <c r="B3" s="279"/>
      <c r="C3" s="279"/>
      <c r="D3" s="279"/>
      <c r="E3" s="279"/>
      <c r="F3" s="279"/>
      <c r="G3" s="279"/>
      <c r="H3" s="279"/>
      <c r="I3" s="279"/>
      <c r="J3" s="280"/>
      <c r="K3" s="280"/>
    </row>
    <row r="4" spans="1:11">
      <c r="A4" s="281" t="s">
        <v>462</v>
      </c>
      <c r="B4" s="282"/>
      <c r="C4" s="282"/>
      <c r="D4" s="282"/>
      <c r="E4" s="282"/>
      <c r="F4" s="282"/>
      <c r="G4" s="282"/>
      <c r="H4" s="282"/>
      <c r="I4" s="282"/>
      <c r="J4" s="283"/>
      <c r="K4" s="283"/>
    </row>
    <row r="5" spans="1:11" ht="22.15" customHeight="1">
      <c r="A5" s="284" t="s">
        <v>2</v>
      </c>
      <c r="B5" s="285"/>
      <c r="C5" s="285"/>
      <c r="D5" s="285"/>
      <c r="E5" s="285"/>
      <c r="F5" s="285"/>
      <c r="G5" s="284" t="s">
        <v>103</v>
      </c>
      <c r="H5" s="286" t="s">
        <v>304</v>
      </c>
      <c r="I5" s="287"/>
      <c r="J5" s="286" t="s">
        <v>281</v>
      </c>
      <c r="K5" s="287"/>
    </row>
    <row r="6" spans="1:11">
      <c r="A6" s="285"/>
      <c r="B6" s="285"/>
      <c r="C6" s="285"/>
      <c r="D6" s="285"/>
      <c r="E6" s="285"/>
      <c r="F6" s="285"/>
      <c r="G6" s="285"/>
      <c r="H6" s="105" t="s">
        <v>297</v>
      </c>
      <c r="I6" s="105" t="s">
        <v>298</v>
      </c>
      <c r="J6" s="105" t="s">
        <v>297</v>
      </c>
      <c r="K6" s="105" t="s">
        <v>298</v>
      </c>
    </row>
    <row r="7" spans="1:11">
      <c r="A7" s="290">
        <v>1</v>
      </c>
      <c r="B7" s="291"/>
      <c r="C7" s="291"/>
      <c r="D7" s="291"/>
      <c r="E7" s="291"/>
      <c r="F7" s="291"/>
      <c r="G7" s="106">
        <v>2</v>
      </c>
      <c r="H7" s="105">
        <v>3</v>
      </c>
      <c r="I7" s="105">
        <v>4</v>
      </c>
      <c r="J7" s="105">
        <v>5</v>
      </c>
      <c r="K7" s="105">
        <v>6</v>
      </c>
    </row>
    <row r="8" spans="1:11" ht="12.75" customHeight="1">
      <c r="A8" s="288" t="s">
        <v>360</v>
      </c>
      <c r="B8" s="288"/>
      <c r="C8" s="288"/>
      <c r="D8" s="288"/>
      <c r="E8" s="288"/>
      <c r="F8" s="288"/>
      <c r="G8" s="15">
        <v>1</v>
      </c>
      <c r="H8" s="107">
        <f>SUM(H9:H13)</f>
        <v>69577280</v>
      </c>
      <c r="I8" s="107">
        <f>SUM(I9:I13)</f>
        <v>34441111</v>
      </c>
      <c r="J8" s="107">
        <f>SUM(J9:J13)</f>
        <v>81613235</v>
      </c>
      <c r="K8" s="107">
        <f>SUM(K9:K13)</f>
        <v>48549975</v>
      </c>
    </row>
    <row r="9" spans="1:11" ht="12.75" customHeight="1">
      <c r="A9" s="253" t="s">
        <v>115</v>
      </c>
      <c r="B9" s="253"/>
      <c r="C9" s="253"/>
      <c r="D9" s="253"/>
      <c r="E9" s="253"/>
      <c r="F9" s="253"/>
      <c r="G9" s="14">
        <v>2</v>
      </c>
      <c r="H9" s="108">
        <v>0</v>
      </c>
      <c r="I9" s="108">
        <v>0</v>
      </c>
      <c r="J9" s="108">
        <v>0</v>
      </c>
      <c r="K9" s="108">
        <v>0</v>
      </c>
    </row>
    <row r="10" spans="1:11" ht="12.75" customHeight="1">
      <c r="A10" s="253" t="s">
        <v>116</v>
      </c>
      <c r="B10" s="253"/>
      <c r="C10" s="253"/>
      <c r="D10" s="253"/>
      <c r="E10" s="253"/>
      <c r="F10" s="253"/>
      <c r="G10" s="14">
        <v>3</v>
      </c>
      <c r="H10" s="108">
        <v>66880770</v>
      </c>
      <c r="I10" s="108">
        <v>33400552</v>
      </c>
      <c r="J10" s="108">
        <v>78920750</v>
      </c>
      <c r="K10" s="108">
        <v>46851518</v>
      </c>
    </row>
    <row r="11" spans="1:11" ht="12.75" customHeight="1">
      <c r="A11" s="253" t="s">
        <v>117</v>
      </c>
      <c r="B11" s="253"/>
      <c r="C11" s="253"/>
      <c r="D11" s="253"/>
      <c r="E11" s="253"/>
      <c r="F11" s="253"/>
      <c r="G11" s="14">
        <v>4</v>
      </c>
      <c r="H11" s="108">
        <v>0</v>
      </c>
      <c r="I11" s="108">
        <v>0</v>
      </c>
      <c r="J11" s="108">
        <v>0</v>
      </c>
      <c r="K11" s="108">
        <v>0</v>
      </c>
    </row>
    <row r="12" spans="1:11" ht="12.75" customHeight="1">
      <c r="A12" s="253" t="s">
        <v>118</v>
      </c>
      <c r="B12" s="253"/>
      <c r="C12" s="253"/>
      <c r="D12" s="253"/>
      <c r="E12" s="253"/>
      <c r="F12" s="253"/>
      <c r="G12" s="14">
        <v>5</v>
      </c>
      <c r="H12" s="108">
        <v>0</v>
      </c>
      <c r="I12" s="108">
        <v>0</v>
      </c>
      <c r="J12" s="108">
        <v>0</v>
      </c>
      <c r="K12" s="108">
        <v>0</v>
      </c>
    </row>
    <row r="13" spans="1:11" ht="12.75" customHeight="1">
      <c r="A13" s="253" t="s">
        <v>119</v>
      </c>
      <c r="B13" s="253"/>
      <c r="C13" s="253"/>
      <c r="D13" s="253"/>
      <c r="E13" s="253"/>
      <c r="F13" s="253"/>
      <c r="G13" s="14">
        <v>6</v>
      </c>
      <c r="H13" s="108">
        <v>2696510</v>
      </c>
      <c r="I13" s="108">
        <v>1040559</v>
      </c>
      <c r="J13" s="108">
        <v>2692485</v>
      </c>
      <c r="K13" s="108">
        <v>1698457</v>
      </c>
    </row>
    <row r="14" spans="1:11" ht="12.75" customHeight="1">
      <c r="A14" s="288" t="s">
        <v>361</v>
      </c>
      <c r="B14" s="288"/>
      <c r="C14" s="288"/>
      <c r="D14" s="288"/>
      <c r="E14" s="288"/>
      <c r="F14" s="288"/>
      <c r="G14" s="15">
        <v>7</v>
      </c>
      <c r="H14" s="107">
        <f>H15+H16+H20+H24+H25+H26+H29+H36</f>
        <v>82217737</v>
      </c>
      <c r="I14" s="107">
        <f>I15+I16+I20+I24+I25+I26+I29+I36</f>
        <v>41624426</v>
      </c>
      <c r="J14" s="107">
        <f>J15+J16+J20+J24+J25+J26+J29+J36</f>
        <v>85645147</v>
      </c>
      <c r="K14" s="107">
        <f>K15+K16+K20+K24+K25+K26+K29+K36</f>
        <v>45363742</v>
      </c>
    </row>
    <row r="15" spans="1:11" ht="12.75" customHeight="1">
      <c r="A15" s="253" t="s">
        <v>104</v>
      </c>
      <c r="B15" s="253"/>
      <c r="C15" s="253"/>
      <c r="D15" s="253"/>
      <c r="E15" s="253"/>
      <c r="F15" s="253"/>
      <c r="G15" s="14">
        <v>8</v>
      </c>
      <c r="H15" s="108">
        <v>0</v>
      </c>
      <c r="I15" s="108">
        <v>0</v>
      </c>
      <c r="J15" s="108">
        <v>0</v>
      </c>
      <c r="K15" s="108">
        <v>0</v>
      </c>
    </row>
    <row r="16" spans="1:11" ht="12.75" customHeight="1">
      <c r="A16" s="254" t="s">
        <v>441</v>
      </c>
      <c r="B16" s="254"/>
      <c r="C16" s="254"/>
      <c r="D16" s="254"/>
      <c r="E16" s="254"/>
      <c r="F16" s="254"/>
      <c r="G16" s="15">
        <v>9</v>
      </c>
      <c r="H16" s="107">
        <f>SUM(H17:H19)</f>
        <v>18112530</v>
      </c>
      <c r="I16" s="107">
        <f>SUM(I17:I19)</f>
        <v>8209321</v>
      </c>
      <c r="J16" s="107">
        <f>SUM(J17:J19)</f>
        <v>18793916</v>
      </c>
      <c r="K16" s="107">
        <f>SUM(K17:K19)</f>
        <v>10702701</v>
      </c>
    </row>
    <row r="17" spans="1:11" ht="12.75" customHeight="1">
      <c r="A17" s="289" t="s">
        <v>120</v>
      </c>
      <c r="B17" s="289"/>
      <c r="C17" s="289"/>
      <c r="D17" s="289"/>
      <c r="E17" s="289"/>
      <c r="F17" s="289"/>
      <c r="G17" s="14">
        <v>10</v>
      </c>
      <c r="H17" s="108">
        <v>4361011</v>
      </c>
      <c r="I17" s="108">
        <v>1846583</v>
      </c>
      <c r="J17" s="108">
        <v>4725923</v>
      </c>
      <c r="K17" s="108">
        <v>2657637</v>
      </c>
    </row>
    <row r="18" spans="1:11" ht="12.75" customHeight="1">
      <c r="A18" s="289" t="s">
        <v>121</v>
      </c>
      <c r="B18" s="289"/>
      <c r="C18" s="289"/>
      <c r="D18" s="289"/>
      <c r="E18" s="289"/>
      <c r="F18" s="289"/>
      <c r="G18" s="14">
        <v>11</v>
      </c>
      <c r="H18" s="108">
        <v>27065</v>
      </c>
      <c r="I18" s="108">
        <v>25363</v>
      </c>
      <c r="J18" s="108">
        <v>53288</v>
      </c>
      <c r="K18" s="108">
        <v>51347</v>
      </c>
    </row>
    <row r="19" spans="1:11" ht="12.75" customHeight="1">
      <c r="A19" s="289" t="s">
        <v>122</v>
      </c>
      <c r="B19" s="289"/>
      <c r="C19" s="289"/>
      <c r="D19" s="289"/>
      <c r="E19" s="289"/>
      <c r="F19" s="289"/>
      <c r="G19" s="14">
        <v>12</v>
      </c>
      <c r="H19" s="108">
        <v>13724454</v>
      </c>
      <c r="I19" s="108">
        <v>6337375</v>
      </c>
      <c r="J19" s="108">
        <v>14014705</v>
      </c>
      <c r="K19" s="108">
        <v>7993717</v>
      </c>
    </row>
    <row r="20" spans="1:11" ht="12.75" customHeight="1">
      <c r="A20" s="254" t="s">
        <v>442</v>
      </c>
      <c r="B20" s="254"/>
      <c r="C20" s="254"/>
      <c r="D20" s="254"/>
      <c r="E20" s="254"/>
      <c r="F20" s="254"/>
      <c r="G20" s="15">
        <v>13</v>
      </c>
      <c r="H20" s="107">
        <f>SUM(H21:H23)</f>
        <v>22611417</v>
      </c>
      <c r="I20" s="107">
        <f>SUM(I21:I23)</f>
        <v>12856942</v>
      </c>
      <c r="J20" s="107">
        <f>SUM(J21:J23)</f>
        <v>25208147</v>
      </c>
      <c r="K20" s="107">
        <f>SUM(K21:K23)</f>
        <v>13850891</v>
      </c>
    </row>
    <row r="21" spans="1:11" ht="12.75" customHeight="1">
      <c r="A21" s="289" t="s">
        <v>105</v>
      </c>
      <c r="B21" s="289"/>
      <c r="C21" s="289"/>
      <c r="D21" s="289"/>
      <c r="E21" s="289"/>
      <c r="F21" s="289"/>
      <c r="G21" s="14">
        <v>14</v>
      </c>
      <c r="H21" s="108">
        <v>14008923</v>
      </c>
      <c r="I21" s="108">
        <v>7819058</v>
      </c>
      <c r="J21" s="108">
        <v>15726495</v>
      </c>
      <c r="K21" s="108">
        <v>8569412</v>
      </c>
    </row>
    <row r="22" spans="1:11" ht="12.75" customHeight="1">
      <c r="A22" s="289" t="s">
        <v>106</v>
      </c>
      <c r="B22" s="289"/>
      <c r="C22" s="289"/>
      <c r="D22" s="289"/>
      <c r="E22" s="289"/>
      <c r="F22" s="289"/>
      <c r="G22" s="14">
        <v>15</v>
      </c>
      <c r="H22" s="108">
        <v>5445191</v>
      </c>
      <c r="I22" s="108">
        <v>3242973</v>
      </c>
      <c r="J22" s="108">
        <v>5971415</v>
      </c>
      <c r="K22" s="108">
        <v>3350666</v>
      </c>
    </row>
    <row r="23" spans="1:11" ht="12.75" customHeight="1">
      <c r="A23" s="289" t="s">
        <v>107</v>
      </c>
      <c r="B23" s="289"/>
      <c r="C23" s="289"/>
      <c r="D23" s="289"/>
      <c r="E23" s="289"/>
      <c r="F23" s="289"/>
      <c r="G23" s="14">
        <v>16</v>
      </c>
      <c r="H23" s="108">
        <v>3157303</v>
      </c>
      <c r="I23" s="108">
        <v>1794911</v>
      </c>
      <c r="J23" s="108">
        <v>3510237</v>
      </c>
      <c r="K23" s="108">
        <v>1930813</v>
      </c>
    </row>
    <row r="24" spans="1:11" ht="12.75" customHeight="1">
      <c r="A24" s="253" t="s">
        <v>108</v>
      </c>
      <c r="B24" s="253"/>
      <c r="C24" s="253"/>
      <c r="D24" s="253"/>
      <c r="E24" s="253"/>
      <c r="F24" s="253"/>
      <c r="G24" s="14">
        <v>17</v>
      </c>
      <c r="H24" s="108">
        <v>34060313</v>
      </c>
      <c r="I24" s="108">
        <v>17059931</v>
      </c>
      <c r="J24" s="108">
        <v>33197523</v>
      </c>
      <c r="K24" s="108">
        <v>16502456</v>
      </c>
    </row>
    <row r="25" spans="1:11" ht="12.75" customHeight="1">
      <c r="A25" s="253" t="s">
        <v>109</v>
      </c>
      <c r="B25" s="253"/>
      <c r="C25" s="253"/>
      <c r="D25" s="253"/>
      <c r="E25" s="253"/>
      <c r="F25" s="253"/>
      <c r="G25" s="14">
        <v>18</v>
      </c>
      <c r="H25" s="108">
        <v>4888092</v>
      </c>
      <c r="I25" s="108">
        <v>2427142</v>
      </c>
      <c r="J25" s="108">
        <v>5691183</v>
      </c>
      <c r="K25" s="108">
        <v>3271237</v>
      </c>
    </row>
    <row r="26" spans="1:11" ht="12.75" customHeight="1">
      <c r="A26" s="254" t="s">
        <v>443</v>
      </c>
      <c r="B26" s="254"/>
      <c r="C26" s="254"/>
      <c r="D26" s="254"/>
      <c r="E26" s="254"/>
      <c r="F26" s="254"/>
      <c r="G26" s="15">
        <v>19</v>
      </c>
      <c r="H26" s="107">
        <f>H27+H28</f>
        <v>1042958</v>
      </c>
      <c r="I26" s="107">
        <f>I27+I28</f>
        <v>295170</v>
      </c>
      <c r="J26" s="107">
        <f>J27+J28</f>
        <v>1459077</v>
      </c>
      <c r="K26" s="107">
        <f>K27+K28</f>
        <v>649226</v>
      </c>
    </row>
    <row r="27" spans="1:11" ht="12.75" customHeight="1">
      <c r="A27" s="289" t="s">
        <v>123</v>
      </c>
      <c r="B27" s="289"/>
      <c r="C27" s="289"/>
      <c r="D27" s="289"/>
      <c r="E27" s="289"/>
      <c r="F27" s="289"/>
      <c r="G27" s="14">
        <v>20</v>
      </c>
      <c r="H27" s="108">
        <v>0</v>
      </c>
      <c r="I27" s="108">
        <v>0</v>
      </c>
      <c r="J27" s="108">
        <v>0</v>
      </c>
      <c r="K27" s="108">
        <v>0</v>
      </c>
    </row>
    <row r="28" spans="1:11" ht="12.75" customHeight="1">
      <c r="A28" s="289" t="s">
        <v>124</v>
      </c>
      <c r="B28" s="289"/>
      <c r="C28" s="289"/>
      <c r="D28" s="289"/>
      <c r="E28" s="289"/>
      <c r="F28" s="289"/>
      <c r="G28" s="14">
        <v>21</v>
      </c>
      <c r="H28" s="108">
        <v>1042958</v>
      </c>
      <c r="I28" s="108">
        <v>295170</v>
      </c>
      <c r="J28" s="108">
        <v>1459077</v>
      </c>
      <c r="K28" s="108">
        <v>649226</v>
      </c>
    </row>
    <row r="29" spans="1:11" ht="12.75" customHeight="1">
      <c r="A29" s="254" t="s">
        <v>444</v>
      </c>
      <c r="B29" s="254"/>
      <c r="C29" s="254"/>
      <c r="D29" s="254"/>
      <c r="E29" s="254"/>
      <c r="F29" s="254"/>
      <c r="G29" s="15">
        <v>22</v>
      </c>
      <c r="H29" s="107">
        <f>SUM(H30:H35)</f>
        <v>96214</v>
      </c>
      <c r="I29" s="107">
        <f>SUM(I30:I35)</f>
        <v>44153</v>
      </c>
      <c r="J29" s="107">
        <f>SUM(J30:J35)</f>
        <v>272386</v>
      </c>
      <c r="K29" s="107">
        <f>SUM(K30:K35)</f>
        <v>229326</v>
      </c>
    </row>
    <row r="30" spans="1:11" ht="12.75" customHeight="1">
      <c r="A30" s="289" t="s">
        <v>125</v>
      </c>
      <c r="B30" s="289"/>
      <c r="C30" s="289"/>
      <c r="D30" s="289"/>
      <c r="E30" s="289"/>
      <c r="F30" s="289"/>
      <c r="G30" s="14">
        <v>23</v>
      </c>
      <c r="H30" s="108">
        <v>0</v>
      </c>
      <c r="I30" s="108">
        <v>0</v>
      </c>
      <c r="J30" s="108">
        <v>193560</v>
      </c>
      <c r="K30" s="108">
        <v>193560</v>
      </c>
    </row>
    <row r="31" spans="1:11" ht="12.75" customHeight="1">
      <c r="A31" s="289" t="s">
        <v>126</v>
      </c>
      <c r="B31" s="289"/>
      <c r="C31" s="289"/>
      <c r="D31" s="289"/>
      <c r="E31" s="289"/>
      <c r="F31" s="289"/>
      <c r="G31" s="14">
        <v>24</v>
      </c>
      <c r="H31" s="108">
        <v>0</v>
      </c>
      <c r="I31" s="108">
        <v>0</v>
      </c>
      <c r="J31" s="108">
        <v>0</v>
      </c>
      <c r="K31" s="108">
        <v>0</v>
      </c>
    </row>
    <row r="32" spans="1:11" ht="12.75" customHeight="1">
      <c r="A32" s="289" t="s">
        <v>127</v>
      </c>
      <c r="B32" s="289"/>
      <c r="C32" s="289"/>
      <c r="D32" s="289"/>
      <c r="E32" s="289"/>
      <c r="F32" s="289"/>
      <c r="G32" s="14">
        <v>25</v>
      </c>
      <c r="H32" s="108">
        <v>96214</v>
      </c>
      <c r="I32" s="108">
        <v>44153</v>
      </c>
      <c r="J32" s="108">
        <v>78826</v>
      </c>
      <c r="K32" s="108">
        <v>35766</v>
      </c>
    </row>
    <row r="33" spans="1:11" ht="12.75" customHeight="1">
      <c r="A33" s="289" t="s">
        <v>128</v>
      </c>
      <c r="B33" s="289"/>
      <c r="C33" s="289"/>
      <c r="D33" s="289"/>
      <c r="E33" s="289"/>
      <c r="F33" s="289"/>
      <c r="G33" s="14">
        <v>26</v>
      </c>
      <c r="H33" s="108">
        <v>0</v>
      </c>
      <c r="I33" s="108">
        <v>0</v>
      </c>
      <c r="J33" s="108">
        <v>0</v>
      </c>
      <c r="K33" s="108">
        <v>0</v>
      </c>
    </row>
    <row r="34" spans="1:11" ht="12.75" customHeight="1">
      <c r="A34" s="289" t="s">
        <v>129</v>
      </c>
      <c r="B34" s="289"/>
      <c r="C34" s="289"/>
      <c r="D34" s="289"/>
      <c r="E34" s="289"/>
      <c r="F34" s="289"/>
      <c r="G34" s="14">
        <v>27</v>
      </c>
      <c r="H34" s="108">
        <v>0</v>
      </c>
      <c r="I34" s="108">
        <v>0</v>
      </c>
      <c r="J34" s="108">
        <v>0</v>
      </c>
      <c r="K34" s="108">
        <v>0</v>
      </c>
    </row>
    <row r="35" spans="1:11" ht="12.75" customHeight="1">
      <c r="A35" s="289" t="s">
        <v>130</v>
      </c>
      <c r="B35" s="289"/>
      <c r="C35" s="289"/>
      <c r="D35" s="289"/>
      <c r="E35" s="289"/>
      <c r="F35" s="289"/>
      <c r="G35" s="14">
        <v>28</v>
      </c>
      <c r="H35" s="108">
        <v>0</v>
      </c>
      <c r="I35" s="108">
        <v>0</v>
      </c>
      <c r="J35" s="108">
        <v>0</v>
      </c>
      <c r="K35" s="108">
        <v>0</v>
      </c>
    </row>
    <row r="36" spans="1:11" ht="12.75" customHeight="1">
      <c r="A36" s="253" t="s">
        <v>110</v>
      </c>
      <c r="B36" s="253"/>
      <c r="C36" s="253"/>
      <c r="D36" s="253"/>
      <c r="E36" s="253"/>
      <c r="F36" s="253"/>
      <c r="G36" s="14">
        <v>29</v>
      </c>
      <c r="H36" s="108">
        <v>1406213</v>
      </c>
      <c r="I36" s="108">
        <v>731767</v>
      </c>
      <c r="J36" s="108">
        <v>1022915</v>
      </c>
      <c r="K36" s="108">
        <v>157905</v>
      </c>
    </row>
    <row r="37" spans="1:11" ht="12.75" customHeight="1">
      <c r="A37" s="288" t="s">
        <v>362</v>
      </c>
      <c r="B37" s="288"/>
      <c r="C37" s="288"/>
      <c r="D37" s="288"/>
      <c r="E37" s="288"/>
      <c r="F37" s="288"/>
      <c r="G37" s="15">
        <v>30</v>
      </c>
      <c r="H37" s="107">
        <f>SUM(H38:H47)</f>
        <v>3432268</v>
      </c>
      <c r="I37" s="107">
        <f>SUM(I38:I47)</f>
        <v>1546680</v>
      </c>
      <c r="J37" s="107">
        <f>SUM(J38:J47)</f>
        <v>1658946</v>
      </c>
      <c r="K37" s="107">
        <f>SUM(K38:K47)</f>
        <v>1106884</v>
      </c>
    </row>
    <row r="38" spans="1:11" ht="12.75" customHeight="1">
      <c r="A38" s="253" t="s">
        <v>131</v>
      </c>
      <c r="B38" s="253"/>
      <c r="C38" s="253"/>
      <c r="D38" s="253"/>
      <c r="E38" s="253"/>
      <c r="F38" s="253"/>
      <c r="G38" s="14">
        <v>31</v>
      </c>
      <c r="H38" s="108">
        <v>0</v>
      </c>
      <c r="I38" s="108">
        <v>0</v>
      </c>
      <c r="J38" s="108">
        <v>0</v>
      </c>
      <c r="K38" s="108">
        <v>0</v>
      </c>
    </row>
    <row r="39" spans="1:11" ht="25.15" customHeight="1">
      <c r="A39" s="253" t="s">
        <v>132</v>
      </c>
      <c r="B39" s="253"/>
      <c r="C39" s="253"/>
      <c r="D39" s="253"/>
      <c r="E39" s="253"/>
      <c r="F39" s="253"/>
      <c r="G39" s="14">
        <v>32</v>
      </c>
      <c r="H39" s="108">
        <v>0</v>
      </c>
      <c r="I39" s="108">
        <v>0</v>
      </c>
      <c r="J39" s="108">
        <v>0</v>
      </c>
      <c r="K39" s="108">
        <v>0</v>
      </c>
    </row>
    <row r="40" spans="1:11" ht="25.15" customHeight="1">
      <c r="A40" s="253" t="s">
        <v>133</v>
      </c>
      <c r="B40" s="253"/>
      <c r="C40" s="253"/>
      <c r="D40" s="253"/>
      <c r="E40" s="253"/>
      <c r="F40" s="253"/>
      <c r="G40" s="14">
        <v>33</v>
      </c>
      <c r="H40" s="108">
        <v>0</v>
      </c>
      <c r="I40" s="108">
        <v>0</v>
      </c>
      <c r="J40" s="108">
        <v>0</v>
      </c>
      <c r="K40" s="108">
        <v>0</v>
      </c>
    </row>
    <row r="41" spans="1:11" ht="25.15" customHeight="1">
      <c r="A41" s="253" t="s">
        <v>134</v>
      </c>
      <c r="B41" s="253"/>
      <c r="C41" s="253"/>
      <c r="D41" s="253"/>
      <c r="E41" s="253"/>
      <c r="F41" s="253"/>
      <c r="G41" s="14">
        <v>34</v>
      </c>
      <c r="H41" s="108">
        <v>0</v>
      </c>
      <c r="I41" s="108">
        <v>0</v>
      </c>
      <c r="J41" s="108">
        <v>0</v>
      </c>
      <c r="K41" s="108">
        <v>0</v>
      </c>
    </row>
    <row r="42" spans="1:11" ht="25.15" customHeight="1">
      <c r="A42" s="253" t="s">
        <v>135</v>
      </c>
      <c r="B42" s="253"/>
      <c r="C42" s="253"/>
      <c r="D42" s="253"/>
      <c r="E42" s="253"/>
      <c r="F42" s="253"/>
      <c r="G42" s="14">
        <v>35</v>
      </c>
      <c r="H42" s="108">
        <v>0</v>
      </c>
      <c r="I42" s="108">
        <v>0</v>
      </c>
      <c r="J42" s="108">
        <v>0</v>
      </c>
      <c r="K42" s="108">
        <v>0</v>
      </c>
    </row>
    <row r="43" spans="1:11" ht="12.75" customHeight="1">
      <c r="A43" s="253" t="s">
        <v>136</v>
      </c>
      <c r="B43" s="253"/>
      <c r="C43" s="253"/>
      <c r="D43" s="253"/>
      <c r="E43" s="253"/>
      <c r="F43" s="253"/>
      <c r="G43" s="14">
        <v>36</v>
      </c>
      <c r="H43" s="108">
        <v>0</v>
      </c>
      <c r="I43" s="108">
        <v>0</v>
      </c>
      <c r="J43" s="108">
        <v>0</v>
      </c>
      <c r="K43" s="108">
        <v>0</v>
      </c>
    </row>
    <row r="44" spans="1:11" ht="12.75" customHeight="1">
      <c r="A44" s="253" t="s">
        <v>137</v>
      </c>
      <c r="B44" s="253"/>
      <c r="C44" s="253"/>
      <c r="D44" s="253"/>
      <c r="E44" s="253"/>
      <c r="F44" s="253"/>
      <c r="G44" s="14">
        <v>37</v>
      </c>
      <c r="H44" s="108">
        <v>235039</v>
      </c>
      <c r="I44" s="108">
        <v>93378</v>
      </c>
      <c r="J44" s="108">
        <v>240695</v>
      </c>
      <c r="K44" s="108">
        <v>118990</v>
      </c>
    </row>
    <row r="45" spans="1:11" ht="12.75" customHeight="1">
      <c r="A45" s="253" t="s">
        <v>138</v>
      </c>
      <c r="B45" s="253"/>
      <c r="C45" s="253"/>
      <c r="D45" s="253"/>
      <c r="E45" s="253"/>
      <c r="F45" s="253"/>
      <c r="G45" s="14">
        <v>38</v>
      </c>
      <c r="H45" s="108">
        <v>3197229</v>
      </c>
      <c r="I45" s="108">
        <v>1453302</v>
      </c>
      <c r="J45" s="108">
        <v>1418251</v>
      </c>
      <c r="K45" s="108">
        <v>987894</v>
      </c>
    </row>
    <row r="46" spans="1:11" ht="12.75" customHeight="1">
      <c r="A46" s="253" t="s">
        <v>139</v>
      </c>
      <c r="B46" s="253"/>
      <c r="C46" s="253"/>
      <c r="D46" s="253"/>
      <c r="E46" s="253"/>
      <c r="F46" s="253"/>
      <c r="G46" s="14">
        <v>39</v>
      </c>
      <c r="H46" s="108">
        <v>0</v>
      </c>
      <c r="I46" s="108">
        <v>0</v>
      </c>
      <c r="J46" s="108">
        <v>0</v>
      </c>
      <c r="K46" s="108">
        <v>0</v>
      </c>
    </row>
    <row r="47" spans="1:11" ht="12.75" customHeight="1">
      <c r="A47" s="253" t="s">
        <v>140</v>
      </c>
      <c r="B47" s="253"/>
      <c r="C47" s="253"/>
      <c r="D47" s="253"/>
      <c r="E47" s="253"/>
      <c r="F47" s="253"/>
      <c r="G47" s="14">
        <v>40</v>
      </c>
      <c r="H47" s="108">
        <v>0</v>
      </c>
      <c r="I47" s="108">
        <v>0</v>
      </c>
      <c r="J47" s="108">
        <v>0</v>
      </c>
      <c r="K47" s="108">
        <v>0</v>
      </c>
    </row>
    <row r="48" spans="1:11" ht="12.75" customHeight="1">
      <c r="A48" s="288" t="s">
        <v>363</v>
      </c>
      <c r="B48" s="288"/>
      <c r="C48" s="288"/>
      <c r="D48" s="288"/>
      <c r="E48" s="288"/>
      <c r="F48" s="288"/>
      <c r="G48" s="15">
        <v>41</v>
      </c>
      <c r="H48" s="107">
        <f>SUM(H49:H55)</f>
        <v>4281269</v>
      </c>
      <c r="I48" s="107">
        <f>SUM(I49:I55)</f>
        <v>1820434</v>
      </c>
      <c r="J48" s="107">
        <f>SUM(J49:J55)</f>
        <v>2267481</v>
      </c>
      <c r="K48" s="107">
        <f>SUM(K49:K55)</f>
        <v>1521004</v>
      </c>
    </row>
    <row r="49" spans="1:11" ht="25.15" customHeight="1">
      <c r="A49" s="253" t="s">
        <v>141</v>
      </c>
      <c r="B49" s="253"/>
      <c r="C49" s="253"/>
      <c r="D49" s="253"/>
      <c r="E49" s="253"/>
      <c r="F49" s="253"/>
      <c r="G49" s="14">
        <v>42</v>
      </c>
      <c r="H49" s="108">
        <v>0</v>
      </c>
      <c r="I49" s="108">
        <v>0</v>
      </c>
      <c r="J49" s="108">
        <v>0</v>
      </c>
      <c r="K49" s="108">
        <v>0</v>
      </c>
    </row>
    <row r="50" spans="1:11" ht="12.75" customHeight="1">
      <c r="A50" s="292" t="s">
        <v>142</v>
      </c>
      <c r="B50" s="292"/>
      <c r="C50" s="292"/>
      <c r="D50" s="292"/>
      <c r="E50" s="292"/>
      <c r="F50" s="292"/>
      <c r="G50" s="14">
        <v>43</v>
      </c>
      <c r="H50" s="108">
        <v>0</v>
      </c>
      <c r="I50" s="108">
        <v>0</v>
      </c>
      <c r="J50" s="108">
        <v>0</v>
      </c>
      <c r="K50" s="108">
        <v>0</v>
      </c>
    </row>
    <row r="51" spans="1:11" ht="12.75" customHeight="1">
      <c r="A51" s="292" t="s">
        <v>143</v>
      </c>
      <c r="B51" s="292"/>
      <c r="C51" s="292"/>
      <c r="D51" s="292"/>
      <c r="E51" s="292"/>
      <c r="F51" s="292"/>
      <c r="G51" s="14">
        <v>44</v>
      </c>
      <c r="H51" s="108">
        <v>784842</v>
      </c>
      <c r="I51" s="108">
        <v>384769</v>
      </c>
      <c r="J51" s="108">
        <v>763624</v>
      </c>
      <c r="K51" s="108">
        <v>389550</v>
      </c>
    </row>
    <row r="52" spans="1:11" ht="12.75" customHeight="1">
      <c r="A52" s="292" t="s">
        <v>144</v>
      </c>
      <c r="B52" s="292"/>
      <c r="C52" s="292"/>
      <c r="D52" s="292"/>
      <c r="E52" s="292"/>
      <c r="F52" s="292"/>
      <c r="G52" s="14">
        <v>45</v>
      </c>
      <c r="H52" s="108">
        <v>3496427</v>
      </c>
      <c r="I52" s="108">
        <v>1435665</v>
      </c>
      <c r="J52" s="108">
        <v>1498915</v>
      </c>
      <c r="K52" s="108">
        <v>1128983</v>
      </c>
    </row>
    <row r="53" spans="1:11" ht="12.75" customHeight="1">
      <c r="A53" s="292" t="s">
        <v>145</v>
      </c>
      <c r="B53" s="292"/>
      <c r="C53" s="292"/>
      <c r="D53" s="292"/>
      <c r="E53" s="292"/>
      <c r="F53" s="292"/>
      <c r="G53" s="14">
        <v>46</v>
      </c>
      <c r="H53" s="108">
        <v>0</v>
      </c>
      <c r="I53" s="108">
        <v>0</v>
      </c>
      <c r="J53" s="108">
        <v>0</v>
      </c>
      <c r="K53" s="108">
        <v>0</v>
      </c>
    </row>
    <row r="54" spans="1:11" ht="12.75" customHeight="1">
      <c r="A54" s="292" t="s">
        <v>146</v>
      </c>
      <c r="B54" s="292"/>
      <c r="C54" s="292"/>
      <c r="D54" s="292"/>
      <c r="E54" s="292"/>
      <c r="F54" s="292"/>
      <c r="G54" s="14">
        <v>47</v>
      </c>
      <c r="H54" s="108">
        <v>0</v>
      </c>
      <c r="I54" s="108">
        <v>0</v>
      </c>
      <c r="J54" s="108">
        <v>0</v>
      </c>
      <c r="K54" s="108">
        <v>0</v>
      </c>
    </row>
    <row r="55" spans="1:11" ht="12.75" customHeight="1">
      <c r="A55" s="292" t="s">
        <v>147</v>
      </c>
      <c r="B55" s="292"/>
      <c r="C55" s="292"/>
      <c r="D55" s="292"/>
      <c r="E55" s="292"/>
      <c r="F55" s="292"/>
      <c r="G55" s="14">
        <v>48</v>
      </c>
      <c r="H55" s="108">
        <v>0</v>
      </c>
      <c r="I55" s="108">
        <v>0</v>
      </c>
      <c r="J55" s="108">
        <v>4942</v>
      </c>
      <c r="K55" s="108">
        <v>2471</v>
      </c>
    </row>
    <row r="56" spans="1:11" ht="22.15" customHeight="1">
      <c r="A56" s="294" t="s">
        <v>148</v>
      </c>
      <c r="B56" s="294"/>
      <c r="C56" s="294"/>
      <c r="D56" s="294"/>
      <c r="E56" s="294"/>
      <c r="F56" s="294"/>
      <c r="G56" s="14">
        <v>49</v>
      </c>
      <c r="H56" s="108">
        <v>0</v>
      </c>
      <c r="I56" s="108">
        <v>0</v>
      </c>
      <c r="J56" s="108">
        <v>0</v>
      </c>
      <c r="K56" s="108">
        <v>0</v>
      </c>
    </row>
    <row r="57" spans="1:11" ht="12.75" customHeight="1">
      <c r="A57" s="294" t="s">
        <v>149</v>
      </c>
      <c r="B57" s="294"/>
      <c r="C57" s="294"/>
      <c r="D57" s="294"/>
      <c r="E57" s="294"/>
      <c r="F57" s="294"/>
      <c r="G57" s="14">
        <v>50</v>
      </c>
      <c r="H57" s="108">
        <v>0</v>
      </c>
      <c r="I57" s="108">
        <v>0</v>
      </c>
      <c r="J57" s="108">
        <v>0</v>
      </c>
      <c r="K57" s="108">
        <v>0</v>
      </c>
    </row>
    <row r="58" spans="1:11" ht="24.6" customHeight="1">
      <c r="A58" s="294" t="s">
        <v>150</v>
      </c>
      <c r="B58" s="294"/>
      <c r="C58" s="294"/>
      <c r="D58" s="294"/>
      <c r="E58" s="294"/>
      <c r="F58" s="294"/>
      <c r="G58" s="14">
        <v>51</v>
      </c>
      <c r="H58" s="108">
        <v>0</v>
      </c>
      <c r="I58" s="108">
        <v>0</v>
      </c>
      <c r="J58" s="108">
        <v>0</v>
      </c>
      <c r="K58" s="108">
        <v>0</v>
      </c>
    </row>
    <row r="59" spans="1:11" ht="12.75" customHeight="1">
      <c r="A59" s="294" t="s">
        <v>151</v>
      </c>
      <c r="B59" s="294"/>
      <c r="C59" s="294"/>
      <c r="D59" s="294"/>
      <c r="E59" s="294"/>
      <c r="F59" s="294"/>
      <c r="G59" s="14">
        <v>52</v>
      </c>
      <c r="H59" s="108">
        <v>0</v>
      </c>
      <c r="I59" s="108">
        <v>0</v>
      </c>
      <c r="J59" s="108">
        <v>0</v>
      </c>
      <c r="K59" s="108">
        <v>0</v>
      </c>
    </row>
    <row r="60" spans="1:11" ht="12.75" customHeight="1">
      <c r="A60" s="288" t="s">
        <v>364</v>
      </c>
      <c r="B60" s="288"/>
      <c r="C60" s="288"/>
      <c r="D60" s="288"/>
      <c r="E60" s="288"/>
      <c r="F60" s="288"/>
      <c r="G60" s="15">
        <v>53</v>
      </c>
      <c r="H60" s="107">
        <f>H8+H37+H56+H57</f>
        <v>73009548</v>
      </c>
      <c r="I60" s="107">
        <f t="shared" ref="I60:K60" si="0">I8+I37+I56+I57</f>
        <v>35987791</v>
      </c>
      <c r="J60" s="107">
        <f t="shared" si="0"/>
        <v>83272181</v>
      </c>
      <c r="K60" s="107">
        <f t="shared" si="0"/>
        <v>49656859</v>
      </c>
    </row>
    <row r="61" spans="1:11" ht="12.75" customHeight="1">
      <c r="A61" s="288" t="s">
        <v>365</v>
      </c>
      <c r="B61" s="288"/>
      <c r="C61" s="288"/>
      <c r="D61" s="288"/>
      <c r="E61" s="288"/>
      <c r="F61" s="288"/>
      <c r="G61" s="15">
        <v>54</v>
      </c>
      <c r="H61" s="107">
        <f>H14+H48+H58+H59</f>
        <v>86499006</v>
      </c>
      <c r="I61" s="107">
        <f t="shared" ref="I61:K61" si="1">I14+I48+I58+I59</f>
        <v>43444860</v>
      </c>
      <c r="J61" s="107">
        <f t="shared" si="1"/>
        <v>87912628</v>
      </c>
      <c r="K61" s="107">
        <f t="shared" si="1"/>
        <v>46884746</v>
      </c>
    </row>
    <row r="62" spans="1:11" ht="12.75" customHeight="1">
      <c r="A62" s="288" t="s">
        <v>366</v>
      </c>
      <c r="B62" s="288"/>
      <c r="C62" s="288"/>
      <c r="D62" s="288"/>
      <c r="E62" s="288"/>
      <c r="F62" s="288"/>
      <c r="G62" s="15">
        <v>55</v>
      </c>
      <c r="H62" s="107">
        <f>H60-H61</f>
        <v>-13489458</v>
      </c>
      <c r="I62" s="107">
        <f t="shared" ref="I62:K62" si="2">I60-I61</f>
        <v>-7457069</v>
      </c>
      <c r="J62" s="107">
        <f t="shared" si="2"/>
        <v>-4640447</v>
      </c>
      <c r="K62" s="107">
        <f t="shared" si="2"/>
        <v>2772113</v>
      </c>
    </row>
    <row r="63" spans="1:11" ht="12.75" customHeight="1">
      <c r="A63" s="293" t="s">
        <v>367</v>
      </c>
      <c r="B63" s="293"/>
      <c r="C63" s="293"/>
      <c r="D63" s="293"/>
      <c r="E63" s="293"/>
      <c r="F63" s="293"/>
      <c r="G63" s="15">
        <v>56</v>
      </c>
      <c r="H63" s="107">
        <f>+IF((H60-H61)&gt;0,(H60-H61),0)</f>
        <v>0</v>
      </c>
      <c r="I63" s="107">
        <f t="shared" ref="I63:K63" si="3">+IF((I60-I61)&gt;0,(I60-I61),0)</f>
        <v>0</v>
      </c>
      <c r="J63" s="107">
        <f t="shared" si="3"/>
        <v>0</v>
      </c>
      <c r="K63" s="107">
        <f t="shared" si="3"/>
        <v>2772113</v>
      </c>
    </row>
    <row r="64" spans="1:11" ht="12.75" customHeight="1">
      <c r="A64" s="293" t="s">
        <v>368</v>
      </c>
      <c r="B64" s="293"/>
      <c r="C64" s="293"/>
      <c r="D64" s="293"/>
      <c r="E64" s="293"/>
      <c r="F64" s="293"/>
      <c r="G64" s="15">
        <v>57</v>
      </c>
      <c r="H64" s="107">
        <f>+IF((H60-H61)&lt;0,(H60-H61),0)</f>
        <v>-13489458</v>
      </c>
      <c r="I64" s="107">
        <f t="shared" ref="I64:K64" si="4">+IF((I60-I61)&lt;0,(I60-I61),0)</f>
        <v>-7457069</v>
      </c>
      <c r="J64" s="107">
        <f t="shared" si="4"/>
        <v>-4640447</v>
      </c>
      <c r="K64" s="107">
        <f t="shared" si="4"/>
        <v>0</v>
      </c>
    </row>
    <row r="65" spans="1:11" ht="12.75" customHeight="1">
      <c r="A65" s="294" t="s">
        <v>111</v>
      </c>
      <c r="B65" s="294"/>
      <c r="C65" s="294"/>
      <c r="D65" s="294"/>
      <c r="E65" s="294"/>
      <c r="F65" s="294"/>
      <c r="G65" s="14">
        <v>58</v>
      </c>
      <c r="H65" s="108">
        <v>0</v>
      </c>
      <c r="I65" s="108">
        <v>0</v>
      </c>
      <c r="J65" s="108">
        <v>0</v>
      </c>
      <c r="K65" s="108">
        <v>0</v>
      </c>
    </row>
    <row r="66" spans="1:11" ht="12.75" customHeight="1">
      <c r="A66" s="288" t="s">
        <v>369</v>
      </c>
      <c r="B66" s="288"/>
      <c r="C66" s="288"/>
      <c r="D66" s="288"/>
      <c r="E66" s="288"/>
      <c r="F66" s="288"/>
      <c r="G66" s="15">
        <v>59</v>
      </c>
      <c r="H66" s="107">
        <f>H62-H65</f>
        <v>-13489458</v>
      </c>
      <c r="I66" s="107">
        <f t="shared" ref="I66:K66" si="5">I62-I65</f>
        <v>-7457069</v>
      </c>
      <c r="J66" s="107">
        <f t="shared" si="5"/>
        <v>-4640447</v>
      </c>
      <c r="K66" s="107">
        <f t="shared" si="5"/>
        <v>2772113</v>
      </c>
    </row>
    <row r="67" spans="1:11" ht="12.75" customHeight="1">
      <c r="A67" s="293" t="s">
        <v>370</v>
      </c>
      <c r="B67" s="293"/>
      <c r="C67" s="293"/>
      <c r="D67" s="293"/>
      <c r="E67" s="293"/>
      <c r="F67" s="293"/>
      <c r="G67" s="15">
        <v>60</v>
      </c>
      <c r="H67" s="107">
        <f>+IF((H62-H65)&gt;0,(H62-H65),0)</f>
        <v>0</v>
      </c>
      <c r="I67" s="107">
        <f t="shared" ref="I67:K67" si="6">+IF((I62-I65)&gt;0,(I62-I65),0)</f>
        <v>0</v>
      </c>
      <c r="J67" s="107">
        <f t="shared" si="6"/>
        <v>0</v>
      </c>
      <c r="K67" s="107">
        <f t="shared" si="6"/>
        <v>2772113</v>
      </c>
    </row>
    <row r="68" spans="1:11" ht="12.75" customHeight="1">
      <c r="A68" s="293" t="s">
        <v>371</v>
      </c>
      <c r="B68" s="293"/>
      <c r="C68" s="293"/>
      <c r="D68" s="293"/>
      <c r="E68" s="293"/>
      <c r="F68" s="293"/>
      <c r="G68" s="15">
        <v>61</v>
      </c>
      <c r="H68" s="107">
        <f>+IF((H62-H65)&lt;0,(H62-H65),0)</f>
        <v>-13489458</v>
      </c>
      <c r="I68" s="107">
        <f t="shared" ref="I68:K68" si="7">+IF((I62-I65)&lt;0,(I62-I65),0)</f>
        <v>-7457069</v>
      </c>
      <c r="J68" s="107">
        <f t="shared" si="7"/>
        <v>-4640447</v>
      </c>
      <c r="K68" s="107">
        <f t="shared" si="7"/>
        <v>0</v>
      </c>
    </row>
    <row r="69" spans="1:11">
      <c r="A69" s="295" t="s">
        <v>152</v>
      </c>
      <c r="B69" s="295"/>
      <c r="C69" s="295"/>
      <c r="D69" s="295"/>
      <c r="E69" s="295"/>
      <c r="F69" s="295"/>
      <c r="G69" s="296"/>
      <c r="H69" s="296"/>
      <c r="I69" s="296"/>
      <c r="J69" s="297"/>
      <c r="K69" s="297"/>
    </row>
    <row r="70" spans="1:11" ht="22.15" customHeight="1">
      <c r="A70" s="288" t="s">
        <v>372</v>
      </c>
      <c r="B70" s="288"/>
      <c r="C70" s="288"/>
      <c r="D70" s="288"/>
      <c r="E70" s="288"/>
      <c r="F70" s="288"/>
      <c r="G70" s="15">
        <v>62</v>
      </c>
      <c r="H70" s="107">
        <f>H71-H72</f>
        <v>0</v>
      </c>
      <c r="I70" s="107">
        <f>I71-I72</f>
        <v>0</v>
      </c>
      <c r="J70" s="107">
        <f>J71-J72</f>
        <v>0</v>
      </c>
      <c r="K70" s="107">
        <f>K71-K72</f>
        <v>0</v>
      </c>
    </row>
    <row r="71" spans="1:11" ht="12.75" customHeight="1">
      <c r="A71" s="292" t="s">
        <v>153</v>
      </c>
      <c r="B71" s="292"/>
      <c r="C71" s="292"/>
      <c r="D71" s="292"/>
      <c r="E71" s="292"/>
      <c r="F71" s="292"/>
      <c r="G71" s="14">
        <v>63</v>
      </c>
      <c r="H71" s="108">
        <v>0</v>
      </c>
      <c r="I71" s="108">
        <v>0</v>
      </c>
      <c r="J71" s="108">
        <v>0</v>
      </c>
      <c r="K71" s="108">
        <v>0</v>
      </c>
    </row>
    <row r="72" spans="1:11" ht="12.75" customHeight="1">
      <c r="A72" s="292" t="s">
        <v>154</v>
      </c>
      <c r="B72" s="292"/>
      <c r="C72" s="292"/>
      <c r="D72" s="292"/>
      <c r="E72" s="292"/>
      <c r="F72" s="292"/>
      <c r="G72" s="14">
        <v>64</v>
      </c>
      <c r="H72" s="108">
        <v>0</v>
      </c>
      <c r="I72" s="108">
        <v>0</v>
      </c>
      <c r="J72" s="108">
        <v>0</v>
      </c>
      <c r="K72" s="108">
        <v>0</v>
      </c>
    </row>
    <row r="73" spans="1:11" ht="12.75" customHeight="1">
      <c r="A73" s="294" t="s">
        <v>155</v>
      </c>
      <c r="B73" s="294"/>
      <c r="C73" s="294"/>
      <c r="D73" s="294"/>
      <c r="E73" s="294"/>
      <c r="F73" s="294"/>
      <c r="G73" s="14">
        <v>65</v>
      </c>
      <c r="H73" s="108">
        <v>0</v>
      </c>
      <c r="I73" s="108">
        <v>0</v>
      </c>
      <c r="J73" s="108">
        <v>0</v>
      </c>
      <c r="K73" s="108">
        <v>0</v>
      </c>
    </row>
    <row r="74" spans="1:11" ht="12.75" customHeight="1">
      <c r="A74" s="293" t="s">
        <v>373</v>
      </c>
      <c r="B74" s="293"/>
      <c r="C74" s="293"/>
      <c r="D74" s="293"/>
      <c r="E74" s="293"/>
      <c r="F74" s="293"/>
      <c r="G74" s="15">
        <v>66</v>
      </c>
      <c r="H74" s="130">
        <v>0</v>
      </c>
      <c r="I74" s="130">
        <v>0</v>
      </c>
      <c r="J74" s="130">
        <v>0</v>
      </c>
      <c r="K74" s="130">
        <v>0</v>
      </c>
    </row>
    <row r="75" spans="1:11" ht="12.75" customHeight="1">
      <c r="A75" s="293" t="s">
        <v>374</v>
      </c>
      <c r="B75" s="293"/>
      <c r="C75" s="293"/>
      <c r="D75" s="293"/>
      <c r="E75" s="293"/>
      <c r="F75" s="293"/>
      <c r="G75" s="15">
        <v>67</v>
      </c>
      <c r="H75" s="130">
        <v>0</v>
      </c>
      <c r="I75" s="130">
        <v>0</v>
      </c>
      <c r="J75" s="130">
        <v>0</v>
      </c>
      <c r="K75" s="130">
        <v>0</v>
      </c>
    </row>
    <row r="76" spans="1:11">
      <c r="A76" s="295" t="s">
        <v>156</v>
      </c>
      <c r="B76" s="295"/>
      <c r="C76" s="295"/>
      <c r="D76" s="295"/>
      <c r="E76" s="295"/>
      <c r="F76" s="295"/>
      <c r="G76" s="296"/>
      <c r="H76" s="296"/>
      <c r="I76" s="296"/>
      <c r="J76" s="297"/>
      <c r="K76" s="297"/>
    </row>
    <row r="77" spans="1:11" ht="12.75" customHeight="1">
      <c r="A77" s="288" t="s">
        <v>375</v>
      </c>
      <c r="B77" s="288"/>
      <c r="C77" s="288"/>
      <c r="D77" s="288"/>
      <c r="E77" s="288"/>
      <c r="F77" s="288"/>
      <c r="G77" s="15">
        <v>68</v>
      </c>
      <c r="H77" s="130">
        <v>0</v>
      </c>
      <c r="I77" s="130">
        <v>0</v>
      </c>
      <c r="J77" s="130">
        <v>0</v>
      </c>
      <c r="K77" s="130">
        <v>0</v>
      </c>
    </row>
    <row r="78" spans="1:11" ht="12.75" customHeight="1">
      <c r="A78" s="298" t="s">
        <v>376</v>
      </c>
      <c r="B78" s="298"/>
      <c r="C78" s="298"/>
      <c r="D78" s="298"/>
      <c r="E78" s="298"/>
      <c r="F78" s="298"/>
      <c r="G78" s="95">
        <v>69</v>
      </c>
      <c r="H78" s="109">
        <v>0</v>
      </c>
      <c r="I78" s="109">
        <v>0</v>
      </c>
      <c r="J78" s="109">
        <v>0</v>
      </c>
      <c r="K78" s="109">
        <v>0</v>
      </c>
    </row>
    <row r="79" spans="1:11" ht="12.75" customHeight="1">
      <c r="A79" s="298" t="s">
        <v>377</v>
      </c>
      <c r="B79" s="298"/>
      <c r="C79" s="298"/>
      <c r="D79" s="298"/>
      <c r="E79" s="298"/>
      <c r="F79" s="298"/>
      <c r="G79" s="95">
        <v>70</v>
      </c>
      <c r="H79" s="109">
        <v>0</v>
      </c>
      <c r="I79" s="109">
        <v>0</v>
      </c>
      <c r="J79" s="109">
        <v>0</v>
      </c>
      <c r="K79" s="109">
        <v>0</v>
      </c>
    </row>
    <row r="80" spans="1:11" ht="12.75" customHeight="1">
      <c r="A80" s="288" t="s">
        <v>378</v>
      </c>
      <c r="B80" s="288"/>
      <c r="C80" s="288"/>
      <c r="D80" s="288"/>
      <c r="E80" s="288"/>
      <c r="F80" s="288"/>
      <c r="G80" s="15">
        <v>71</v>
      </c>
      <c r="H80" s="130">
        <v>0</v>
      </c>
      <c r="I80" s="130">
        <v>0</v>
      </c>
      <c r="J80" s="130">
        <v>0</v>
      </c>
      <c r="K80" s="130">
        <v>0</v>
      </c>
    </row>
    <row r="81" spans="1:11" ht="12.75" customHeight="1">
      <c r="A81" s="288" t="s">
        <v>379</v>
      </c>
      <c r="B81" s="288"/>
      <c r="C81" s="288"/>
      <c r="D81" s="288"/>
      <c r="E81" s="288"/>
      <c r="F81" s="288"/>
      <c r="G81" s="15">
        <v>72</v>
      </c>
      <c r="H81" s="130">
        <v>0</v>
      </c>
      <c r="I81" s="130">
        <v>0</v>
      </c>
      <c r="J81" s="130">
        <v>0</v>
      </c>
      <c r="K81" s="130">
        <v>0</v>
      </c>
    </row>
    <row r="82" spans="1:11" ht="12.75" customHeight="1">
      <c r="A82" s="293" t="s">
        <v>380</v>
      </c>
      <c r="B82" s="293"/>
      <c r="C82" s="293"/>
      <c r="D82" s="293"/>
      <c r="E82" s="293"/>
      <c r="F82" s="293"/>
      <c r="G82" s="15">
        <v>73</v>
      </c>
      <c r="H82" s="130">
        <v>0</v>
      </c>
      <c r="I82" s="130">
        <v>0</v>
      </c>
      <c r="J82" s="130">
        <v>0</v>
      </c>
      <c r="K82" s="130">
        <v>0</v>
      </c>
    </row>
    <row r="83" spans="1:11" ht="12.75" customHeight="1">
      <c r="A83" s="293" t="s">
        <v>381</v>
      </c>
      <c r="B83" s="293"/>
      <c r="C83" s="293"/>
      <c r="D83" s="293"/>
      <c r="E83" s="293"/>
      <c r="F83" s="293"/>
      <c r="G83" s="15">
        <v>74</v>
      </c>
      <c r="H83" s="130">
        <v>0</v>
      </c>
      <c r="I83" s="130">
        <v>0</v>
      </c>
      <c r="J83" s="130">
        <v>0</v>
      </c>
      <c r="K83" s="130">
        <v>0</v>
      </c>
    </row>
    <row r="84" spans="1:11">
      <c r="A84" s="295" t="s">
        <v>112</v>
      </c>
      <c r="B84" s="295"/>
      <c r="C84" s="295"/>
      <c r="D84" s="295"/>
      <c r="E84" s="295"/>
      <c r="F84" s="295"/>
      <c r="G84" s="296"/>
      <c r="H84" s="296"/>
      <c r="I84" s="296"/>
      <c r="J84" s="297"/>
      <c r="K84" s="297"/>
    </row>
    <row r="85" spans="1:11" ht="12.75" customHeight="1">
      <c r="A85" s="299" t="s">
        <v>382</v>
      </c>
      <c r="B85" s="299"/>
      <c r="C85" s="299"/>
      <c r="D85" s="299"/>
      <c r="E85" s="299"/>
      <c r="F85" s="299"/>
      <c r="G85" s="15">
        <v>75</v>
      </c>
      <c r="H85" s="110">
        <f>H86+H87</f>
        <v>0</v>
      </c>
      <c r="I85" s="110">
        <f>I86+I87</f>
        <v>0</v>
      </c>
      <c r="J85" s="110">
        <f>J86+J87</f>
        <v>0</v>
      </c>
      <c r="K85" s="110">
        <f>K86+K87</f>
        <v>0</v>
      </c>
    </row>
    <row r="86" spans="1:11" ht="12.75" customHeight="1">
      <c r="A86" s="300" t="s">
        <v>157</v>
      </c>
      <c r="B86" s="300"/>
      <c r="C86" s="300"/>
      <c r="D86" s="300"/>
      <c r="E86" s="300"/>
      <c r="F86" s="300"/>
      <c r="G86" s="14">
        <v>76</v>
      </c>
      <c r="H86" s="111">
        <v>0</v>
      </c>
      <c r="I86" s="111">
        <v>0</v>
      </c>
      <c r="J86" s="111">
        <v>0</v>
      </c>
      <c r="K86" s="111">
        <v>0</v>
      </c>
    </row>
    <row r="87" spans="1:11" ht="12.75" customHeight="1">
      <c r="A87" s="300" t="s">
        <v>158</v>
      </c>
      <c r="B87" s="300"/>
      <c r="C87" s="300"/>
      <c r="D87" s="300"/>
      <c r="E87" s="300"/>
      <c r="F87" s="300"/>
      <c r="G87" s="14">
        <v>77</v>
      </c>
      <c r="H87" s="111">
        <v>0</v>
      </c>
      <c r="I87" s="111">
        <v>0</v>
      </c>
      <c r="J87" s="111">
        <v>0</v>
      </c>
      <c r="K87" s="111">
        <v>0</v>
      </c>
    </row>
    <row r="88" spans="1:11">
      <c r="A88" s="301" t="s">
        <v>114</v>
      </c>
      <c r="B88" s="301"/>
      <c r="C88" s="301"/>
      <c r="D88" s="301"/>
      <c r="E88" s="301"/>
      <c r="F88" s="301"/>
      <c r="G88" s="302"/>
      <c r="H88" s="302"/>
      <c r="I88" s="302"/>
      <c r="J88" s="297"/>
      <c r="K88" s="297"/>
    </row>
    <row r="89" spans="1:11" ht="12.75" customHeight="1">
      <c r="A89" s="270" t="s">
        <v>159</v>
      </c>
      <c r="B89" s="270"/>
      <c r="C89" s="270"/>
      <c r="D89" s="270"/>
      <c r="E89" s="270"/>
      <c r="F89" s="270"/>
      <c r="G89" s="14">
        <v>78</v>
      </c>
      <c r="H89" s="111">
        <f>+H66</f>
        <v>-13489458</v>
      </c>
      <c r="I89" s="111">
        <f t="shared" ref="I89:K89" si="8">+I66</f>
        <v>-7457069</v>
      </c>
      <c r="J89" s="111">
        <f t="shared" si="8"/>
        <v>-4640447</v>
      </c>
      <c r="K89" s="111">
        <f t="shared" si="8"/>
        <v>2772113</v>
      </c>
    </row>
    <row r="90" spans="1:11" ht="24" customHeight="1">
      <c r="A90" s="255" t="s">
        <v>438</v>
      </c>
      <c r="B90" s="255"/>
      <c r="C90" s="255"/>
      <c r="D90" s="255"/>
      <c r="E90" s="255"/>
      <c r="F90" s="255"/>
      <c r="G90" s="15">
        <v>79</v>
      </c>
      <c r="H90" s="128">
        <f>H91+H98</f>
        <v>0</v>
      </c>
      <c r="I90" s="128">
        <f>I91+I98</f>
        <v>0</v>
      </c>
      <c r="J90" s="128">
        <f t="shared" ref="J90:K90" si="9">J91+J98</f>
        <v>0</v>
      </c>
      <c r="K90" s="128">
        <f t="shared" si="9"/>
        <v>0</v>
      </c>
    </row>
    <row r="91" spans="1:11" ht="24" customHeight="1">
      <c r="A91" s="303" t="s">
        <v>445</v>
      </c>
      <c r="B91" s="303"/>
      <c r="C91" s="303"/>
      <c r="D91" s="303"/>
      <c r="E91" s="303"/>
      <c r="F91" s="303"/>
      <c r="G91" s="15">
        <v>80</v>
      </c>
      <c r="H91" s="128">
        <f>SUM(H92:H96)</f>
        <v>0</v>
      </c>
      <c r="I91" s="128">
        <f>SUM(I92:I96)</f>
        <v>0</v>
      </c>
      <c r="J91" s="128">
        <f t="shared" ref="J91:K91" si="10">SUM(J92:J96)</f>
        <v>0</v>
      </c>
      <c r="K91" s="128">
        <f t="shared" si="10"/>
        <v>0</v>
      </c>
    </row>
    <row r="92" spans="1:11" ht="25.5" customHeight="1">
      <c r="A92" s="292" t="s">
        <v>383</v>
      </c>
      <c r="B92" s="292"/>
      <c r="C92" s="292"/>
      <c r="D92" s="292"/>
      <c r="E92" s="292"/>
      <c r="F92" s="292"/>
      <c r="G92" s="15">
        <v>81</v>
      </c>
      <c r="H92" s="111">
        <v>0</v>
      </c>
      <c r="I92" s="111">
        <v>0</v>
      </c>
      <c r="J92" s="111">
        <v>0</v>
      </c>
      <c r="K92" s="111">
        <v>0</v>
      </c>
    </row>
    <row r="93" spans="1:11" ht="38.25" customHeight="1">
      <c r="A93" s="292" t="s">
        <v>384</v>
      </c>
      <c r="B93" s="292"/>
      <c r="C93" s="292"/>
      <c r="D93" s="292"/>
      <c r="E93" s="292"/>
      <c r="F93" s="292"/>
      <c r="G93" s="15">
        <v>82</v>
      </c>
      <c r="H93" s="111">
        <v>0</v>
      </c>
      <c r="I93" s="111">
        <v>0</v>
      </c>
      <c r="J93" s="111">
        <v>0</v>
      </c>
      <c r="K93" s="111">
        <v>0</v>
      </c>
    </row>
    <row r="94" spans="1:11" ht="38.25" customHeight="1">
      <c r="A94" s="292" t="s">
        <v>385</v>
      </c>
      <c r="B94" s="292"/>
      <c r="C94" s="292"/>
      <c r="D94" s="292"/>
      <c r="E94" s="292"/>
      <c r="F94" s="292"/>
      <c r="G94" s="15">
        <v>83</v>
      </c>
      <c r="H94" s="111">
        <v>0</v>
      </c>
      <c r="I94" s="111">
        <v>0</v>
      </c>
      <c r="J94" s="111">
        <v>0</v>
      </c>
      <c r="K94" s="111">
        <v>0</v>
      </c>
    </row>
    <row r="95" spans="1:11">
      <c r="A95" s="292" t="s">
        <v>386</v>
      </c>
      <c r="B95" s="292"/>
      <c r="C95" s="292"/>
      <c r="D95" s="292"/>
      <c r="E95" s="292"/>
      <c r="F95" s="292"/>
      <c r="G95" s="15">
        <v>84</v>
      </c>
      <c r="H95" s="111">
        <v>0</v>
      </c>
      <c r="I95" s="111">
        <v>0</v>
      </c>
      <c r="J95" s="111">
        <v>0</v>
      </c>
      <c r="K95" s="111">
        <v>0</v>
      </c>
    </row>
    <row r="96" spans="1:11">
      <c r="A96" s="292" t="s">
        <v>387</v>
      </c>
      <c r="B96" s="292"/>
      <c r="C96" s="292"/>
      <c r="D96" s="292"/>
      <c r="E96" s="292"/>
      <c r="F96" s="292"/>
      <c r="G96" s="15">
        <v>85</v>
      </c>
      <c r="H96" s="111">
        <v>0</v>
      </c>
      <c r="I96" s="111">
        <v>0</v>
      </c>
      <c r="J96" s="111">
        <v>0</v>
      </c>
      <c r="K96" s="111">
        <v>0</v>
      </c>
    </row>
    <row r="97" spans="1:11" ht="26.25" customHeight="1">
      <c r="A97" s="292" t="s">
        <v>388</v>
      </c>
      <c r="B97" s="292"/>
      <c r="C97" s="292"/>
      <c r="D97" s="292"/>
      <c r="E97" s="292"/>
      <c r="F97" s="292"/>
      <c r="G97" s="15">
        <v>86</v>
      </c>
      <c r="H97" s="111">
        <v>0</v>
      </c>
      <c r="I97" s="111">
        <v>0</v>
      </c>
      <c r="J97" s="111">
        <v>0</v>
      </c>
      <c r="K97" s="111">
        <v>0</v>
      </c>
    </row>
    <row r="98" spans="1:11" ht="25.5" customHeight="1">
      <c r="A98" s="303" t="s">
        <v>439</v>
      </c>
      <c r="B98" s="303"/>
      <c r="C98" s="303"/>
      <c r="D98" s="303"/>
      <c r="E98" s="303"/>
      <c r="F98" s="303"/>
      <c r="G98" s="15">
        <v>87</v>
      </c>
      <c r="H98" s="128">
        <f>SUM(H99:H106)</f>
        <v>0</v>
      </c>
      <c r="I98" s="128">
        <f>SUM(I99:I106)</f>
        <v>0</v>
      </c>
      <c r="J98" s="128">
        <f t="shared" ref="J98:K98" si="11">SUM(J99:J106)</f>
        <v>0</v>
      </c>
      <c r="K98" s="128">
        <f t="shared" si="11"/>
        <v>0</v>
      </c>
    </row>
    <row r="99" spans="1:11">
      <c r="A99" s="304" t="s">
        <v>160</v>
      </c>
      <c r="B99" s="304"/>
      <c r="C99" s="304"/>
      <c r="D99" s="304"/>
      <c r="E99" s="304"/>
      <c r="F99" s="304"/>
      <c r="G99" s="14">
        <v>88</v>
      </c>
      <c r="H99" s="111">
        <v>0</v>
      </c>
      <c r="I99" s="111">
        <v>0</v>
      </c>
      <c r="J99" s="111">
        <v>0</v>
      </c>
      <c r="K99" s="111">
        <v>0</v>
      </c>
    </row>
    <row r="100" spans="1:11" ht="36" customHeight="1">
      <c r="A100" s="292" t="s">
        <v>389</v>
      </c>
      <c r="B100" s="292"/>
      <c r="C100" s="292"/>
      <c r="D100" s="292"/>
      <c r="E100" s="292"/>
      <c r="F100" s="292"/>
      <c r="G100" s="14">
        <v>89</v>
      </c>
      <c r="H100" s="111">
        <v>0</v>
      </c>
      <c r="I100" s="111">
        <v>0</v>
      </c>
      <c r="J100" s="111">
        <v>0</v>
      </c>
      <c r="K100" s="111">
        <v>0</v>
      </c>
    </row>
    <row r="101" spans="1:11" ht="22.15" customHeight="1">
      <c r="A101" s="304" t="s">
        <v>161</v>
      </c>
      <c r="B101" s="304"/>
      <c r="C101" s="304"/>
      <c r="D101" s="304"/>
      <c r="E101" s="304"/>
      <c r="F101" s="304"/>
      <c r="G101" s="14">
        <v>90</v>
      </c>
      <c r="H101" s="111">
        <v>0</v>
      </c>
      <c r="I101" s="111">
        <v>0</v>
      </c>
      <c r="J101" s="111">
        <v>0</v>
      </c>
      <c r="K101" s="111">
        <v>0</v>
      </c>
    </row>
    <row r="102" spans="1:11" ht="22.15" customHeight="1">
      <c r="A102" s="304" t="s">
        <v>162</v>
      </c>
      <c r="B102" s="304"/>
      <c r="C102" s="304"/>
      <c r="D102" s="304"/>
      <c r="E102" s="304"/>
      <c r="F102" s="304"/>
      <c r="G102" s="14">
        <v>91</v>
      </c>
      <c r="H102" s="111">
        <v>0</v>
      </c>
      <c r="I102" s="111">
        <v>0</v>
      </c>
      <c r="J102" s="111">
        <v>0</v>
      </c>
      <c r="K102" s="111">
        <v>0</v>
      </c>
    </row>
    <row r="103" spans="1:11" ht="22.15" customHeight="1">
      <c r="A103" s="304" t="s">
        <v>163</v>
      </c>
      <c r="B103" s="304"/>
      <c r="C103" s="304"/>
      <c r="D103" s="304"/>
      <c r="E103" s="304"/>
      <c r="F103" s="304"/>
      <c r="G103" s="14">
        <v>92</v>
      </c>
      <c r="H103" s="111">
        <v>0</v>
      </c>
      <c r="I103" s="111">
        <v>0</v>
      </c>
      <c r="J103" s="111">
        <v>0</v>
      </c>
      <c r="K103" s="111">
        <v>0</v>
      </c>
    </row>
    <row r="104" spans="1:11" ht="12.75" customHeight="1">
      <c r="A104" s="292" t="s">
        <v>390</v>
      </c>
      <c r="B104" s="292"/>
      <c r="C104" s="292"/>
      <c r="D104" s="292"/>
      <c r="E104" s="292"/>
      <c r="F104" s="292"/>
      <c r="G104" s="14">
        <v>93</v>
      </c>
      <c r="H104" s="111">
        <v>0</v>
      </c>
      <c r="I104" s="111">
        <v>0</v>
      </c>
      <c r="J104" s="111">
        <v>0</v>
      </c>
      <c r="K104" s="111">
        <v>0</v>
      </c>
    </row>
    <row r="105" spans="1:11" ht="26.25" customHeight="1">
      <c r="A105" s="292" t="s">
        <v>391</v>
      </c>
      <c r="B105" s="292"/>
      <c r="C105" s="292"/>
      <c r="D105" s="292"/>
      <c r="E105" s="292"/>
      <c r="F105" s="292"/>
      <c r="G105" s="14">
        <v>94</v>
      </c>
      <c r="H105" s="111">
        <v>0</v>
      </c>
      <c r="I105" s="111">
        <v>0</v>
      </c>
      <c r="J105" s="111">
        <v>0</v>
      </c>
      <c r="K105" s="111">
        <v>0</v>
      </c>
    </row>
    <row r="106" spans="1:11">
      <c r="A106" s="292" t="s">
        <v>392</v>
      </c>
      <c r="B106" s="292"/>
      <c r="C106" s="292"/>
      <c r="D106" s="292"/>
      <c r="E106" s="292"/>
      <c r="F106" s="292"/>
      <c r="G106" s="14">
        <v>95</v>
      </c>
      <c r="H106" s="111">
        <v>0</v>
      </c>
      <c r="I106" s="111">
        <v>0</v>
      </c>
      <c r="J106" s="111">
        <v>0</v>
      </c>
      <c r="K106" s="111">
        <v>0</v>
      </c>
    </row>
    <row r="107" spans="1:11" ht="24.75" customHeight="1">
      <c r="A107" s="292" t="s">
        <v>393</v>
      </c>
      <c r="B107" s="292"/>
      <c r="C107" s="292"/>
      <c r="D107" s="292"/>
      <c r="E107" s="292"/>
      <c r="F107" s="292"/>
      <c r="G107" s="14">
        <v>96</v>
      </c>
      <c r="H107" s="111">
        <v>0</v>
      </c>
      <c r="I107" s="111">
        <v>0</v>
      </c>
      <c r="J107" s="111">
        <v>0</v>
      </c>
      <c r="K107" s="111">
        <v>0</v>
      </c>
    </row>
    <row r="108" spans="1:11" ht="22.9" customHeight="1">
      <c r="A108" s="255" t="s">
        <v>440</v>
      </c>
      <c r="B108" s="255"/>
      <c r="C108" s="255"/>
      <c r="D108" s="255"/>
      <c r="E108" s="255"/>
      <c r="F108" s="255"/>
      <c r="G108" s="15">
        <v>97</v>
      </c>
      <c r="H108" s="128">
        <f>H91+H98-H107-H97</f>
        <v>0</v>
      </c>
      <c r="I108" s="128">
        <f>I91+I98-I107-I97</f>
        <v>0</v>
      </c>
      <c r="J108" s="128">
        <f t="shared" ref="J108:K108" si="12">J91+J98-J107-J97</f>
        <v>0</v>
      </c>
      <c r="K108" s="128">
        <f t="shared" si="12"/>
        <v>0</v>
      </c>
    </row>
    <row r="109" spans="1:11" ht="12.75" customHeight="1">
      <c r="A109" s="255" t="s">
        <v>394</v>
      </c>
      <c r="B109" s="255"/>
      <c r="C109" s="255"/>
      <c r="D109" s="255"/>
      <c r="E109" s="255"/>
      <c r="F109" s="255"/>
      <c r="G109" s="15">
        <v>98</v>
      </c>
      <c r="H109" s="110">
        <f>H89+H108</f>
        <v>-13489458</v>
      </c>
      <c r="I109" s="110">
        <f>I89+I108</f>
        <v>-7457069</v>
      </c>
      <c r="J109" s="110">
        <f t="shared" ref="J109:K109" si="13">J89+J108</f>
        <v>-4640447</v>
      </c>
      <c r="K109" s="110">
        <f t="shared" si="13"/>
        <v>2772113</v>
      </c>
    </row>
    <row r="110" spans="1:11">
      <c r="A110" s="295" t="s">
        <v>164</v>
      </c>
      <c r="B110" s="295"/>
      <c r="C110" s="295"/>
      <c r="D110" s="295"/>
      <c r="E110" s="295"/>
      <c r="F110" s="295"/>
      <c r="G110" s="296"/>
      <c r="H110" s="296"/>
      <c r="I110" s="296"/>
      <c r="J110" s="297"/>
      <c r="K110" s="297"/>
    </row>
    <row r="111" spans="1:11" ht="12.75" customHeight="1">
      <c r="A111" s="299" t="s">
        <v>395</v>
      </c>
      <c r="B111" s="299"/>
      <c r="C111" s="299"/>
      <c r="D111" s="299"/>
      <c r="E111" s="299"/>
      <c r="F111" s="299"/>
      <c r="G111" s="15">
        <v>99</v>
      </c>
      <c r="H111" s="110">
        <f>H112+H113</f>
        <v>0</v>
      </c>
      <c r="I111" s="110">
        <f>I112+I113</f>
        <v>0</v>
      </c>
      <c r="J111" s="110">
        <f>J112+J113</f>
        <v>0</v>
      </c>
      <c r="K111" s="110">
        <f>K112+K113</f>
        <v>0</v>
      </c>
    </row>
    <row r="112" spans="1:11" ht="12.75" customHeight="1">
      <c r="A112" s="300" t="s">
        <v>113</v>
      </c>
      <c r="B112" s="300"/>
      <c r="C112" s="300"/>
      <c r="D112" s="300"/>
      <c r="E112" s="300"/>
      <c r="F112" s="300"/>
      <c r="G112" s="14">
        <v>100</v>
      </c>
      <c r="H112" s="111">
        <v>0</v>
      </c>
      <c r="I112" s="111">
        <v>0</v>
      </c>
      <c r="J112" s="111">
        <v>0</v>
      </c>
      <c r="K112" s="111">
        <v>0</v>
      </c>
    </row>
    <row r="113" spans="1:11" ht="12.75" customHeight="1">
      <c r="A113" s="300" t="s">
        <v>165</v>
      </c>
      <c r="B113" s="300"/>
      <c r="C113" s="300"/>
      <c r="D113" s="300"/>
      <c r="E113" s="300"/>
      <c r="F113" s="300"/>
      <c r="G113" s="14">
        <v>101</v>
      </c>
      <c r="H113" s="111">
        <v>0</v>
      </c>
      <c r="I113" s="111">
        <v>0</v>
      </c>
      <c r="J113" s="111">
        <v>0</v>
      </c>
      <c r="K113" s="111">
        <v>0</v>
      </c>
    </row>
  </sheetData>
  <sheetProtection algorithmName="SHA-512" hashValue="KAWDUR9i7Onh8h8+RTxbVsGooHHaDFxrJLhMzwEEGdHjglMtcVi4ZvE9E7Zu1ABUSF0D+7HYG3LAW+Xse80REQ==" saltValue="1tL2i/j9nb8ICyXtq+EzB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ageMargins left="0.74803149606299213" right="0.15748031496062992" top="0.98425196850393704" bottom="0.98425196850393704" header="0.51181102362204722" footer="0.51181102362204722"/>
  <pageSetup paperSize="9" scale="68" orientation="portrait" r:id="rId1"/>
  <headerFooter alignWithMargins="0"/>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34" zoomScale="110" zoomScaleNormal="100" workbookViewId="0">
      <selection activeCell="W9" sqref="W9"/>
    </sheetView>
  </sheetViews>
  <sheetFormatPr defaultColWidth="9.140625" defaultRowHeight="12.75"/>
  <cols>
    <col min="1" max="7" width="9.140625" style="17"/>
    <col min="8" max="9" width="30.28515625" style="28" customWidth="1"/>
    <col min="10" max="16384" width="9.140625" style="17"/>
  </cols>
  <sheetData>
    <row r="1" spans="1:9">
      <c r="A1" s="305" t="s">
        <v>166</v>
      </c>
      <c r="B1" s="306"/>
      <c r="C1" s="306"/>
      <c r="D1" s="306"/>
      <c r="E1" s="306"/>
      <c r="F1" s="306"/>
      <c r="G1" s="306"/>
      <c r="H1" s="306"/>
      <c r="I1" s="306"/>
    </row>
    <row r="2" spans="1:9">
      <c r="A2" s="307" t="s">
        <v>167</v>
      </c>
      <c r="B2" s="259"/>
      <c r="C2" s="259"/>
      <c r="D2" s="259"/>
      <c r="E2" s="259"/>
      <c r="F2" s="259"/>
      <c r="G2" s="259"/>
      <c r="H2" s="259"/>
      <c r="I2" s="259"/>
    </row>
    <row r="3" spans="1:9">
      <c r="A3" s="309" t="s">
        <v>284</v>
      </c>
      <c r="B3" s="310"/>
      <c r="C3" s="310"/>
      <c r="D3" s="310"/>
      <c r="E3" s="310"/>
      <c r="F3" s="310"/>
      <c r="G3" s="310"/>
      <c r="H3" s="310"/>
      <c r="I3" s="310"/>
    </row>
    <row r="4" spans="1:9">
      <c r="A4" s="308" t="s">
        <v>168</v>
      </c>
      <c r="B4" s="263"/>
      <c r="C4" s="263"/>
      <c r="D4" s="263"/>
      <c r="E4" s="263"/>
      <c r="F4" s="263"/>
      <c r="G4" s="263"/>
      <c r="H4" s="263"/>
      <c r="I4" s="264"/>
    </row>
    <row r="5" spans="1:9" ht="23.25">
      <c r="A5" s="313" t="s">
        <v>2</v>
      </c>
      <c r="B5" s="268"/>
      <c r="C5" s="268"/>
      <c r="D5" s="268"/>
      <c r="E5" s="268"/>
      <c r="F5" s="268"/>
      <c r="G5" s="119" t="s">
        <v>103</v>
      </c>
      <c r="H5" s="120" t="s">
        <v>304</v>
      </c>
      <c r="I5" s="120" t="s">
        <v>281</v>
      </c>
    </row>
    <row r="6" spans="1:9">
      <c r="A6" s="314">
        <v>1</v>
      </c>
      <c r="B6" s="268"/>
      <c r="C6" s="268"/>
      <c r="D6" s="268"/>
      <c r="E6" s="268"/>
      <c r="F6" s="268"/>
      <c r="G6" s="121">
        <v>2</v>
      </c>
      <c r="H6" s="120" t="s">
        <v>169</v>
      </c>
      <c r="I6" s="120" t="s">
        <v>170</v>
      </c>
    </row>
    <row r="7" spans="1:9">
      <c r="A7" s="315" t="s">
        <v>171</v>
      </c>
      <c r="B7" s="315"/>
      <c r="C7" s="315"/>
      <c r="D7" s="315"/>
      <c r="E7" s="315"/>
      <c r="F7" s="315"/>
      <c r="G7" s="315"/>
      <c r="H7" s="315"/>
      <c r="I7" s="315"/>
    </row>
    <row r="8" spans="1:9" ht="12.75" customHeight="1">
      <c r="A8" s="253" t="s">
        <v>172</v>
      </c>
      <c r="B8" s="253"/>
      <c r="C8" s="253"/>
      <c r="D8" s="253"/>
      <c r="E8" s="253"/>
      <c r="F8" s="253"/>
      <c r="G8" s="122">
        <v>1</v>
      </c>
      <c r="H8" s="123">
        <v>0</v>
      </c>
      <c r="I8" s="123">
        <v>0</v>
      </c>
    </row>
    <row r="9" spans="1:9" ht="12.75" customHeight="1">
      <c r="A9" s="312" t="s">
        <v>173</v>
      </c>
      <c r="B9" s="312"/>
      <c r="C9" s="312"/>
      <c r="D9" s="312"/>
      <c r="E9" s="312"/>
      <c r="F9" s="312"/>
      <c r="G9" s="124">
        <v>2</v>
      </c>
      <c r="H9" s="125">
        <f>H10+H11+H12+H13+H14+H15+H16+H17</f>
        <v>0</v>
      </c>
      <c r="I9" s="125">
        <f>I10+I11+I12+I13+I14+I15+I16+I17</f>
        <v>0</v>
      </c>
    </row>
    <row r="10" spans="1:9" ht="12.75" customHeight="1">
      <c r="A10" s="289" t="s">
        <v>174</v>
      </c>
      <c r="B10" s="289"/>
      <c r="C10" s="289"/>
      <c r="D10" s="289"/>
      <c r="E10" s="289"/>
      <c r="F10" s="289"/>
      <c r="G10" s="122">
        <v>3</v>
      </c>
      <c r="H10" s="123">
        <v>0</v>
      </c>
      <c r="I10" s="123">
        <v>0</v>
      </c>
    </row>
    <row r="11" spans="1:9" ht="22.15" customHeight="1">
      <c r="A11" s="289" t="s">
        <v>175</v>
      </c>
      <c r="B11" s="289"/>
      <c r="C11" s="289"/>
      <c r="D11" s="289"/>
      <c r="E11" s="289"/>
      <c r="F11" s="289"/>
      <c r="G11" s="122">
        <v>4</v>
      </c>
      <c r="H11" s="123">
        <v>0</v>
      </c>
      <c r="I11" s="123">
        <v>0</v>
      </c>
    </row>
    <row r="12" spans="1:9" ht="23.45" customHeight="1">
      <c r="A12" s="289" t="s">
        <v>176</v>
      </c>
      <c r="B12" s="289"/>
      <c r="C12" s="289"/>
      <c r="D12" s="289"/>
      <c r="E12" s="289"/>
      <c r="F12" s="289"/>
      <c r="G12" s="122">
        <v>5</v>
      </c>
      <c r="H12" s="123">
        <v>0</v>
      </c>
      <c r="I12" s="123">
        <v>0</v>
      </c>
    </row>
    <row r="13" spans="1:9" ht="12.75" customHeight="1">
      <c r="A13" s="289" t="s">
        <v>177</v>
      </c>
      <c r="B13" s="289"/>
      <c r="C13" s="289"/>
      <c r="D13" s="289"/>
      <c r="E13" s="289"/>
      <c r="F13" s="289"/>
      <c r="G13" s="122">
        <v>6</v>
      </c>
      <c r="H13" s="123">
        <v>0</v>
      </c>
      <c r="I13" s="123">
        <v>0</v>
      </c>
    </row>
    <row r="14" spans="1:9" ht="12.75" customHeight="1">
      <c r="A14" s="289" t="s">
        <v>178</v>
      </c>
      <c r="B14" s="289"/>
      <c r="C14" s="289"/>
      <c r="D14" s="289"/>
      <c r="E14" s="289"/>
      <c r="F14" s="289"/>
      <c r="G14" s="122">
        <v>7</v>
      </c>
      <c r="H14" s="123">
        <v>0</v>
      </c>
      <c r="I14" s="123">
        <v>0</v>
      </c>
    </row>
    <row r="15" spans="1:9" ht="12.75" customHeight="1">
      <c r="A15" s="289" t="s">
        <v>179</v>
      </c>
      <c r="B15" s="289"/>
      <c r="C15" s="289"/>
      <c r="D15" s="289"/>
      <c r="E15" s="289"/>
      <c r="F15" s="289"/>
      <c r="G15" s="122">
        <v>8</v>
      </c>
      <c r="H15" s="123">
        <v>0</v>
      </c>
      <c r="I15" s="123">
        <v>0</v>
      </c>
    </row>
    <row r="16" spans="1:9" ht="12.75" customHeight="1">
      <c r="A16" s="289" t="s">
        <v>180</v>
      </c>
      <c r="B16" s="289"/>
      <c r="C16" s="289"/>
      <c r="D16" s="289"/>
      <c r="E16" s="289"/>
      <c r="F16" s="289"/>
      <c r="G16" s="122">
        <v>9</v>
      </c>
      <c r="H16" s="123">
        <v>0</v>
      </c>
      <c r="I16" s="123">
        <v>0</v>
      </c>
    </row>
    <row r="17" spans="1:9" ht="25.15" customHeight="1">
      <c r="A17" s="289" t="s">
        <v>181</v>
      </c>
      <c r="B17" s="289"/>
      <c r="C17" s="289"/>
      <c r="D17" s="289"/>
      <c r="E17" s="289"/>
      <c r="F17" s="289"/>
      <c r="G17" s="122">
        <v>10</v>
      </c>
      <c r="H17" s="123">
        <v>0</v>
      </c>
      <c r="I17" s="123">
        <v>0</v>
      </c>
    </row>
    <row r="18" spans="1:9" ht="28.15" customHeight="1">
      <c r="A18" s="311" t="s">
        <v>309</v>
      </c>
      <c r="B18" s="311"/>
      <c r="C18" s="311"/>
      <c r="D18" s="311"/>
      <c r="E18" s="311"/>
      <c r="F18" s="311"/>
      <c r="G18" s="124">
        <v>11</v>
      </c>
      <c r="H18" s="125">
        <f>H8+H9</f>
        <v>0</v>
      </c>
      <c r="I18" s="125">
        <f>I8+I9</f>
        <v>0</v>
      </c>
    </row>
    <row r="19" spans="1:9" ht="12.75" customHeight="1">
      <c r="A19" s="312" t="s">
        <v>182</v>
      </c>
      <c r="B19" s="312"/>
      <c r="C19" s="312"/>
      <c r="D19" s="312"/>
      <c r="E19" s="312"/>
      <c r="F19" s="312"/>
      <c r="G19" s="124">
        <v>12</v>
      </c>
      <c r="H19" s="125">
        <f>H20+H21+H22+H23</f>
        <v>0</v>
      </c>
      <c r="I19" s="125">
        <f>I20+I21+I22+I23</f>
        <v>0</v>
      </c>
    </row>
    <row r="20" spans="1:9" ht="12.75" customHeight="1">
      <c r="A20" s="289" t="s">
        <v>183</v>
      </c>
      <c r="B20" s="289"/>
      <c r="C20" s="289"/>
      <c r="D20" s="289"/>
      <c r="E20" s="289"/>
      <c r="F20" s="289"/>
      <c r="G20" s="122">
        <v>13</v>
      </c>
      <c r="H20" s="123">
        <v>0</v>
      </c>
      <c r="I20" s="123">
        <v>0</v>
      </c>
    </row>
    <row r="21" spans="1:9" ht="12.75" customHeight="1">
      <c r="A21" s="289" t="s">
        <v>184</v>
      </c>
      <c r="B21" s="289"/>
      <c r="C21" s="289"/>
      <c r="D21" s="289"/>
      <c r="E21" s="289"/>
      <c r="F21" s="289"/>
      <c r="G21" s="122">
        <v>14</v>
      </c>
      <c r="H21" s="123">
        <v>0</v>
      </c>
      <c r="I21" s="123">
        <v>0</v>
      </c>
    </row>
    <row r="22" spans="1:9" ht="12.75" customHeight="1">
      <c r="A22" s="289" t="s">
        <v>185</v>
      </c>
      <c r="B22" s="289"/>
      <c r="C22" s="289"/>
      <c r="D22" s="289"/>
      <c r="E22" s="289"/>
      <c r="F22" s="289"/>
      <c r="G22" s="122">
        <v>15</v>
      </c>
      <c r="H22" s="123">
        <v>0</v>
      </c>
      <c r="I22" s="123">
        <v>0</v>
      </c>
    </row>
    <row r="23" spans="1:9" ht="12.75" customHeight="1">
      <c r="A23" s="289" t="s">
        <v>186</v>
      </c>
      <c r="B23" s="289"/>
      <c r="C23" s="289"/>
      <c r="D23" s="289"/>
      <c r="E23" s="289"/>
      <c r="F23" s="289"/>
      <c r="G23" s="122">
        <v>16</v>
      </c>
      <c r="H23" s="123">
        <v>0</v>
      </c>
      <c r="I23" s="123">
        <v>0</v>
      </c>
    </row>
    <row r="24" spans="1:9" ht="12.75" customHeight="1">
      <c r="A24" s="311" t="s">
        <v>187</v>
      </c>
      <c r="B24" s="311"/>
      <c r="C24" s="311"/>
      <c r="D24" s="311"/>
      <c r="E24" s="311"/>
      <c r="F24" s="311"/>
      <c r="G24" s="124">
        <v>17</v>
      </c>
      <c r="H24" s="125">
        <f>H18+H19</f>
        <v>0</v>
      </c>
      <c r="I24" s="125">
        <f>I18+I19</f>
        <v>0</v>
      </c>
    </row>
    <row r="25" spans="1:9" ht="12.75" customHeight="1">
      <c r="A25" s="253" t="s">
        <v>188</v>
      </c>
      <c r="B25" s="253"/>
      <c r="C25" s="253"/>
      <c r="D25" s="253"/>
      <c r="E25" s="253"/>
      <c r="F25" s="253"/>
      <c r="G25" s="122">
        <v>18</v>
      </c>
      <c r="H25" s="123">
        <v>0</v>
      </c>
      <c r="I25" s="123">
        <v>0</v>
      </c>
    </row>
    <row r="26" spans="1:9" ht="12.75" customHeight="1">
      <c r="A26" s="253" t="s">
        <v>189</v>
      </c>
      <c r="B26" s="253"/>
      <c r="C26" s="253"/>
      <c r="D26" s="253"/>
      <c r="E26" s="253"/>
      <c r="F26" s="253"/>
      <c r="G26" s="122">
        <v>19</v>
      </c>
      <c r="H26" s="123">
        <v>0</v>
      </c>
      <c r="I26" s="123">
        <v>0</v>
      </c>
    </row>
    <row r="27" spans="1:9" ht="25.9" customHeight="1">
      <c r="A27" s="316" t="s">
        <v>190</v>
      </c>
      <c r="B27" s="316"/>
      <c r="C27" s="316"/>
      <c r="D27" s="316"/>
      <c r="E27" s="316"/>
      <c r="F27" s="316"/>
      <c r="G27" s="124">
        <v>20</v>
      </c>
      <c r="H27" s="125">
        <f>H24+H25+H26</f>
        <v>0</v>
      </c>
      <c r="I27" s="125">
        <f>I24+I25+I26</f>
        <v>0</v>
      </c>
    </row>
    <row r="28" spans="1:9">
      <c r="A28" s="315" t="s">
        <v>191</v>
      </c>
      <c r="B28" s="315"/>
      <c r="C28" s="315"/>
      <c r="D28" s="315"/>
      <c r="E28" s="315"/>
      <c r="F28" s="315"/>
      <c r="G28" s="315"/>
      <c r="H28" s="315"/>
      <c r="I28" s="315"/>
    </row>
    <row r="29" spans="1:9" ht="30.6" customHeight="1">
      <c r="A29" s="253" t="s">
        <v>192</v>
      </c>
      <c r="B29" s="253"/>
      <c r="C29" s="253"/>
      <c r="D29" s="253"/>
      <c r="E29" s="253"/>
      <c r="F29" s="253"/>
      <c r="G29" s="122">
        <v>21</v>
      </c>
      <c r="H29" s="126">
        <v>0</v>
      </c>
      <c r="I29" s="126">
        <v>0</v>
      </c>
    </row>
    <row r="30" spans="1:9" ht="12.75" customHeight="1">
      <c r="A30" s="253" t="s">
        <v>193</v>
      </c>
      <c r="B30" s="253"/>
      <c r="C30" s="253"/>
      <c r="D30" s="253"/>
      <c r="E30" s="253"/>
      <c r="F30" s="253"/>
      <c r="G30" s="122">
        <v>22</v>
      </c>
      <c r="H30" s="126">
        <v>0</v>
      </c>
      <c r="I30" s="126">
        <v>0</v>
      </c>
    </row>
    <row r="31" spans="1:9" ht="12.75" customHeight="1">
      <c r="A31" s="253" t="s">
        <v>194</v>
      </c>
      <c r="B31" s="253"/>
      <c r="C31" s="253"/>
      <c r="D31" s="253"/>
      <c r="E31" s="253"/>
      <c r="F31" s="253"/>
      <c r="G31" s="122">
        <v>23</v>
      </c>
      <c r="H31" s="126">
        <v>0</v>
      </c>
      <c r="I31" s="126">
        <v>0</v>
      </c>
    </row>
    <row r="32" spans="1:9" ht="12.75" customHeight="1">
      <c r="A32" s="253" t="s">
        <v>195</v>
      </c>
      <c r="B32" s="253"/>
      <c r="C32" s="253"/>
      <c r="D32" s="253"/>
      <c r="E32" s="253"/>
      <c r="F32" s="253"/>
      <c r="G32" s="122">
        <v>24</v>
      </c>
      <c r="H32" s="126">
        <v>0</v>
      </c>
      <c r="I32" s="126">
        <v>0</v>
      </c>
    </row>
    <row r="33" spans="1:9" ht="12.75" customHeight="1">
      <c r="A33" s="253" t="s">
        <v>196</v>
      </c>
      <c r="B33" s="253"/>
      <c r="C33" s="253"/>
      <c r="D33" s="253"/>
      <c r="E33" s="253"/>
      <c r="F33" s="253"/>
      <c r="G33" s="122">
        <v>25</v>
      </c>
      <c r="H33" s="126">
        <v>0</v>
      </c>
      <c r="I33" s="126">
        <v>0</v>
      </c>
    </row>
    <row r="34" spans="1:9" ht="12.75" customHeight="1">
      <c r="A34" s="253" t="s">
        <v>197</v>
      </c>
      <c r="B34" s="253"/>
      <c r="C34" s="253"/>
      <c r="D34" s="253"/>
      <c r="E34" s="253"/>
      <c r="F34" s="253"/>
      <c r="G34" s="122">
        <v>26</v>
      </c>
      <c r="H34" s="126">
        <v>0</v>
      </c>
      <c r="I34" s="126">
        <v>0</v>
      </c>
    </row>
    <row r="35" spans="1:9" ht="26.45" customHeight="1">
      <c r="A35" s="311" t="s">
        <v>198</v>
      </c>
      <c r="B35" s="311"/>
      <c r="C35" s="311"/>
      <c r="D35" s="311"/>
      <c r="E35" s="311"/>
      <c r="F35" s="311"/>
      <c r="G35" s="124">
        <v>27</v>
      </c>
      <c r="H35" s="127">
        <f>H29+H30+H31+H32+H33+H34</f>
        <v>0</v>
      </c>
      <c r="I35" s="127">
        <f>I29+I30+I31+I32+I33+I34</f>
        <v>0</v>
      </c>
    </row>
    <row r="36" spans="1:9" ht="22.9" customHeight="1">
      <c r="A36" s="253" t="s">
        <v>199</v>
      </c>
      <c r="B36" s="253"/>
      <c r="C36" s="253"/>
      <c r="D36" s="253"/>
      <c r="E36" s="253"/>
      <c r="F36" s="253"/>
      <c r="G36" s="122">
        <v>28</v>
      </c>
      <c r="H36" s="126">
        <v>0</v>
      </c>
      <c r="I36" s="126">
        <v>0</v>
      </c>
    </row>
    <row r="37" spans="1:9" ht="12.75" customHeight="1">
      <c r="A37" s="253" t="s">
        <v>200</v>
      </c>
      <c r="B37" s="253"/>
      <c r="C37" s="253"/>
      <c r="D37" s="253"/>
      <c r="E37" s="253"/>
      <c r="F37" s="253"/>
      <c r="G37" s="122">
        <v>29</v>
      </c>
      <c r="H37" s="126">
        <v>0</v>
      </c>
      <c r="I37" s="126">
        <v>0</v>
      </c>
    </row>
    <row r="38" spans="1:9" ht="12.75" customHeight="1">
      <c r="A38" s="253" t="s">
        <v>201</v>
      </c>
      <c r="B38" s="253"/>
      <c r="C38" s="253"/>
      <c r="D38" s="253"/>
      <c r="E38" s="253"/>
      <c r="F38" s="253"/>
      <c r="G38" s="122">
        <v>30</v>
      </c>
      <c r="H38" s="126">
        <v>0</v>
      </c>
      <c r="I38" s="126">
        <v>0</v>
      </c>
    </row>
    <row r="39" spans="1:9" ht="12.75" customHeight="1">
      <c r="A39" s="253" t="s">
        <v>202</v>
      </c>
      <c r="B39" s="253"/>
      <c r="C39" s="253"/>
      <c r="D39" s="253"/>
      <c r="E39" s="253"/>
      <c r="F39" s="253"/>
      <c r="G39" s="122">
        <v>31</v>
      </c>
      <c r="H39" s="126">
        <v>0</v>
      </c>
      <c r="I39" s="126">
        <v>0</v>
      </c>
    </row>
    <row r="40" spans="1:9" ht="12.75" customHeight="1">
      <c r="A40" s="253" t="s">
        <v>203</v>
      </c>
      <c r="B40" s="253"/>
      <c r="C40" s="253"/>
      <c r="D40" s="253"/>
      <c r="E40" s="253"/>
      <c r="F40" s="253"/>
      <c r="G40" s="122">
        <v>32</v>
      </c>
      <c r="H40" s="126">
        <v>0</v>
      </c>
      <c r="I40" s="126">
        <v>0</v>
      </c>
    </row>
    <row r="41" spans="1:9" ht="24" customHeight="1">
      <c r="A41" s="311" t="s">
        <v>204</v>
      </c>
      <c r="B41" s="311"/>
      <c r="C41" s="311"/>
      <c r="D41" s="311"/>
      <c r="E41" s="311"/>
      <c r="F41" s="311"/>
      <c r="G41" s="124">
        <v>33</v>
      </c>
      <c r="H41" s="127">
        <f>H36+H37+H38+H39+H40</f>
        <v>0</v>
      </c>
      <c r="I41" s="127">
        <f>I36+I37+I38+I39+I40</f>
        <v>0</v>
      </c>
    </row>
    <row r="42" spans="1:9" ht="29.45" customHeight="1">
      <c r="A42" s="316" t="s">
        <v>205</v>
      </c>
      <c r="B42" s="316"/>
      <c r="C42" s="316"/>
      <c r="D42" s="316"/>
      <c r="E42" s="316"/>
      <c r="F42" s="316"/>
      <c r="G42" s="124">
        <v>34</v>
      </c>
      <c r="H42" s="127">
        <f>H35+H41</f>
        <v>0</v>
      </c>
      <c r="I42" s="127">
        <f>I35+I41</f>
        <v>0</v>
      </c>
    </row>
    <row r="43" spans="1:9">
      <c r="A43" s="315" t="s">
        <v>206</v>
      </c>
      <c r="B43" s="315"/>
      <c r="C43" s="315"/>
      <c r="D43" s="315"/>
      <c r="E43" s="315"/>
      <c r="F43" s="315"/>
      <c r="G43" s="315"/>
      <c r="H43" s="315"/>
      <c r="I43" s="315"/>
    </row>
    <row r="44" spans="1:9" ht="12.75" customHeight="1">
      <c r="A44" s="253" t="s">
        <v>207</v>
      </c>
      <c r="B44" s="253"/>
      <c r="C44" s="253"/>
      <c r="D44" s="253"/>
      <c r="E44" s="253"/>
      <c r="F44" s="253"/>
      <c r="G44" s="122">
        <v>35</v>
      </c>
      <c r="H44" s="126">
        <v>0</v>
      </c>
      <c r="I44" s="126">
        <v>0</v>
      </c>
    </row>
    <row r="45" spans="1:9" ht="25.15" customHeight="1">
      <c r="A45" s="253" t="s">
        <v>208</v>
      </c>
      <c r="B45" s="253"/>
      <c r="C45" s="253"/>
      <c r="D45" s="253"/>
      <c r="E45" s="253"/>
      <c r="F45" s="253"/>
      <c r="G45" s="122">
        <v>36</v>
      </c>
      <c r="H45" s="126">
        <v>0</v>
      </c>
      <c r="I45" s="126">
        <v>0</v>
      </c>
    </row>
    <row r="46" spans="1:9" ht="12.75" customHeight="1">
      <c r="A46" s="253" t="s">
        <v>209</v>
      </c>
      <c r="B46" s="253"/>
      <c r="C46" s="253"/>
      <c r="D46" s="253"/>
      <c r="E46" s="253"/>
      <c r="F46" s="253"/>
      <c r="G46" s="122">
        <v>37</v>
      </c>
      <c r="H46" s="126">
        <v>0</v>
      </c>
      <c r="I46" s="126">
        <v>0</v>
      </c>
    </row>
    <row r="47" spans="1:9" ht="12.75" customHeight="1">
      <c r="A47" s="253" t="s">
        <v>210</v>
      </c>
      <c r="B47" s="253"/>
      <c r="C47" s="253"/>
      <c r="D47" s="253"/>
      <c r="E47" s="253"/>
      <c r="F47" s="253"/>
      <c r="G47" s="122">
        <v>38</v>
      </c>
      <c r="H47" s="126">
        <v>0</v>
      </c>
      <c r="I47" s="126">
        <v>0</v>
      </c>
    </row>
    <row r="48" spans="1:9" ht="22.15" customHeight="1">
      <c r="A48" s="311" t="s">
        <v>211</v>
      </c>
      <c r="B48" s="311"/>
      <c r="C48" s="311"/>
      <c r="D48" s="311"/>
      <c r="E48" s="311"/>
      <c r="F48" s="311"/>
      <c r="G48" s="124">
        <v>39</v>
      </c>
      <c r="H48" s="127">
        <f>H44+H45+H46+H47</f>
        <v>0</v>
      </c>
      <c r="I48" s="127">
        <f>I44+I45+I46+I47</f>
        <v>0</v>
      </c>
    </row>
    <row r="49" spans="1:9" ht="24.6" customHeight="1">
      <c r="A49" s="253" t="s">
        <v>308</v>
      </c>
      <c r="B49" s="253"/>
      <c r="C49" s="253"/>
      <c r="D49" s="253"/>
      <c r="E49" s="253"/>
      <c r="F49" s="253"/>
      <c r="G49" s="122">
        <v>40</v>
      </c>
      <c r="H49" s="126">
        <v>0</v>
      </c>
      <c r="I49" s="126">
        <v>0</v>
      </c>
    </row>
    <row r="50" spans="1:9" ht="12.75" customHeight="1">
      <c r="A50" s="253" t="s">
        <v>212</v>
      </c>
      <c r="B50" s="253"/>
      <c r="C50" s="253"/>
      <c r="D50" s="253"/>
      <c r="E50" s="253"/>
      <c r="F50" s="253"/>
      <c r="G50" s="122">
        <v>41</v>
      </c>
      <c r="H50" s="126">
        <v>0</v>
      </c>
      <c r="I50" s="126">
        <v>0</v>
      </c>
    </row>
    <row r="51" spans="1:9" ht="12.75" customHeight="1">
      <c r="A51" s="253" t="s">
        <v>213</v>
      </c>
      <c r="B51" s="253"/>
      <c r="C51" s="253"/>
      <c r="D51" s="253"/>
      <c r="E51" s="253"/>
      <c r="F51" s="253"/>
      <c r="G51" s="122">
        <v>42</v>
      </c>
      <c r="H51" s="126">
        <v>0</v>
      </c>
      <c r="I51" s="126">
        <v>0</v>
      </c>
    </row>
    <row r="52" spans="1:9" ht="22.9" customHeight="1">
      <c r="A52" s="253" t="s">
        <v>214</v>
      </c>
      <c r="B52" s="253"/>
      <c r="C52" s="253"/>
      <c r="D52" s="253"/>
      <c r="E52" s="253"/>
      <c r="F52" s="253"/>
      <c r="G52" s="122">
        <v>43</v>
      </c>
      <c r="H52" s="126">
        <v>0</v>
      </c>
      <c r="I52" s="126">
        <v>0</v>
      </c>
    </row>
    <row r="53" spans="1:9" ht="12.75" customHeight="1">
      <c r="A53" s="253" t="s">
        <v>215</v>
      </c>
      <c r="B53" s="253"/>
      <c r="C53" s="253"/>
      <c r="D53" s="253"/>
      <c r="E53" s="253"/>
      <c r="F53" s="253"/>
      <c r="G53" s="122">
        <v>44</v>
      </c>
      <c r="H53" s="126">
        <v>0</v>
      </c>
      <c r="I53" s="126">
        <v>0</v>
      </c>
    </row>
    <row r="54" spans="1:9" ht="30.6" customHeight="1">
      <c r="A54" s="311" t="s">
        <v>216</v>
      </c>
      <c r="B54" s="311"/>
      <c r="C54" s="311"/>
      <c r="D54" s="311"/>
      <c r="E54" s="311"/>
      <c r="F54" s="311"/>
      <c r="G54" s="124">
        <v>45</v>
      </c>
      <c r="H54" s="127">
        <f>H49+H50+H51+H52+H53</f>
        <v>0</v>
      </c>
      <c r="I54" s="127">
        <f>I49+I50+I51+I52+I53</f>
        <v>0</v>
      </c>
    </row>
    <row r="55" spans="1:9" ht="29.45" customHeight="1">
      <c r="A55" s="316" t="s">
        <v>217</v>
      </c>
      <c r="B55" s="316"/>
      <c r="C55" s="316"/>
      <c r="D55" s="316"/>
      <c r="E55" s="316"/>
      <c r="F55" s="316"/>
      <c r="G55" s="124">
        <v>46</v>
      </c>
      <c r="H55" s="127">
        <f>H48+H54</f>
        <v>0</v>
      </c>
      <c r="I55" s="127">
        <f>I48+I54</f>
        <v>0</v>
      </c>
    </row>
    <row r="56" spans="1:9">
      <c r="A56" s="253" t="s">
        <v>218</v>
      </c>
      <c r="B56" s="253"/>
      <c r="C56" s="253"/>
      <c r="D56" s="253"/>
      <c r="E56" s="253"/>
      <c r="F56" s="253"/>
      <c r="G56" s="122">
        <v>47</v>
      </c>
      <c r="H56" s="126">
        <v>0</v>
      </c>
      <c r="I56" s="126">
        <v>0</v>
      </c>
    </row>
    <row r="57" spans="1:9" ht="26.45" customHeight="1">
      <c r="A57" s="316" t="s">
        <v>219</v>
      </c>
      <c r="B57" s="316"/>
      <c r="C57" s="316"/>
      <c r="D57" s="316"/>
      <c r="E57" s="316"/>
      <c r="F57" s="316"/>
      <c r="G57" s="124">
        <v>48</v>
      </c>
      <c r="H57" s="127">
        <f>H27+H42+H55+H56</f>
        <v>0</v>
      </c>
      <c r="I57" s="127">
        <f>I27+I42+I55+I56</f>
        <v>0</v>
      </c>
    </row>
    <row r="58" spans="1:9">
      <c r="A58" s="317" t="s">
        <v>220</v>
      </c>
      <c r="B58" s="317"/>
      <c r="C58" s="317"/>
      <c r="D58" s="317"/>
      <c r="E58" s="317"/>
      <c r="F58" s="317"/>
      <c r="G58" s="122">
        <v>49</v>
      </c>
      <c r="H58" s="126">
        <v>0</v>
      </c>
      <c r="I58" s="126">
        <v>0</v>
      </c>
    </row>
    <row r="59" spans="1:9" ht="31.15" customHeight="1">
      <c r="A59" s="316" t="s">
        <v>221</v>
      </c>
      <c r="B59" s="316"/>
      <c r="C59" s="316"/>
      <c r="D59" s="316"/>
      <c r="E59" s="316"/>
      <c r="F59" s="316"/>
      <c r="G59" s="124">
        <v>50</v>
      </c>
      <c r="H59" s="127">
        <f>H57+H58</f>
        <v>0</v>
      </c>
      <c r="I59" s="127">
        <f>I57+I58</f>
        <v>0</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3"/>
  <sheetViews>
    <sheetView view="pageBreakPreview" zoomScale="110" zoomScaleNormal="100" workbookViewId="0">
      <selection activeCell="W9" sqref="W9"/>
    </sheetView>
  </sheetViews>
  <sheetFormatPr defaultRowHeight="12.75"/>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c r="A1" s="305" t="s">
        <v>222</v>
      </c>
      <c r="B1" s="306"/>
      <c r="C1" s="306"/>
      <c r="D1" s="306"/>
      <c r="E1" s="306"/>
      <c r="F1" s="306"/>
      <c r="G1" s="306"/>
      <c r="H1" s="306"/>
      <c r="I1" s="306"/>
    </row>
    <row r="2" spans="1:9" ht="12.75" customHeight="1">
      <c r="A2" s="276" t="s">
        <v>516</v>
      </c>
      <c r="B2" s="277"/>
      <c r="C2" s="277"/>
      <c r="D2" s="277"/>
      <c r="E2" s="277"/>
      <c r="F2" s="277"/>
      <c r="G2" s="277"/>
      <c r="H2" s="277"/>
      <c r="I2" s="277"/>
    </row>
    <row r="3" spans="1:9">
      <c r="A3" s="331" t="s">
        <v>284</v>
      </c>
      <c r="B3" s="332"/>
      <c r="C3" s="332"/>
      <c r="D3" s="332"/>
      <c r="E3" s="332"/>
      <c r="F3" s="332"/>
      <c r="G3" s="332"/>
      <c r="H3" s="332"/>
      <c r="I3" s="332"/>
    </row>
    <row r="4" spans="1:9">
      <c r="A4" s="308" t="s">
        <v>462</v>
      </c>
      <c r="B4" s="263"/>
      <c r="C4" s="263"/>
      <c r="D4" s="263"/>
      <c r="E4" s="263"/>
      <c r="F4" s="263"/>
      <c r="G4" s="263"/>
      <c r="H4" s="263"/>
      <c r="I4" s="264"/>
    </row>
    <row r="5" spans="1:9" ht="24" thickBot="1">
      <c r="A5" s="318" t="s">
        <v>2</v>
      </c>
      <c r="B5" s="319"/>
      <c r="C5" s="319"/>
      <c r="D5" s="319"/>
      <c r="E5" s="319"/>
      <c r="F5" s="320"/>
      <c r="G5" s="18" t="s">
        <v>103</v>
      </c>
      <c r="H5" s="26" t="s">
        <v>304</v>
      </c>
      <c r="I5" s="26" t="s">
        <v>281</v>
      </c>
    </row>
    <row r="6" spans="1:9">
      <c r="A6" s="335">
        <v>1</v>
      </c>
      <c r="B6" s="336"/>
      <c r="C6" s="336"/>
      <c r="D6" s="336"/>
      <c r="E6" s="336"/>
      <c r="F6" s="337"/>
      <c r="G6" s="19">
        <v>2</v>
      </c>
      <c r="H6" s="27" t="s">
        <v>169</v>
      </c>
      <c r="I6" s="27" t="s">
        <v>170</v>
      </c>
    </row>
    <row r="7" spans="1:9">
      <c r="A7" s="325" t="s">
        <v>171</v>
      </c>
      <c r="B7" s="326"/>
      <c r="C7" s="326"/>
      <c r="D7" s="326"/>
      <c r="E7" s="326"/>
      <c r="F7" s="326"/>
      <c r="G7" s="326"/>
      <c r="H7" s="326"/>
      <c r="I7" s="327"/>
    </row>
    <row r="8" spans="1:9">
      <c r="A8" s="329" t="s">
        <v>223</v>
      </c>
      <c r="B8" s="329"/>
      <c r="C8" s="329"/>
      <c r="D8" s="329"/>
      <c r="E8" s="329"/>
      <c r="F8" s="329"/>
      <c r="G8" s="20">
        <v>1</v>
      </c>
      <c r="H8" s="131">
        <v>81200833</v>
      </c>
      <c r="I8" s="29">
        <v>111584459</v>
      </c>
    </row>
    <row r="9" spans="1:9">
      <c r="A9" s="322" t="s">
        <v>224</v>
      </c>
      <c r="B9" s="322"/>
      <c r="C9" s="322"/>
      <c r="D9" s="322"/>
      <c r="E9" s="322"/>
      <c r="F9" s="322"/>
      <c r="G9" s="21">
        <v>2</v>
      </c>
      <c r="H9" s="132">
        <v>0</v>
      </c>
      <c r="I9" s="30">
        <v>0</v>
      </c>
    </row>
    <row r="10" spans="1:9">
      <c r="A10" s="322" t="s">
        <v>225</v>
      </c>
      <c r="B10" s="322"/>
      <c r="C10" s="322"/>
      <c r="D10" s="322"/>
      <c r="E10" s="322"/>
      <c r="F10" s="322"/>
      <c r="G10" s="21">
        <v>3</v>
      </c>
      <c r="H10" s="132">
        <v>23799</v>
      </c>
      <c r="I10" s="30">
        <v>305194</v>
      </c>
    </row>
    <row r="11" spans="1:9">
      <c r="A11" s="322" t="s">
        <v>226</v>
      </c>
      <c r="B11" s="322"/>
      <c r="C11" s="322"/>
      <c r="D11" s="322"/>
      <c r="E11" s="322"/>
      <c r="F11" s="322"/>
      <c r="G11" s="21">
        <v>4</v>
      </c>
      <c r="H11" s="132">
        <v>5853</v>
      </c>
      <c r="I11" s="30">
        <v>0</v>
      </c>
    </row>
    <row r="12" spans="1:9">
      <c r="A12" s="322" t="s">
        <v>396</v>
      </c>
      <c r="B12" s="322"/>
      <c r="C12" s="322"/>
      <c r="D12" s="322"/>
      <c r="E12" s="322"/>
      <c r="F12" s="322"/>
      <c r="G12" s="21">
        <v>5</v>
      </c>
      <c r="H12" s="30">
        <v>1239941</v>
      </c>
      <c r="I12" s="30">
        <v>44874</v>
      </c>
    </row>
    <row r="13" spans="1:9">
      <c r="A13" s="330" t="s">
        <v>397</v>
      </c>
      <c r="B13" s="330"/>
      <c r="C13" s="330"/>
      <c r="D13" s="330"/>
      <c r="E13" s="330"/>
      <c r="F13" s="330"/>
      <c r="G13" s="112">
        <v>6</v>
      </c>
      <c r="H13" s="115">
        <f>SUM(H8:H12)</f>
        <v>82470426</v>
      </c>
      <c r="I13" s="115">
        <f>SUM(I8:I12)</f>
        <v>111934527</v>
      </c>
    </row>
    <row r="14" spans="1:9" ht="12.75" customHeight="1">
      <c r="A14" s="322" t="s">
        <v>398</v>
      </c>
      <c r="B14" s="322"/>
      <c r="C14" s="322"/>
      <c r="D14" s="322"/>
      <c r="E14" s="322"/>
      <c r="F14" s="322"/>
      <c r="G14" s="21">
        <v>7</v>
      </c>
      <c r="H14" s="30">
        <v>-27400581</v>
      </c>
      <c r="I14" s="30">
        <v>-23248762</v>
      </c>
    </row>
    <row r="15" spans="1:9" ht="12.75" customHeight="1">
      <c r="A15" s="322" t="s">
        <v>399</v>
      </c>
      <c r="B15" s="322"/>
      <c r="C15" s="322"/>
      <c r="D15" s="322"/>
      <c r="E15" s="322"/>
      <c r="F15" s="322"/>
      <c r="G15" s="21">
        <v>8</v>
      </c>
      <c r="H15" s="30">
        <v>-26582865</v>
      </c>
      <c r="I15" s="30">
        <v>-27225337</v>
      </c>
    </row>
    <row r="16" spans="1:9" ht="12.75" customHeight="1">
      <c r="A16" s="322" t="s">
        <v>400</v>
      </c>
      <c r="B16" s="322"/>
      <c r="C16" s="322"/>
      <c r="D16" s="322"/>
      <c r="E16" s="322"/>
      <c r="F16" s="322"/>
      <c r="G16" s="21">
        <v>9</v>
      </c>
      <c r="H16" s="30">
        <v>-27143</v>
      </c>
      <c r="I16" s="30">
        <v>-31012</v>
      </c>
    </row>
    <row r="17" spans="1:9" ht="12.75" customHeight="1">
      <c r="A17" s="322" t="s">
        <v>401</v>
      </c>
      <c r="B17" s="322"/>
      <c r="C17" s="322"/>
      <c r="D17" s="322"/>
      <c r="E17" s="322"/>
      <c r="F17" s="322"/>
      <c r="G17" s="21">
        <v>10</v>
      </c>
      <c r="H17" s="30">
        <v>-805712</v>
      </c>
      <c r="I17" s="30">
        <v>-665327</v>
      </c>
    </row>
    <row r="18" spans="1:9" ht="12.75" customHeight="1">
      <c r="A18" s="322" t="s">
        <v>402</v>
      </c>
      <c r="B18" s="322"/>
      <c r="C18" s="322"/>
      <c r="D18" s="322"/>
      <c r="E18" s="322"/>
      <c r="F18" s="322"/>
      <c r="G18" s="21">
        <v>11</v>
      </c>
      <c r="H18" s="30">
        <v>-2376109</v>
      </c>
      <c r="I18" s="30">
        <v>0</v>
      </c>
    </row>
    <row r="19" spans="1:9" ht="12.75" customHeight="1">
      <c r="A19" s="322" t="s">
        <v>403</v>
      </c>
      <c r="B19" s="322"/>
      <c r="C19" s="322"/>
      <c r="D19" s="322"/>
      <c r="E19" s="322"/>
      <c r="F19" s="322"/>
      <c r="G19" s="21">
        <v>12</v>
      </c>
      <c r="H19" s="30">
        <v>-9995830</v>
      </c>
      <c r="I19" s="30">
        <v>-14833072</v>
      </c>
    </row>
    <row r="20" spans="1:9" ht="26.25" customHeight="1">
      <c r="A20" s="330" t="s">
        <v>404</v>
      </c>
      <c r="B20" s="330"/>
      <c r="C20" s="330"/>
      <c r="D20" s="330"/>
      <c r="E20" s="330"/>
      <c r="F20" s="330"/>
      <c r="G20" s="112">
        <v>13</v>
      </c>
      <c r="H20" s="115">
        <f>SUM(H14:H19)</f>
        <v>-67188240</v>
      </c>
      <c r="I20" s="115">
        <f>SUM(I14:I19)</f>
        <v>-66003510</v>
      </c>
    </row>
    <row r="21" spans="1:9" ht="27.6" customHeight="1">
      <c r="A21" s="328" t="s">
        <v>405</v>
      </c>
      <c r="B21" s="328"/>
      <c r="C21" s="328"/>
      <c r="D21" s="328"/>
      <c r="E21" s="328"/>
      <c r="F21" s="328"/>
      <c r="G21" s="113">
        <v>14</v>
      </c>
      <c r="H21" s="31">
        <f>H13+H20</f>
        <v>15282186</v>
      </c>
      <c r="I21" s="31">
        <f>I13+I20</f>
        <v>45931017</v>
      </c>
    </row>
    <row r="22" spans="1:9">
      <c r="A22" s="325" t="s">
        <v>191</v>
      </c>
      <c r="B22" s="326"/>
      <c r="C22" s="326"/>
      <c r="D22" s="326"/>
      <c r="E22" s="326"/>
      <c r="F22" s="326"/>
      <c r="G22" s="326"/>
      <c r="H22" s="326"/>
      <c r="I22" s="327"/>
    </row>
    <row r="23" spans="1:9" ht="26.45" customHeight="1">
      <c r="A23" s="329" t="s">
        <v>227</v>
      </c>
      <c r="B23" s="329"/>
      <c r="C23" s="329"/>
      <c r="D23" s="329"/>
      <c r="E23" s="329"/>
      <c r="F23" s="329"/>
      <c r="G23" s="20">
        <v>15</v>
      </c>
      <c r="H23" s="29">
        <v>348876</v>
      </c>
      <c r="I23" s="29">
        <v>17133</v>
      </c>
    </row>
    <row r="24" spans="1:9" ht="12.75" customHeight="1">
      <c r="A24" s="322" t="s">
        <v>228</v>
      </c>
      <c r="B24" s="322"/>
      <c r="C24" s="322"/>
      <c r="D24" s="322"/>
      <c r="E24" s="322"/>
      <c r="F24" s="322"/>
      <c r="G24" s="20">
        <v>16</v>
      </c>
      <c r="H24" s="30">
        <v>0</v>
      </c>
      <c r="I24" s="30">
        <v>0</v>
      </c>
    </row>
    <row r="25" spans="1:9" ht="12.75" customHeight="1">
      <c r="A25" s="322" t="s">
        <v>229</v>
      </c>
      <c r="B25" s="322"/>
      <c r="C25" s="322"/>
      <c r="D25" s="322"/>
      <c r="E25" s="322"/>
      <c r="F25" s="322"/>
      <c r="G25" s="20">
        <v>17</v>
      </c>
      <c r="H25" s="30">
        <v>524349</v>
      </c>
      <c r="I25" s="30">
        <v>330170</v>
      </c>
    </row>
    <row r="26" spans="1:9" ht="12.75" customHeight="1">
      <c r="A26" s="322" t="s">
        <v>230</v>
      </c>
      <c r="B26" s="322"/>
      <c r="C26" s="322"/>
      <c r="D26" s="322"/>
      <c r="E26" s="322"/>
      <c r="F26" s="322"/>
      <c r="G26" s="20">
        <v>18</v>
      </c>
      <c r="H26" s="30">
        <v>0</v>
      </c>
      <c r="I26" s="30">
        <v>0</v>
      </c>
    </row>
    <row r="27" spans="1:9" ht="12.75" customHeight="1">
      <c r="A27" s="322" t="s">
        <v>231</v>
      </c>
      <c r="B27" s="322"/>
      <c r="C27" s="322"/>
      <c r="D27" s="322"/>
      <c r="E27" s="322"/>
      <c r="F27" s="322"/>
      <c r="G27" s="20">
        <v>19</v>
      </c>
      <c r="H27" s="30">
        <v>0</v>
      </c>
      <c r="I27" s="30">
        <v>0</v>
      </c>
    </row>
    <row r="28" spans="1:9" ht="12.75" customHeight="1">
      <c r="A28" s="322" t="s">
        <v>232</v>
      </c>
      <c r="B28" s="322"/>
      <c r="C28" s="322"/>
      <c r="D28" s="322"/>
      <c r="E28" s="322"/>
      <c r="F28" s="322"/>
      <c r="G28" s="20">
        <v>20</v>
      </c>
      <c r="H28" s="30">
        <v>57607783</v>
      </c>
      <c r="I28" s="30">
        <v>22533843</v>
      </c>
    </row>
    <row r="29" spans="1:9" ht="24" customHeight="1">
      <c r="A29" s="323" t="s">
        <v>406</v>
      </c>
      <c r="B29" s="323"/>
      <c r="C29" s="323"/>
      <c r="D29" s="323"/>
      <c r="E29" s="323"/>
      <c r="F29" s="323"/>
      <c r="G29" s="112">
        <v>21</v>
      </c>
      <c r="H29" s="116">
        <f>SUM(H23:H28)</f>
        <v>58481008</v>
      </c>
      <c r="I29" s="116">
        <f>SUM(I23:I28)</f>
        <v>22881146</v>
      </c>
    </row>
    <row r="30" spans="1:9" ht="27" customHeight="1">
      <c r="A30" s="322" t="s">
        <v>233</v>
      </c>
      <c r="B30" s="322"/>
      <c r="C30" s="322"/>
      <c r="D30" s="322"/>
      <c r="E30" s="322"/>
      <c r="F30" s="322"/>
      <c r="G30" s="21">
        <v>22</v>
      </c>
      <c r="H30" s="30">
        <v>-31562937</v>
      </c>
      <c r="I30" s="30">
        <v>-17711562</v>
      </c>
    </row>
    <row r="31" spans="1:9" ht="12.75" customHeight="1">
      <c r="A31" s="322" t="s">
        <v>234</v>
      </c>
      <c r="B31" s="322"/>
      <c r="C31" s="322"/>
      <c r="D31" s="322"/>
      <c r="E31" s="322"/>
      <c r="F31" s="322"/>
      <c r="G31" s="21">
        <v>23</v>
      </c>
      <c r="H31" s="30">
        <v>0</v>
      </c>
      <c r="I31" s="30">
        <v>0</v>
      </c>
    </row>
    <row r="32" spans="1:9" ht="12.75" customHeight="1">
      <c r="A32" s="322" t="s">
        <v>407</v>
      </c>
      <c r="B32" s="322"/>
      <c r="C32" s="322"/>
      <c r="D32" s="322"/>
      <c r="E32" s="322"/>
      <c r="F32" s="322"/>
      <c r="G32" s="21">
        <v>24</v>
      </c>
      <c r="H32" s="30">
        <v>0</v>
      </c>
      <c r="I32" s="30">
        <v>0</v>
      </c>
    </row>
    <row r="33" spans="1:9" ht="12.75" customHeight="1">
      <c r="A33" s="322" t="s">
        <v>235</v>
      </c>
      <c r="B33" s="322"/>
      <c r="C33" s="322"/>
      <c r="D33" s="322"/>
      <c r="E33" s="322"/>
      <c r="F33" s="322"/>
      <c r="G33" s="21">
        <v>25</v>
      </c>
      <c r="H33" s="30">
        <v>0</v>
      </c>
      <c r="I33" s="30">
        <v>0</v>
      </c>
    </row>
    <row r="34" spans="1:9" ht="12.75" customHeight="1">
      <c r="A34" s="322" t="s">
        <v>236</v>
      </c>
      <c r="B34" s="322"/>
      <c r="C34" s="322"/>
      <c r="D34" s="322"/>
      <c r="E34" s="322"/>
      <c r="F34" s="322"/>
      <c r="G34" s="21">
        <v>26</v>
      </c>
      <c r="H34" s="30">
        <v>-22704324</v>
      </c>
      <c r="I34" s="30">
        <v>-10500000</v>
      </c>
    </row>
    <row r="35" spans="1:9" ht="25.9" customHeight="1">
      <c r="A35" s="323" t="s">
        <v>408</v>
      </c>
      <c r="B35" s="323"/>
      <c r="C35" s="323"/>
      <c r="D35" s="323"/>
      <c r="E35" s="323"/>
      <c r="F35" s="323"/>
      <c r="G35" s="112">
        <v>27</v>
      </c>
      <c r="H35" s="116">
        <f>SUM(H30:H34)</f>
        <v>-54267261</v>
      </c>
      <c r="I35" s="116">
        <f>SUM(I30:I34)</f>
        <v>-28211562</v>
      </c>
    </row>
    <row r="36" spans="1:9" ht="28.15" customHeight="1">
      <c r="A36" s="328" t="s">
        <v>409</v>
      </c>
      <c r="B36" s="328"/>
      <c r="C36" s="328"/>
      <c r="D36" s="328"/>
      <c r="E36" s="328"/>
      <c r="F36" s="328"/>
      <c r="G36" s="113">
        <v>28</v>
      </c>
      <c r="H36" s="117">
        <f>H29+H35</f>
        <v>4213747</v>
      </c>
      <c r="I36" s="117">
        <f>I29+I35</f>
        <v>-5330416</v>
      </c>
    </row>
    <row r="37" spans="1:9">
      <c r="A37" s="325" t="s">
        <v>206</v>
      </c>
      <c r="B37" s="326"/>
      <c r="C37" s="326"/>
      <c r="D37" s="326"/>
      <c r="E37" s="326"/>
      <c r="F37" s="326"/>
      <c r="G37" s="326">
        <v>0</v>
      </c>
      <c r="H37" s="326"/>
      <c r="I37" s="327"/>
    </row>
    <row r="38" spans="1:9" ht="12.75" customHeight="1">
      <c r="A38" s="324" t="s">
        <v>237</v>
      </c>
      <c r="B38" s="324"/>
      <c r="C38" s="324"/>
      <c r="D38" s="324"/>
      <c r="E38" s="324"/>
      <c r="F38" s="324"/>
      <c r="G38" s="20">
        <v>29</v>
      </c>
      <c r="H38" s="29">
        <v>0</v>
      </c>
      <c r="I38" s="29">
        <v>0</v>
      </c>
    </row>
    <row r="39" spans="1:9" ht="25.15" customHeight="1">
      <c r="A39" s="321" t="s">
        <v>238</v>
      </c>
      <c r="B39" s="321"/>
      <c r="C39" s="321"/>
      <c r="D39" s="321"/>
      <c r="E39" s="321"/>
      <c r="F39" s="321"/>
      <c r="G39" s="21">
        <v>30</v>
      </c>
      <c r="H39" s="30">
        <v>0</v>
      </c>
      <c r="I39" s="30">
        <v>0</v>
      </c>
    </row>
    <row r="40" spans="1:9" ht="12.75" customHeight="1">
      <c r="A40" s="321" t="s">
        <v>239</v>
      </c>
      <c r="B40" s="321"/>
      <c r="C40" s="321"/>
      <c r="D40" s="321"/>
      <c r="E40" s="321"/>
      <c r="F40" s="321"/>
      <c r="G40" s="21">
        <v>31</v>
      </c>
      <c r="H40" s="30">
        <v>0</v>
      </c>
      <c r="I40" s="30">
        <v>0</v>
      </c>
    </row>
    <row r="41" spans="1:9" ht="12.75" customHeight="1">
      <c r="A41" s="321" t="s">
        <v>240</v>
      </c>
      <c r="B41" s="321"/>
      <c r="C41" s="321"/>
      <c r="D41" s="321"/>
      <c r="E41" s="321"/>
      <c r="F41" s="321"/>
      <c r="G41" s="21">
        <v>32</v>
      </c>
      <c r="H41" s="30">
        <v>0</v>
      </c>
      <c r="I41" s="30">
        <v>0</v>
      </c>
    </row>
    <row r="42" spans="1:9" ht="25.9" customHeight="1">
      <c r="A42" s="323" t="s">
        <v>410</v>
      </c>
      <c r="B42" s="323"/>
      <c r="C42" s="323"/>
      <c r="D42" s="323"/>
      <c r="E42" s="323"/>
      <c r="F42" s="323"/>
      <c r="G42" s="112">
        <v>33</v>
      </c>
      <c r="H42" s="116">
        <f>H41+H40+H39+H38</f>
        <v>0</v>
      </c>
      <c r="I42" s="116">
        <f>I41+I40+I39+I38</f>
        <v>0</v>
      </c>
    </row>
    <row r="43" spans="1:9" ht="24.6" customHeight="1">
      <c r="A43" s="321" t="s">
        <v>241</v>
      </c>
      <c r="B43" s="321"/>
      <c r="C43" s="321"/>
      <c r="D43" s="321"/>
      <c r="E43" s="321"/>
      <c r="F43" s="321"/>
      <c r="G43" s="21">
        <v>34</v>
      </c>
      <c r="H43" s="30">
        <v>-2703279</v>
      </c>
      <c r="I43" s="30">
        <v>-5350531</v>
      </c>
    </row>
    <row r="44" spans="1:9" ht="12.75" customHeight="1">
      <c r="A44" s="321" t="s">
        <v>242</v>
      </c>
      <c r="B44" s="321"/>
      <c r="C44" s="321"/>
      <c r="D44" s="321"/>
      <c r="E44" s="321"/>
      <c r="F44" s="321"/>
      <c r="G44" s="21">
        <v>35</v>
      </c>
      <c r="H44" s="30">
        <v>-3878</v>
      </c>
      <c r="I44" s="30">
        <v>-19416</v>
      </c>
    </row>
    <row r="45" spans="1:9" ht="12.75" customHeight="1">
      <c r="A45" s="321" t="s">
        <v>243</v>
      </c>
      <c r="B45" s="321"/>
      <c r="C45" s="321"/>
      <c r="D45" s="321"/>
      <c r="E45" s="321"/>
      <c r="F45" s="321"/>
      <c r="G45" s="21">
        <v>36</v>
      </c>
      <c r="H45" s="30">
        <v>0</v>
      </c>
      <c r="I45" s="30">
        <v>0</v>
      </c>
    </row>
    <row r="46" spans="1:9" ht="21" customHeight="1">
      <c r="A46" s="321" t="s">
        <v>244</v>
      </c>
      <c r="B46" s="321"/>
      <c r="C46" s="321"/>
      <c r="D46" s="321"/>
      <c r="E46" s="321"/>
      <c r="F46" s="321"/>
      <c r="G46" s="21">
        <v>37</v>
      </c>
      <c r="H46" s="30">
        <v>0</v>
      </c>
      <c r="I46" s="30">
        <v>0</v>
      </c>
    </row>
    <row r="47" spans="1:9" ht="12.75" customHeight="1">
      <c r="A47" s="321" t="s">
        <v>245</v>
      </c>
      <c r="B47" s="321"/>
      <c r="C47" s="321"/>
      <c r="D47" s="321"/>
      <c r="E47" s="321"/>
      <c r="F47" s="321"/>
      <c r="G47" s="21">
        <v>38</v>
      </c>
      <c r="H47" s="30">
        <v>-2438353</v>
      </c>
      <c r="I47" s="30">
        <v>-2447132</v>
      </c>
    </row>
    <row r="48" spans="1:9" ht="22.9" customHeight="1">
      <c r="A48" s="323" t="s">
        <v>411</v>
      </c>
      <c r="B48" s="323"/>
      <c r="C48" s="323"/>
      <c r="D48" s="323"/>
      <c r="E48" s="323"/>
      <c r="F48" s="323"/>
      <c r="G48" s="112">
        <v>39</v>
      </c>
      <c r="H48" s="116">
        <f>H47+H46+H45+H44+H43</f>
        <v>-5145510</v>
      </c>
      <c r="I48" s="116">
        <f>I47+I46+I45+I44+I43</f>
        <v>-7817079</v>
      </c>
    </row>
    <row r="49" spans="1:9" ht="25.9" customHeight="1">
      <c r="A49" s="334" t="s">
        <v>446</v>
      </c>
      <c r="B49" s="334"/>
      <c r="C49" s="334"/>
      <c r="D49" s="334"/>
      <c r="E49" s="334"/>
      <c r="F49" s="334"/>
      <c r="G49" s="112">
        <v>40</v>
      </c>
      <c r="H49" s="116">
        <f>H48+H42</f>
        <v>-5145510</v>
      </c>
      <c r="I49" s="116">
        <f>I48+I42</f>
        <v>-7817079</v>
      </c>
    </row>
    <row r="50" spans="1:9" ht="12.75" customHeight="1">
      <c r="A50" s="322" t="s">
        <v>246</v>
      </c>
      <c r="B50" s="322"/>
      <c r="C50" s="322"/>
      <c r="D50" s="322"/>
      <c r="E50" s="322"/>
      <c r="F50" s="322"/>
      <c r="G50" s="21">
        <v>41</v>
      </c>
      <c r="H50" s="30">
        <v>272816</v>
      </c>
      <c r="I50" s="30">
        <v>-297450</v>
      </c>
    </row>
    <row r="51" spans="1:9" ht="25.9" customHeight="1">
      <c r="A51" s="334" t="s">
        <v>412</v>
      </c>
      <c r="B51" s="334"/>
      <c r="C51" s="334"/>
      <c r="D51" s="334"/>
      <c r="E51" s="334"/>
      <c r="F51" s="334"/>
      <c r="G51" s="112">
        <v>42</v>
      </c>
      <c r="H51" s="116">
        <f>H21+H36+H49+H50</f>
        <v>14623239</v>
      </c>
      <c r="I51" s="116">
        <f>I21+I36+I49+I50</f>
        <v>32486072</v>
      </c>
    </row>
    <row r="52" spans="1:9" ht="12.75" customHeight="1">
      <c r="A52" s="338" t="s">
        <v>220</v>
      </c>
      <c r="B52" s="338"/>
      <c r="C52" s="338"/>
      <c r="D52" s="338"/>
      <c r="E52" s="338"/>
      <c r="F52" s="338"/>
      <c r="G52" s="21">
        <v>43</v>
      </c>
      <c r="H52" s="30">
        <v>83431670</v>
      </c>
      <c r="I52" s="30">
        <v>78978497</v>
      </c>
    </row>
    <row r="53" spans="1:9" ht="31.9" customHeight="1">
      <c r="A53" s="333" t="s">
        <v>413</v>
      </c>
      <c r="B53" s="333"/>
      <c r="C53" s="333"/>
      <c r="D53" s="333"/>
      <c r="E53" s="333"/>
      <c r="F53" s="333"/>
      <c r="G53" s="114">
        <v>44</v>
      </c>
      <c r="H53" s="118">
        <f>H52+H51</f>
        <v>98054909</v>
      </c>
      <c r="I53" s="118">
        <f>I52+I51</f>
        <v>111464569</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3"/>
  <sheetViews>
    <sheetView view="pageBreakPreview" topLeftCell="A25" zoomScale="80" zoomScaleNormal="100" zoomScaleSheetLayoutView="80" workbookViewId="0">
      <selection activeCell="W9" sqref="W9"/>
    </sheetView>
  </sheetViews>
  <sheetFormatPr defaultRowHeight="12.75"/>
  <cols>
    <col min="1" max="4" width="9.140625" style="1"/>
    <col min="5" max="5" width="10.140625" style="1" bestFit="1" customWidth="1"/>
    <col min="6" max="7" width="9.140625" style="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c r="A1" s="339" t="s">
        <v>247</v>
      </c>
      <c r="B1" s="340"/>
      <c r="C1" s="340"/>
      <c r="D1" s="340"/>
      <c r="E1" s="340"/>
      <c r="F1" s="340"/>
      <c r="G1" s="340"/>
      <c r="H1" s="340"/>
      <c r="I1" s="340"/>
      <c r="J1" s="340"/>
      <c r="K1" s="32"/>
    </row>
    <row r="2" spans="1:25" ht="15.75">
      <c r="A2" s="2"/>
      <c r="B2" s="3"/>
      <c r="C2" s="341" t="s">
        <v>248</v>
      </c>
      <c r="D2" s="341"/>
      <c r="E2" s="9">
        <v>44197</v>
      </c>
      <c r="F2" s="4" t="s">
        <v>0</v>
      </c>
      <c r="G2" s="9">
        <v>44377</v>
      </c>
      <c r="H2" s="34"/>
      <c r="I2" s="34"/>
      <c r="J2" s="34"/>
      <c r="K2" s="35"/>
      <c r="X2" s="36" t="s">
        <v>284</v>
      </c>
    </row>
    <row r="3" spans="1:25" ht="13.5" customHeight="1" thickBot="1">
      <c r="A3" s="344" t="s">
        <v>249</v>
      </c>
      <c r="B3" s="345"/>
      <c r="C3" s="345"/>
      <c r="D3" s="345"/>
      <c r="E3" s="345"/>
      <c r="F3" s="345"/>
      <c r="G3" s="348" t="s">
        <v>3</v>
      </c>
      <c r="H3" s="350" t="s">
        <v>250</v>
      </c>
      <c r="I3" s="350"/>
      <c r="J3" s="350"/>
      <c r="K3" s="350"/>
      <c r="L3" s="350"/>
      <c r="M3" s="350"/>
      <c r="N3" s="350"/>
      <c r="O3" s="350"/>
      <c r="P3" s="350"/>
      <c r="Q3" s="350"/>
      <c r="R3" s="350"/>
      <c r="S3" s="350"/>
      <c r="T3" s="350"/>
      <c r="U3" s="350"/>
      <c r="V3" s="350"/>
      <c r="W3" s="350"/>
      <c r="X3" s="350" t="s">
        <v>251</v>
      </c>
      <c r="Y3" s="352" t="s">
        <v>252</v>
      </c>
    </row>
    <row r="4" spans="1:25" ht="90.75" thickBot="1">
      <c r="A4" s="346"/>
      <c r="B4" s="347"/>
      <c r="C4" s="347"/>
      <c r="D4" s="347"/>
      <c r="E4" s="347"/>
      <c r="F4" s="347"/>
      <c r="G4" s="349"/>
      <c r="H4" s="37" t="s">
        <v>253</v>
      </c>
      <c r="I4" s="37" t="s">
        <v>254</v>
      </c>
      <c r="J4" s="37" t="s">
        <v>255</v>
      </c>
      <c r="K4" s="37" t="s">
        <v>256</v>
      </c>
      <c r="L4" s="37" t="s">
        <v>257</v>
      </c>
      <c r="M4" s="37" t="s">
        <v>258</v>
      </c>
      <c r="N4" s="37" t="s">
        <v>259</v>
      </c>
      <c r="O4" s="37" t="s">
        <v>260</v>
      </c>
      <c r="P4" s="129" t="s">
        <v>414</v>
      </c>
      <c r="Q4" s="37" t="s">
        <v>261</v>
      </c>
      <c r="R4" s="37" t="s">
        <v>262</v>
      </c>
      <c r="S4" s="129" t="s">
        <v>415</v>
      </c>
      <c r="T4" s="129" t="s">
        <v>416</v>
      </c>
      <c r="U4" s="37" t="s">
        <v>263</v>
      </c>
      <c r="V4" s="37" t="s">
        <v>264</v>
      </c>
      <c r="W4" s="37" t="s">
        <v>265</v>
      </c>
      <c r="X4" s="351"/>
      <c r="Y4" s="353"/>
    </row>
    <row r="5" spans="1:25" ht="22.5">
      <c r="A5" s="354">
        <v>1</v>
      </c>
      <c r="B5" s="355"/>
      <c r="C5" s="355"/>
      <c r="D5" s="355"/>
      <c r="E5" s="355"/>
      <c r="F5" s="355"/>
      <c r="G5" s="5">
        <v>2</v>
      </c>
      <c r="H5" s="38" t="s">
        <v>169</v>
      </c>
      <c r="I5" s="39" t="s">
        <v>170</v>
      </c>
      <c r="J5" s="38" t="s">
        <v>285</v>
      </c>
      <c r="K5" s="39" t="s">
        <v>286</v>
      </c>
      <c r="L5" s="38" t="s">
        <v>287</v>
      </c>
      <c r="M5" s="39" t="s">
        <v>288</v>
      </c>
      <c r="N5" s="38" t="s">
        <v>289</v>
      </c>
      <c r="O5" s="39" t="s">
        <v>290</v>
      </c>
      <c r="P5" s="38" t="s">
        <v>291</v>
      </c>
      <c r="Q5" s="39" t="s">
        <v>292</v>
      </c>
      <c r="R5" s="38" t="s">
        <v>293</v>
      </c>
      <c r="S5" s="38" t="s">
        <v>294</v>
      </c>
      <c r="T5" s="38" t="s">
        <v>295</v>
      </c>
      <c r="U5" s="38" t="s">
        <v>417</v>
      </c>
      <c r="V5" s="38" t="s">
        <v>296</v>
      </c>
      <c r="W5" s="38" t="s">
        <v>418</v>
      </c>
      <c r="X5" s="38">
        <v>19</v>
      </c>
      <c r="Y5" s="40" t="s">
        <v>419</v>
      </c>
    </row>
    <row r="6" spans="1:25">
      <c r="A6" s="356" t="s">
        <v>266</v>
      </c>
      <c r="B6" s="356"/>
      <c r="C6" s="356"/>
      <c r="D6" s="356"/>
      <c r="E6" s="356"/>
      <c r="F6" s="356"/>
      <c r="G6" s="356"/>
      <c r="H6" s="356"/>
      <c r="I6" s="356"/>
      <c r="J6" s="356"/>
      <c r="K6" s="356"/>
      <c r="L6" s="356"/>
      <c r="M6" s="356"/>
      <c r="N6" s="357"/>
      <c r="O6" s="357"/>
      <c r="P6" s="357"/>
      <c r="Q6" s="357"/>
      <c r="R6" s="357"/>
      <c r="S6" s="357"/>
      <c r="T6" s="357"/>
      <c r="U6" s="357"/>
      <c r="V6" s="357"/>
      <c r="W6" s="357"/>
      <c r="X6" s="357"/>
      <c r="Y6" s="358"/>
    </row>
    <row r="7" spans="1:25">
      <c r="A7" s="359" t="s">
        <v>301</v>
      </c>
      <c r="B7" s="359"/>
      <c r="C7" s="359"/>
      <c r="D7" s="359"/>
      <c r="E7" s="359"/>
      <c r="F7" s="359"/>
      <c r="G7" s="6">
        <v>1</v>
      </c>
      <c r="H7" s="41">
        <v>399816000</v>
      </c>
      <c r="I7" s="41">
        <v>0</v>
      </c>
      <c r="J7" s="41">
        <v>19990800</v>
      </c>
      <c r="K7" s="41">
        <v>0</v>
      </c>
      <c r="L7" s="41">
        <v>0</v>
      </c>
      <c r="M7" s="41">
        <v>0</v>
      </c>
      <c r="N7" s="41">
        <v>0</v>
      </c>
      <c r="O7" s="41">
        <v>0</v>
      </c>
      <c r="P7" s="41">
        <v>0</v>
      </c>
      <c r="Q7" s="41">
        <v>0</v>
      </c>
      <c r="R7" s="41">
        <v>0</v>
      </c>
      <c r="S7" s="41">
        <v>0</v>
      </c>
      <c r="T7" s="41">
        <v>0</v>
      </c>
      <c r="U7" s="41">
        <v>85610338</v>
      </c>
      <c r="V7" s="41">
        <v>0</v>
      </c>
      <c r="W7" s="42">
        <f>H7+I7+J7+K7-L7+M7+N7+O7+P7+Q7+R7+U7+V7</f>
        <v>505417138</v>
      </c>
      <c r="X7" s="41">
        <v>0</v>
      </c>
      <c r="Y7" s="42">
        <f>W7+X7</f>
        <v>505417138</v>
      </c>
    </row>
    <row r="8" spans="1:25">
      <c r="A8" s="342" t="s">
        <v>267</v>
      </c>
      <c r="B8" s="342"/>
      <c r="C8" s="342"/>
      <c r="D8" s="342"/>
      <c r="E8" s="342"/>
      <c r="F8" s="342"/>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f>
        <v>0</v>
      </c>
      <c r="X8" s="41">
        <v>0</v>
      </c>
      <c r="Y8" s="42">
        <f t="shared" ref="Y8:Y9" si="1">W8+X8</f>
        <v>0</v>
      </c>
    </row>
    <row r="9" spans="1:25">
      <c r="A9" s="342" t="s">
        <v>268</v>
      </c>
      <c r="B9" s="342"/>
      <c r="C9" s="342"/>
      <c r="D9" s="342"/>
      <c r="E9" s="342"/>
      <c r="F9" s="342"/>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c r="A10" s="343" t="s">
        <v>302</v>
      </c>
      <c r="B10" s="343"/>
      <c r="C10" s="343"/>
      <c r="D10" s="343"/>
      <c r="E10" s="343"/>
      <c r="F10" s="343"/>
      <c r="G10" s="7">
        <v>4</v>
      </c>
      <c r="H10" s="42">
        <f>H7+H8+H9</f>
        <v>399816000</v>
      </c>
      <c r="I10" s="42">
        <f t="shared" ref="I10:Y10" si="2">I7+I8+I9</f>
        <v>0</v>
      </c>
      <c r="J10" s="42">
        <f t="shared" si="2"/>
        <v>19990800</v>
      </c>
      <c r="K10" s="42">
        <f>K7+K8+K9</f>
        <v>0</v>
      </c>
      <c r="L10" s="42">
        <f t="shared" si="2"/>
        <v>0</v>
      </c>
      <c r="M10" s="42">
        <f t="shared" si="2"/>
        <v>0</v>
      </c>
      <c r="N10" s="42">
        <f t="shared" si="2"/>
        <v>0</v>
      </c>
      <c r="O10" s="42">
        <f t="shared" si="2"/>
        <v>0</v>
      </c>
      <c r="P10" s="42">
        <f t="shared" si="2"/>
        <v>0</v>
      </c>
      <c r="Q10" s="42">
        <f t="shared" si="2"/>
        <v>0</v>
      </c>
      <c r="R10" s="42">
        <f t="shared" si="2"/>
        <v>0</v>
      </c>
      <c r="S10" s="42">
        <f t="shared" si="2"/>
        <v>0</v>
      </c>
      <c r="T10" s="42">
        <f t="shared" si="2"/>
        <v>0</v>
      </c>
      <c r="U10" s="42">
        <f t="shared" si="2"/>
        <v>85610338</v>
      </c>
      <c r="V10" s="42">
        <f t="shared" si="2"/>
        <v>0</v>
      </c>
      <c r="W10" s="42">
        <f t="shared" si="2"/>
        <v>505417138</v>
      </c>
      <c r="X10" s="42">
        <f t="shared" si="2"/>
        <v>0</v>
      </c>
      <c r="Y10" s="42">
        <f t="shared" si="2"/>
        <v>505417138</v>
      </c>
    </row>
    <row r="11" spans="1:25">
      <c r="A11" s="342" t="s">
        <v>269</v>
      </c>
      <c r="B11" s="342"/>
      <c r="C11" s="342"/>
      <c r="D11" s="342"/>
      <c r="E11" s="342"/>
      <c r="F11" s="342"/>
      <c r="G11" s="6">
        <v>5</v>
      </c>
      <c r="H11" s="43">
        <v>0</v>
      </c>
      <c r="I11" s="43">
        <v>0</v>
      </c>
      <c r="J11" s="43">
        <v>0</v>
      </c>
      <c r="K11" s="43">
        <v>0</v>
      </c>
      <c r="L11" s="43">
        <v>0</v>
      </c>
      <c r="M11" s="43">
        <v>0</v>
      </c>
      <c r="N11" s="43">
        <v>0</v>
      </c>
      <c r="O11" s="43">
        <v>0</v>
      </c>
      <c r="P11" s="43">
        <v>0</v>
      </c>
      <c r="Q11" s="43">
        <v>0</v>
      </c>
      <c r="R11" s="43">
        <v>0</v>
      </c>
      <c r="S11" s="41">
        <v>0</v>
      </c>
      <c r="T11" s="41">
        <v>0</v>
      </c>
      <c r="U11" s="43">
        <v>0</v>
      </c>
      <c r="V11" s="41">
        <v>198192</v>
      </c>
      <c r="W11" s="42">
        <f t="shared" ref="W11:W29" si="3">H11+I11+J11+K11-L11+M11+N11+O11+P11+Q11+R11+U11+V11+S11+T11</f>
        <v>198192</v>
      </c>
      <c r="X11" s="41">
        <v>0</v>
      </c>
      <c r="Y11" s="42">
        <f t="shared" ref="Y11:Y29" si="4">W11+X11</f>
        <v>198192</v>
      </c>
    </row>
    <row r="12" spans="1:25">
      <c r="A12" s="342" t="s">
        <v>270</v>
      </c>
      <c r="B12" s="342"/>
      <c r="C12" s="342"/>
      <c r="D12" s="342"/>
      <c r="E12" s="342"/>
      <c r="F12" s="342"/>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c r="A13" s="342" t="s">
        <v>271</v>
      </c>
      <c r="B13" s="342"/>
      <c r="C13" s="342"/>
      <c r="D13" s="342"/>
      <c r="E13" s="342"/>
      <c r="F13" s="342"/>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 customHeight="1">
      <c r="A14" s="342" t="s">
        <v>420</v>
      </c>
      <c r="B14" s="342"/>
      <c r="C14" s="342"/>
      <c r="D14" s="342"/>
      <c r="E14" s="342"/>
      <c r="F14" s="342"/>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c r="A15" s="342" t="s">
        <v>272</v>
      </c>
      <c r="B15" s="342"/>
      <c r="C15" s="342"/>
      <c r="D15" s="342"/>
      <c r="E15" s="342"/>
      <c r="F15" s="342"/>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c r="A16" s="342" t="s">
        <v>273</v>
      </c>
      <c r="B16" s="342"/>
      <c r="C16" s="342"/>
      <c r="D16" s="342"/>
      <c r="E16" s="342"/>
      <c r="F16" s="342"/>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c r="A17" s="342" t="s">
        <v>274</v>
      </c>
      <c r="B17" s="342"/>
      <c r="C17" s="342"/>
      <c r="D17" s="342"/>
      <c r="E17" s="342"/>
      <c r="F17" s="342"/>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c r="A18" s="342" t="s">
        <v>275</v>
      </c>
      <c r="B18" s="342"/>
      <c r="C18" s="342"/>
      <c r="D18" s="342"/>
      <c r="E18" s="342"/>
      <c r="F18" s="342"/>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c r="A19" s="342" t="s">
        <v>276</v>
      </c>
      <c r="B19" s="342"/>
      <c r="C19" s="342"/>
      <c r="D19" s="342"/>
      <c r="E19" s="342"/>
      <c r="F19" s="342"/>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3"/>
        <v>0</v>
      </c>
      <c r="X19" s="41">
        <v>0</v>
      </c>
      <c r="Y19" s="42">
        <f t="shared" si="4"/>
        <v>0</v>
      </c>
    </row>
    <row r="20" spans="1:25">
      <c r="A20" s="342" t="s">
        <v>277</v>
      </c>
      <c r="B20" s="342"/>
      <c r="C20" s="342"/>
      <c r="D20" s="342"/>
      <c r="E20" s="342"/>
      <c r="F20" s="342"/>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c r="A21" s="342" t="s">
        <v>421</v>
      </c>
      <c r="B21" s="342"/>
      <c r="C21" s="342"/>
      <c r="D21" s="342"/>
      <c r="E21" s="342"/>
      <c r="F21" s="342"/>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c r="A22" s="342" t="s">
        <v>422</v>
      </c>
      <c r="B22" s="342"/>
      <c r="C22" s="342"/>
      <c r="D22" s="342"/>
      <c r="E22" s="342"/>
      <c r="F22" s="342"/>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c r="A23" s="342" t="s">
        <v>423</v>
      </c>
      <c r="B23" s="342"/>
      <c r="C23" s="342"/>
      <c r="D23" s="342"/>
      <c r="E23" s="342"/>
      <c r="F23" s="342"/>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c r="A24" s="342" t="s">
        <v>278</v>
      </c>
      <c r="B24" s="342"/>
      <c r="C24" s="342"/>
      <c r="D24" s="342"/>
      <c r="E24" s="342"/>
      <c r="F24" s="342"/>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41">
        <v>0</v>
      </c>
      <c r="Y24" s="42">
        <f t="shared" si="4"/>
        <v>0</v>
      </c>
    </row>
    <row r="25" spans="1:25">
      <c r="A25" s="342" t="s">
        <v>424</v>
      </c>
      <c r="B25" s="342"/>
      <c r="C25" s="342"/>
      <c r="D25" s="342"/>
      <c r="E25" s="342"/>
      <c r="F25" s="342"/>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c r="A26" s="342" t="s">
        <v>432</v>
      </c>
      <c r="B26" s="342"/>
      <c r="C26" s="342"/>
      <c r="D26" s="342"/>
      <c r="E26" s="342"/>
      <c r="F26" s="342"/>
      <c r="G26" s="6">
        <v>20</v>
      </c>
      <c r="H26" s="41">
        <v>0</v>
      </c>
      <c r="I26" s="41">
        <v>0</v>
      </c>
      <c r="J26" s="41">
        <v>0</v>
      </c>
      <c r="K26" s="41">
        <v>0</v>
      </c>
      <c r="L26" s="41">
        <v>0</v>
      </c>
      <c r="M26" s="41">
        <v>0</v>
      </c>
      <c r="N26" s="41">
        <v>0</v>
      </c>
      <c r="O26" s="41">
        <v>0</v>
      </c>
      <c r="P26" s="41">
        <v>0</v>
      </c>
      <c r="Q26" s="41">
        <v>0</v>
      </c>
      <c r="R26" s="41">
        <v>0</v>
      </c>
      <c r="S26" s="41">
        <v>0</v>
      </c>
      <c r="T26" s="41">
        <v>0</v>
      </c>
      <c r="U26" s="41">
        <v>-19105652</v>
      </c>
      <c r="V26" s="41">
        <v>0</v>
      </c>
      <c r="W26" s="42">
        <f t="shared" si="3"/>
        <v>-19105652</v>
      </c>
      <c r="X26" s="41">
        <v>0</v>
      </c>
      <c r="Y26" s="42">
        <f t="shared" si="4"/>
        <v>-19105652</v>
      </c>
    </row>
    <row r="27" spans="1:25" ht="12.75" customHeight="1">
      <c r="A27" s="342" t="s">
        <v>425</v>
      </c>
      <c r="B27" s="342"/>
      <c r="C27" s="342"/>
      <c r="D27" s="342"/>
      <c r="E27" s="342"/>
      <c r="F27" s="342"/>
      <c r="G27" s="6">
        <v>21</v>
      </c>
      <c r="H27" s="41">
        <v>0</v>
      </c>
      <c r="I27" s="41">
        <v>0</v>
      </c>
      <c r="J27" s="41">
        <v>0</v>
      </c>
      <c r="K27" s="41">
        <v>0</v>
      </c>
      <c r="L27" s="41">
        <v>0</v>
      </c>
      <c r="M27" s="41">
        <v>0</v>
      </c>
      <c r="N27" s="41">
        <v>0</v>
      </c>
      <c r="O27" s="41">
        <v>0</v>
      </c>
      <c r="P27" s="41">
        <v>0</v>
      </c>
      <c r="Q27" s="41">
        <v>0</v>
      </c>
      <c r="R27" s="41">
        <v>0</v>
      </c>
      <c r="S27" s="41">
        <v>0</v>
      </c>
      <c r="T27" s="41">
        <v>0</v>
      </c>
      <c r="U27" s="41">
        <v>0</v>
      </c>
      <c r="V27" s="41">
        <v>0</v>
      </c>
      <c r="W27" s="42">
        <f t="shared" si="3"/>
        <v>0</v>
      </c>
      <c r="X27" s="41">
        <v>0</v>
      </c>
      <c r="Y27" s="42">
        <f t="shared" si="4"/>
        <v>0</v>
      </c>
    </row>
    <row r="28" spans="1:25" ht="12.75" customHeight="1">
      <c r="A28" s="342" t="s">
        <v>426</v>
      </c>
      <c r="B28" s="342"/>
      <c r="C28" s="342"/>
      <c r="D28" s="342"/>
      <c r="E28" s="342"/>
      <c r="F28" s="342"/>
      <c r="G28" s="6">
        <v>22</v>
      </c>
      <c r="H28" s="41">
        <v>0</v>
      </c>
      <c r="I28" s="41">
        <v>0</v>
      </c>
      <c r="J28" s="41">
        <v>0</v>
      </c>
      <c r="K28" s="41">
        <v>0</v>
      </c>
      <c r="L28" s="41">
        <v>0</v>
      </c>
      <c r="M28" s="41">
        <v>0</v>
      </c>
      <c r="N28" s="41">
        <v>0</v>
      </c>
      <c r="O28" s="41">
        <v>0</v>
      </c>
      <c r="P28" s="41">
        <v>0</v>
      </c>
      <c r="Q28" s="41">
        <v>0</v>
      </c>
      <c r="R28" s="41">
        <v>0</v>
      </c>
      <c r="S28" s="41">
        <v>0</v>
      </c>
      <c r="T28" s="41">
        <v>0</v>
      </c>
      <c r="U28" s="41">
        <v>0</v>
      </c>
      <c r="V28" s="41">
        <v>0</v>
      </c>
      <c r="W28" s="42">
        <f t="shared" si="3"/>
        <v>0</v>
      </c>
      <c r="X28" s="41">
        <v>0</v>
      </c>
      <c r="Y28" s="42">
        <f t="shared" si="4"/>
        <v>0</v>
      </c>
    </row>
    <row r="29" spans="1:25" ht="12.75" customHeight="1">
      <c r="A29" s="342" t="s">
        <v>427</v>
      </c>
      <c r="B29" s="342"/>
      <c r="C29" s="342"/>
      <c r="D29" s="342"/>
      <c r="E29" s="342"/>
      <c r="F29" s="342"/>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c r="A30" s="360" t="s">
        <v>428</v>
      </c>
      <c r="B30" s="360"/>
      <c r="C30" s="360"/>
      <c r="D30" s="360"/>
      <c r="E30" s="360"/>
      <c r="F30" s="360"/>
      <c r="G30" s="8">
        <v>24</v>
      </c>
      <c r="H30" s="44">
        <f>SUM(H10:H29)</f>
        <v>399816000</v>
      </c>
      <c r="I30" s="44">
        <f t="shared" ref="I30:Y30" si="5">SUM(I10:I29)</f>
        <v>0</v>
      </c>
      <c r="J30" s="44">
        <f t="shared" si="5"/>
        <v>19990800</v>
      </c>
      <c r="K30" s="44">
        <f t="shared" si="5"/>
        <v>0</v>
      </c>
      <c r="L30" s="44">
        <f t="shared" si="5"/>
        <v>0</v>
      </c>
      <c r="M30" s="44">
        <f t="shared" si="5"/>
        <v>0</v>
      </c>
      <c r="N30" s="44">
        <f t="shared" si="5"/>
        <v>0</v>
      </c>
      <c r="O30" s="44">
        <f t="shared" si="5"/>
        <v>0</v>
      </c>
      <c r="P30" s="44">
        <f t="shared" si="5"/>
        <v>0</v>
      </c>
      <c r="Q30" s="44">
        <f t="shared" si="5"/>
        <v>0</v>
      </c>
      <c r="R30" s="44">
        <f t="shared" si="5"/>
        <v>0</v>
      </c>
      <c r="S30" s="44">
        <f t="shared" si="5"/>
        <v>0</v>
      </c>
      <c r="T30" s="44">
        <f t="shared" si="5"/>
        <v>0</v>
      </c>
      <c r="U30" s="44">
        <f t="shared" si="5"/>
        <v>66504686</v>
      </c>
      <c r="V30" s="44">
        <f t="shared" si="5"/>
        <v>198192</v>
      </c>
      <c r="W30" s="44">
        <f t="shared" si="5"/>
        <v>486509678</v>
      </c>
      <c r="X30" s="44">
        <f t="shared" si="5"/>
        <v>0</v>
      </c>
      <c r="Y30" s="44">
        <f t="shared" si="5"/>
        <v>486509678</v>
      </c>
    </row>
    <row r="31" spans="1:25">
      <c r="A31" s="361" t="s">
        <v>279</v>
      </c>
      <c r="B31" s="362"/>
      <c r="C31" s="362"/>
      <c r="D31" s="362"/>
      <c r="E31" s="362"/>
      <c r="F31" s="362"/>
      <c r="G31" s="362"/>
      <c r="H31" s="362"/>
      <c r="I31" s="362"/>
      <c r="J31" s="362"/>
      <c r="K31" s="362"/>
      <c r="L31" s="362"/>
      <c r="M31" s="362"/>
      <c r="N31" s="362"/>
      <c r="O31" s="362"/>
      <c r="P31" s="362"/>
      <c r="Q31" s="362"/>
      <c r="R31" s="362"/>
      <c r="S31" s="362"/>
      <c r="T31" s="362"/>
      <c r="U31" s="362"/>
      <c r="V31" s="362"/>
      <c r="W31" s="362"/>
      <c r="X31" s="362"/>
      <c r="Y31" s="362"/>
    </row>
    <row r="32" spans="1:25" ht="36.75" customHeight="1">
      <c r="A32" s="363" t="s">
        <v>280</v>
      </c>
      <c r="B32" s="363"/>
      <c r="C32" s="363"/>
      <c r="D32" s="363"/>
      <c r="E32" s="363"/>
      <c r="F32" s="363"/>
      <c r="G32" s="7">
        <v>25</v>
      </c>
      <c r="H32" s="42">
        <f>SUM(H12:H20)</f>
        <v>0</v>
      </c>
      <c r="I32" s="42">
        <f t="shared" ref="I32:Y32" si="6">SUM(I12:I20)</f>
        <v>0</v>
      </c>
      <c r="J32" s="42">
        <f t="shared" si="6"/>
        <v>0</v>
      </c>
      <c r="K32" s="42">
        <f t="shared" si="6"/>
        <v>0</v>
      </c>
      <c r="L32" s="42">
        <f t="shared" si="6"/>
        <v>0</v>
      </c>
      <c r="M32" s="42">
        <f t="shared" si="6"/>
        <v>0</v>
      </c>
      <c r="N32" s="42">
        <f t="shared" si="6"/>
        <v>0</v>
      </c>
      <c r="O32" s="42">
        <f t="shared" si="6"/>
        <v>0</v>
      </c>
      <c r="P32" s="42">
        <f t="shared" si="6"/>
        <v>0</v>
      </c>
      <c r="Q32" s="42">
        <f t="shared" si="6"/>
        <v>0</v>
      </c>
      <c r="R32" s="42">
        <f t="shared" si="6"/>
        <v>0</v>
      </c>
      <c r="S32" s="42">
        <f t="shared" ref="S32:T32" si="7">SUM(S12:S20)</f>
        <v>0</v>
      </c>
      <c r="T32" s="42">
        <f t="shared" si="7"/>
        <v>0</v>
      </c>
      <c r="U32" s="42">
        <f t="shared" si="6"/>
        <v>0</v>
      </c>
      <c r="V32" s="42">
        <f t="shared" si="6"/>
        <v>0</v>
      </c>
      <c r="W32" s="42">
        <f t="shared" si="6"/>
        <v>0</v>
      </c>
      <c r="X32" s="42">
        <f t="shared" si="6"/>
        <v>0</v>
      </c>
      <c r="Y32" s="42">
        <f t="shared" si="6"/>
        <v>0</v>
      </c>
    </row>
    <row r="33" spans="1:25" ht="31.5" customHeight="1">
      <c r="A33" s="363" t="s">
        <v>429</v>
      </c>
      <c r="B33" s="363"/>
      <c r="C33" s="363"/>
      <c r="D33" s="363"/>
      <c r="E33" s="363"/>
      <c r="F33" s="363"/>
      <c r="G33" s="7">
        <v>26</v>
      </c>
      <c r="H33" s="42">
        <f>H11+H32</f>
        <v>0</v>
      </c>
      <c r="I33" s="42">
        <f t="shared" ref="I33:Y33" si="8">I11+I32</f>
        <v>0</v>
      </c>
      <c r="J33" s="42">
        <f t="shared" si="8"/>
        <v>0</v>
      </c>
      <c r="K33" s="42">
        <f t="shared" si="8"/>
        <v>0</v>
      </c>
      <c r="L33" s="42">
        <f t="shared" si="8"/>
        <v>0</v>
      </c>
      <c r="M33" s="42">
        <f t="shared" si="8"/>
        <v>0</v>
      </c>
      <c r="N33" s="42">
        <f t="shared" si="8"/>
        <v>0</v>
      </c>
      <c r="O33" s="42">
        <f t="shared" si="8"/>
        <v>0</v>
      </c>
      <c r="P33" s="42">
        <f t="shared" si="8"/>
        <v>0</v>
      </c>
      <c r="Q33" s="42">
        <f t="shared" si="8"/>
        <v>0</v>
      </c>
      <c r="R33" s="42">
        <f t="shared" si="8"/>
        <v>0</v>
      </c>
      <c r="S33" s="42">
        <f t="shared" ref="S33:T33" si="9">S11+S32</f>
        <v>0</v>
      </c>
      <c r="T33" s="42">
        <f t="shared" si="9"/>
        <v>0</v>
      </c>
      <c r="U33" s="42">
        <f t="shared" si="8"/>
        <v>0</v>
      </c>
      <c r="V33" s="42">
        <f t="shared" si="8"/>
        <v>198192</v>
      </c>
      <c r="W33" s="42">
        <f t="shared" si="8"/>
        <v>198192</v>
      </c>
      <c r="X33" s="42">
        <f t="shared" si="8"/>
        <v>0</v>
      </c>
      <c r="Y33" s="42">
        <f t="shared" si="8"/>
        <v>198192</v>
      </c>
    </row>
    <row r="34" spans="1:25" ht="30.75" customHeight="1">
      <c r="A34" s="364" t="s">
        <v>430</v>
      </c>
      <c r="B34" s="364"/>
      <c r="C34" s="364"/>
      <c r="D34" s="364"/>
      <c r="E34" s="364"/>
      <c r="F34" s="364"/>
      <c r="G34" s="8">
        <v>27</v>
      </c>
      <c r="H34" s="44">
        <f>SUM(H21:H29)</f>
        <v>0</v>
      </c>
      <c r="I34" s="44">
        <f t="shared" ref="I34:Y34" si="10">SUM(I21:I29)</f>
        <v>0</v>
      </c>
      <c r="J34" s="44">
        <f t="shared" si="10"/>
        <v>0</v>
      </c>
      <c r="K34" s="44">
        <f t="shared" si="10"/>
        <v>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-19105652</v>
      </c>
      <c r="V34" s="44">
        <f t="shared" si="10"/>
        <v>0</v>
      </c>
      <c r="W34" s="44">
        <f t="shared" si="10"/>
        <v>-19105652</v>
      </c>
      <c r="X34" s="44">
        <f t="shared" si="10"/>
        <v>0</v>
      </c>
      <c r="Y34" s="44">
        <f t="shared" si="10"/>
        <v>-19105652</v>
      </c>
    </row>
    <row r="35" spans="1:25">
      <c r="A35" s="361" t="s">
        <v>281</v>
      </c>
      <c r="B35" s="365"/>
      <c r="C35" s="365"/>
      <c r="D35" s="365"/>
      <c r="E35" s="365"/>
      <c r="F35" s="365"/>
      <c r="G35" s="365"/>
      <c r="H35" s="365"/>
      <c r="I35" s="365"/>
      <c r="J35" s="365"/>
      <c r="K35" s="365"/>
      <c r="L35" s="365"/>
      <c r="M35" s="365"/>
      <c r="N35" s="365"/>
      <c r="O35" s="365"/>
      <c r="P35" s="365"/>
      <c r="Q35" s="365"/>
      <c r="R35" s="365"/>
      <c r="S35" s="365"/>
      <c r="T35" s="365"/>
      <c r="U35" s="365"/>
      <c r="V35" s="365"/>
      <c r="W35" s="365"/>
      <c r="X35" s="365"/>
      <c r="Y35" s="365"/>
    </row>
    <row r="36" spans="1:25" ht="12.75" customHeight="1">
      <c r="A36" s="359" t="s">
        <v>303</v>
      </c>
      <c r="B36" s="359"/>
      <c r="C36" s="359"/>
      <c r="D36" s="359"/>
      <c r="E36" s="359"/>
      <c r="F36" s="359"/>
      <c r="G36" s="6">
        <v>28</v>
      </c>
      <c r="H36" s="41">
        <v>399816000</v>
      </c>
      <c r="I36" s="41">
        <v>0</v>
      </c>
      <c r="J36" s="41">
        <v>19990800</v>
      </c>
      <c r="K36" s="41">
        <v>0</v>
      </c>
      <c r="L36" s="41">
        <v>0</v>
      </c>
      <c r="M36" s="41">
        <v>0</v>
      </c>
      <c r="N36" s="41">
        <v>0</v>
      </c>
      <c r="O36" s="41">
        <v>0</v>
      </c>
      <c r="P36" s="41">
        <v>0</v>
      </c>
      <c r="Q36" s="41">
        <v>0</v>
      </c>
      <c r="R36" s="41">
        <v>0</v>
      </c>
      <c r="S36" s="41">
        <v>0</v>
      </c>
      <c r="T36" s="41">
        <v>0</v>
      </c>
      <c r="U36" s="41">
        <v>66702878</v>
      </c>
      <c r="V36" s="41">
        <v>0</v>
      </c>
      <c r="W36" s="45">
        <f>H36+I36+J36+K36-L36+M36+N36+O36+P36+Q36+R36+U36+V36+S36+T36</f>
        <v>486509678</v>
      </c>
      <c r="X36" s="41">
        <v>0</v>
      </c>
      <c r="Y36" s="45">
        <f t="shared" ref="Y36:Y38" si="12">W36+X36</f>
        <v>486509678</v>
      </c>
    </row>
    <row r="37" spans="1:25" ht="12.75" customHeight="1">
      <c r="A37" s="342" t="s">
        <v>267</v>
      </c>
      <c r="B37" s="342"/>
      <c r="C37" s="342"/>
      <c r="D37" s="342"/>
      <c r="E37" s="342"/>
      <c r="F37" s="342"/>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c r="A38" s="342" t="s">
        <v>268</v>
      </c>
      <c r="B38" s="342"/>
      <c r="C38" s="342"/>
      <c r="D38" s="342"/>
      <c r="E38" s="342"/>
      <c r="F38" s="342"/>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c r="A39" s="343" t="s">
        <v>431</v>
      </c>
      <c r="B39" s="343"/>
      <c r="C39" s="343"/>
      <c r="D39" s="343"/>
      <c r="E39" s="343"/>
      <c r="F39" s="343"/>
      <c r="G39" s="7">
        <v>31</v>
      </c>
      <c r="H39" s="42">
        <f>H36+H37+H38</f>
        <v>399816000</v>
      </c>
      <c r="I39" s="42">
        <f t="shared" ref="I39:Y39" si="14">I36+I37+I38</f>
        <v>0</v>
      </c>
      <c r="J39" s="42">
        <f t="shared" si="14"/>
        <v>19990800</v>
      </c>
      <c r="K39" s="42">
        <f t="shared" si="14"/>
        <v>0</v>
      </c>
      <c r="L39" s="42">
        <f t="shared" si="14"/>
        <v>0</v>
      </c>
      <c r="M39" s="42">
        <f t="shared" si="14"/>
        <v>0</v>
      </c>
      <c r="N39" s="42">
        <f t="shared" si="14"/>
        <v>0</v>
      </c>
      <c r="O39" s="42">
        <f t="shared" si="14"/>
        <v>0</v>
      </c>
      <c r="P39" s="42">
        <f t="shared" si="14"/>
        <v>0</v>
      </c>
      <c r="Q39" s="42">
        <f t="shared" si="14"/>
        <v>0</v>
      </c>
      <c r="R39" s="42">
        <f t="shared" si="14"/>
        <v>0</v>
      </c>
      <c r="S39" s="42">
        <f t="shared" si="14"/>
        <v>0</v>
      </c>
      <c r="T39" s="42">
        <f t="shared" si="14"/>
        <v>0</v>
      </c>
      <c r="U39" s="42">
        <f t="shared" si="14"/>
        <v>66702878</v>
      </c>
      <c r="V39" s="42">
        <f t="shared" si="14"/>
        <v>0</v>
      </c>
      <c r="W39" s="42">
        <f t="shared" si="14"/>
        <v>486509678</v>
      </c>
      <c r="X39" s="42">
        <f t="shared" si="14"/>
        <v>0</v>
      </c>
      <c r="Y39" s="42">
        <f t="shared" si="14"/>
        <v>486509678</v>
      </c>
    </row>
    <row r="40" spans="1:25" ht="12.75" customHeight="1">
      <c r="A40" s="342" t="s">
        <v>269</v>
      </c>
      <c r="B40" s="342"/>
      <c r="C40" s="342"/>
      <c r="D40" s="342"/>
      <c r="E40" s="342"/>
      <c r="F40" s="342"/>
      <c r="G40" s="6">
        <v>32</v>
      </c>
      <c r="H40" s="43">
        <v>0</v>
      </c>
      <c r="I40" s="43">
        <v>0</v>
      </c>
      <c r="J40" s="43">
        <v>0</v>
      </c>
      <c r="K40" s="43">
        <v>0</v>
      </c>
      <c r="L40" s="43">
        <v>0</v>
      </c>
      <c r="M40" s="43">
        <v>0</v>
      </c>
      <c r="N40" s="43">
        <v>0</v>
      </c>
      <c r="O40" s="43">
        <v>0</v>
      </c>
      <c r="P40" s="43">
        <v>0</v>
      </c>
      <c r="Q40" s="43">
        <v>0</v>
      </c>
      <c r="R40" s="43">
        <v>0</v>
      </c>
      <c r="S40" s="41">
        <v>0</v>
      </c>
      <c r="T40" s="41">
        <v>0</v>
      </c>
      <c r="U40" s="43">
        <v>0</v>
      </c>
      <c r="V40" s="41">
        <v>-4640447</v>
      </c>
      <c r="W40" s="45">
        <f t="shared" ref="W40:W58" si="15">H40+I40+J40+K40-L40+M40+N40+O40+P40+Q40+R40+U40+V40+S40+T40</f>
        <v>-4640447</v>
      </c>
      <c r="X40" s="41">
        <v>0</v>
      </c>
      <c r="Y40" s="45">
        <f t="shared" ref="Y40:Y58" si="16">W40+X40</f>
        <v>-4640447</v>
      </c>
    </row>
    <row r="41" spans="1:25" ht="12.75" customHeight="1">
      <c r="A41" s="342" t="s">
        <v>270</v>
      </c>
      <c r="B41" s="342"/>
      <c r="C41" s="342"/>
      <c r="D41" s="342"/>
      <c r="E41" s="342"/>
      <c r="F41" s="342"/>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c r="A42" s="342" t="s">
        <v>282</v>
      </c>
      <c r="B42" s="342"/>
      <c r="C42" s="342"/>
      <c r="D42" s="342"/>
      <c r="E42" s="342"/>
      <c r="F42" s="342"/>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c r="A43" s="342" t="s">
        <v>420</v>
      </c>
      <c r="B43" s="342"/>
      <c r="C43" s="342"/>
      <c r="D43" s="342"/>
      <c r="E43" s="342"/>
      <c r="F43" s="342"/>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c r="A44" s="342" t="s">
        <v>272</v>
      </c>
      <c r="B44" s="342"/>
      <c r="C44" s="342"/>
      <c r="D44" s="342"/>
      <c r="E44" s="342"/>
      <c r="F44" s="342"/>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c r="A45" s="342" t="s">
        <v>273</v>
      </c>
      <c r="B45" s="342"/>
      <c r="C45" s="342"/>
      <c r="D45" s="342"/>
      <c r="E45" s="342"/>
      <c r="F45" s="342"/>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c r="A46" s="342" t="s">
        <v>283</v>
      </c>
      <c r="B46" s="342"/>
      <c r="C46" s="342"/>
      <c r="D46" s="342"/>
      <c r="E46" s="342"/>
      <c r="F46" s="342"/>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c r="A47" s="342" t="s">
        <v>275</v>
      </c>
      <c r="B47" s="342"/>
      <c r="C47" s="342"/>
      <c r="D47" s="342"/>
      <c r="E47" s="342"/>
      <c r="F47" s="342"/>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c r="A48" s="342" t="s">
        <v>276</v>
      </c>
      <c r="B48" s="342"/>
      <c r="C48" s="342"/>
      <c r="D48" s="342"/>
      <c r="E48" s="342"/>
      <c r="F48" s="342"/>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5"/>
        <v>0</v>
      </c>
      <c r="X48" s="41">
        <v>0</v>
      </c>
      <c r="Y48" s="45">
        <f t="shared" si="16"/>
        <v>0</v>
      </c>
    </row>
    <row r="49" spans="1:25" ht="12.75" customHeight="1">
      <c r="A49" s="342" t="s">
        <v>277</v>
      </c>
      <c r="B49" s="342"/>
      <c r="C49" s="342"/>
      <c r="D49" s="342"/>
      <c r="E49" s="342"/>
      <c r="F49" s="342"/>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c r="A50" s="342" t="s">
        <v>421</v>
      </c>
      <c r="B50" s="342"/>
      <c r="C50" s="342"/>
      <c r="D50" s="342"/>
      <c r="E50" s="342"/>
      <c r="F50" s="342"/>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c r="A51" s="342" t="s">
        <v>422</v>
      </c>
      <c r="B51" s="342"/>
      <c r="C51" s="342"/>
      <c r="D51" s="342"/>
      <c r="E51" s="342"/>
      <c r="F51" s="342"/>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c r="A52" s="342" t="s">
        <v>423</v>
      </c>
      <c r="B52" s="342"/>
      <c r="C52" s="342"/>
      <c r="D52" s="342"/>
      <c r="E52" s="342"/>
      <c r="F52" s="342"/>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c r="A53" s="342" t="s">
        <v>278</v>
      </c>
      <c r="B53" s="342"/>
      <c r="C53" s="342"/>
      <c r="D53" s="342"/>
      <c r="E53" s="342"/>
      <c r="F53" s="342"/>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5"/>
        <v>0</v>
      </c>
      <c r="X53" s="41">
        <v>0</v>
      </c>
      <c r="Y53" s="45">
        <f t="shared" si="16"/>
        <v>0</v>
      </c>
    </row>
    <row r="54" spans="1:25" ht="12.75" customHeight="1">
      <c r="A54" s="342" t="s">
        <v>424</v>
      </c>
      <c r="B54" s="342"/>
      <c r="C54" s="342"/>
      <c r="D54" s="342"/>
      <c r="E54" s="342"/>
      <c r="F54" s="342"/>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c r="A55" s="342" t="s">
        <v>432</v>
      </c>
      <c r="B55" s="342"/>
      <c r="C55" s="342"/>
      <c r="D55" s="342"/>
      <c r="E55" s="342"/>
      <c r="F55" s="342"/>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5"/>
        <v>0</v>
      </c>
      <c r="X55" s="41">
        <v>0</v>
      </c>
      <c r="Y55" s="45">
        <f t="shared" si="16"/>
        <v>0</v>
      </c>
    </row>
    <row r="56" spans="1:25" ht="12.75" customHeight="1">
      <c r="A56" s="342" t="s">
        <v>425</v>
      </c>
      <c r="B56" s="342"/>
      <c r="C56" s="342"/>
      <c r="D56" s="342"/>
      <c r="E56" s="342"/>
      <c r="F56" s="342"/>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5"/>
        <v>0</v>
      </c>
      <c r="X56" s="41">
        <v>0</v>
      </c>
      <c r="Y56" s="45">
        <f t="shared" si="16"/>
        <v>0</v>
      </c>
    </row>
    <row r="57" spans="1:25" ht="12.75" customHeight="1">
      <c r="A57" s="342" t="s">
        <v>433</v>
      </c>
      <c r="B57" s="342"/>
      <c r="C57" s="342"/>
      <c r="D57" s="342"/>
      <c r="E57" s="342"/>
      <c r="F57" s="342"/>
      <c r="G57" s="6">
        <v>49</v>
      </c>
      <c r="H57" s="41">
        <v>0</v>
      </c>
      <c r="I57" s="41">
        <v>0</v>
      </c>
      <c r="J57" s="41">
        <v>0</v>
      </c>
      <c r="K57" s="41">
        <v>0</v>
      </c>
      <c r="L57" s="41">
        <v>0</v>
      </c>
      <c r="M57" s="41">
        <v>0</v>
      </c>
      <c r="N57" s="41">
        <v>0</v>
      </c>
      <c r="O57" s="41">
        <v>0</v>
      </c>
      <c r="P57" s="41">
        <v>0</v>
      </c>
      <c r="Q57" s="41">
        <v>0</v>
      </c>
      <c r="R57" s="41">
        <v>0</v>
      </c>
      <c r="S57" s="41">
        <v>0</v>
      </c>
      <c r="T57" s="41">
        <v>0</v>
      </c>
      <c r="U57" s="41">
        <v>0</v>
      </c>
      <c r="V57" s="41">
        <v>0</v>
      </c>
      <c r="W57" s="45">
        <f t="shared" si="15"/>
        <v>0</v>
      </c>
      <c r="X57" s="41">
        <v>0</v>
      </c>
      <c r="Y57" s="45">
        <f t="shared" si="16"/>
        <v>0</v>
      </c>
    </row>
    <row r="58" spans="1:25" ht="12.75" customHeight="1">
      <c r="A58" s="342" t="s">
        <v>427</v>
      </c>
      <c r="B58" s="342"/>
      <c r="C58" s="342"/>
      <c r="D58" s="342"/>
      <c r="E58" s="342"/>
      <c r="F58" s="342"/>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c r="A59" s="360" t="s">
        <v>434</v>
      </c>
      <c r="B59" s="360"/>
      <c r="C59" s="360"/>
      <c r="D59" s="360"/>
      <c r="E59" s="360"/>
      <c r="F59" s="360"/>
      <c r="G59" s="8">
        <v>51</v>
      </c>
      <c r="H59" s="44">
        <f>SUM(H39:H58)</f>
        <v>399816000</v>
      </c>
      <c r="I59" s="44">
        <f t="shared" ref="I59:Y59" si="17">SUM(I39:I58)</f>
        <v>0</v>
      </c>
      <c r="J59" s="44">
        <f t="shared" si="17"/>
        <v>19990800</v>
      </c>
      <c r="K59" s="44">
        <f t="shared" si="17"/>
        <v>0</v>
      </c>
      <c r="L59" s="44">
        <f t="shared" si="17"/>
        <v>0</v>
      </c>
      <c r="M59" s="44">
        <f t="shared" si="17"/>
        <v>0</v>
      </c>
      <c r="N59" s="44">
        <f t="shared" si="17"/>
        <v>0</v>
      </c>
      <c r="O59" s="44">
        <f t="shared" si="17"/>
        <v>0</v>
      </c>
      <c r="P59" s="44">
        <f t="shared" si="17"/>
        <v>0</v>
      </c>
      <c r="Q59" s="44">
        <f t="shared" si="17"/>
        <v>0</v>
      </c>
      <c r="R59" s="44">
        <f t="shared" si="17"/>
        <v>0</v>
      </c>
      <c r="S59" s="44">
        <f t="shared" si="17"/>
        <v>0</v>
      </c>
      <c r="T59" s="44">
        <f t="shared" si="17"/>
        <v>0</v>
      </c>
      <c r="U59" s="44">
        <f t="shared" si="17"/>
        <v>66702878</v>
      </c>
      <c r="V59" s="44">
        <f t="shared" si="17"/>
        <v>-4640447</v>
      </c>
      <c r="W59" s="44">
        <f t="shared" si="17"/>
        <v>481869231</v>
      </c>
      <c r="X59" s="44">
        <f t="shared" si="17"/>
        <v>0</v>
      </c>
      <c r="Y59" s="44">
        <f t="shared" si="17"/>
        <v>481869231</v>
      </c>
    </row>
    <row r="60" spans="1:25">
      <c r="A60" s="361" t="s">
        <v>279</v>
      </c>
      <c r="B60" s="362"/>
      <c r="C60" s="362"/>
      <c r="D60" s="362"/>
      <c r="E60" s="362"/>
      <c r="F60" s="362"/>
      <c r="G60" s="362"/>
      <c r="H60" s="362"/>
      <c r="I60" s="362"/>
      <c r="J60" s="362"/>
      <c r="K60" s="362"/>
      <c r="L60" s="362"/>
      <c r="M60" s="362"/>
      <c r="N60" s="362"/>
      <c r="O60" s="362"/>
      <c r="P60" s="362"/>
      <c r="Q60" s="362"/>
      <c r="R60" s="362"/>
      <c r="S60" s="362"/>
      <c r="T60" s="362"/>
      <c r="U60" s="362"/>
      <c r="V60" s="362"/>
      <c r="W60" s="362"/>
      <c r="X60" s="362"/>
      <c r="Y60" s="362"/>
    </row>
    <row r="61" spans="1:25" ht="31.5" customHeight="1">
      <c r="A61" s="363" t="s">
        <v>435</v>
      </c>
      <c r="B61" s="363"/>
      <c r="C61" s="363"/>
      <c r="D61" s="363"/>
      <c r="E61" s="363"/>
      <c r="F61" s="363"/>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0</v>
      </c>
      <c r="P61" s="45">
        <f t="shared" si="18"/>
        <v>0</v>
      </c>
      <c r="Q61" s="45">
        <f t="shared" si="18"/>
        <v>0</v>
      </c>
      <c r="R61" s="45">
        <f t="shared" si="18"/>
        <v>0</v>
      </c>
      <c r="S61" s="45">
        <f t="shared" ref="S61:T61" si="19">SUM(S41:S49)</f>
        <v>0</v>
      </c>
      <c r="T61" s="45">
        <f t="shared" si="19"/>
        <v>0</v>
      </c>
      <c r="U61" s="45">
        <f t="shared" si="18"/>
        <v>0</v>
      </c>
      <c r="V61" s="45">
        <f t="shared" si="18"/>
        <v>0</v>
      </c>
      <c r="W61" s="45">
        <f t="shared" si="18"/>
        <v>0</v>
      </c>
      <c r="X61" s="45">
        <f t="shared" si="18"/>
        <v>0</v>
      </c>
      <c r="Y61" s="45">
        <f t="shared" si="18"/>
        <v>0</v>
      </c>
    </row>
    <row r="62" spans="1:25" ht="27.75" customHeight="1">
      <c r="A62" s="363" t="s">
        <v>436</v>
      </c>
      <c r="B62" s="363"/>
      <c r="C62" s="363"/>
      <c r="D62" s="363"/>
      <c r="E62" s="363"/>
      <c r="F62" s="363"/>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0</v>
      </c>
      <c r="P62" s="45">
        <f t="shared" si="20"/>
        <v>0</v>
      </c>
      <c r="Q62" s="45">
        <f t="shared" si="20"/>
        <v>0</v>
      </c>
      <c r="R62" s="45">
        <f t="shared" si="20"/>
        <v>0</v>
      </c>
      <c r="S62" s="45">
        <f t="shared" ref="S62:T62" si="21">S40+S61</f>
        <v>0</v>
      </c>
      <c r="T62" s="45">
        <f t="shared" si="21"/>
        <v>0</v>
      </c>
      <c r="U62" s="45">
        <f t="shared" si="20"/>
        <v>0</v>
      </c>
      <c r="V62" s="45">
        <f t="shared" si="20"/>
        <v>-4640447</v>
      </c>
      <c r="W62" s="45">
        <f t="shared" si="20"/>
        <v>-4640447</v>
      </c>
      <c r="X62" s="45">
        <f t="shared" si="20"/>
        <v>0</v>
      </c>
      <c r="Y62" s="45">
        <f t="shared" si="20"/>
        <v>-4640447</v>
      </c>
    </row>
    <row r="63" spans="1:25" ht="29.25" customHeight="1">
      <c r="A63" s="364" t="s">
        <v>437</v>
      </c>
      <c r="B63" s="364"/>
      <c r="C63" s="364"/>
      <c r="D63" s="364"/>
      <c r="E63" s="364"/>
      <c r="F63" s="364"/>
      <c r="G63" s="8">
        <v>54</v>
      </c>
      <c r="H63" s="46">
        <f>SUM(H50:H58)</f>
        <v>0</v>
      </c>
      <c r="I63" s="46">
        <f t="shared" ref="I63:Y63" si="22">SUM(I50:I58)</f>
        <v>0</v>
      </c>
      <c r="J63" s="46">
        <f t="shared" si="22"/>
        <v>0</v>
      </c>
      <c r="K63" s="46">
        <f t="shared" si="22"/>
        <v>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0</v>
      </c>
      <c r="V63" s="46">
        <f t="shared" si="22"/>
        <v>0</v>
      </c>
      <c r="W63" s="46">
        <f t="shared" si="22"/>
        <v>0</v>
      </c>
      <c r="X63" s="46">
        <f t="shared" si="22"/>
        <v>0</v>
      </c>
      <c r="Y63" s="46">
        <f t="shared" si="22"/>
        <v>0</v>
      </c>
    </row>
  </sheetData>
  <sheetProtection algorithmName="SHA-512" hashValue="SelmbH+PZvAlFKpvYPVZGhNoxXrMGoyzfdsygK9poKRppzoYn/EhudDF9hNqq9kLCpNGNgJ/JUyBQvqnaNZi9g==" saltValue="Ww42CqYrK3blM3k5Av3yuA=="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7:Y30 H36:Y59 H61:Y63">
      <formula1>9999999999</formula1>
    </dataValidation>
  </dataValidations>
  <pageMargins left="0.74803149606299213" right="0.74803149606299213" top="0.59055118110236227" bottom="0.78740157480314965" header="0.51181102362204722" footer="0.51181102362204722"/>
  <pageSetup paperSize="9" scale="40"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8"/>
  <sheetViews>
    <sheetView zoomScale="98" zoomScaleNormal="98" workbookViewId="0">
      <selection activeCell="P14" sqref="P14:Q14"/>
    </sheetView>
  </sheetViews>
  <sheetFormatPr defaultRowHeight="12.75"/>
  <cols>
    <col min="1" max="1" width="68.5703125" bestFit="1" customWidth="1"/>
    <col min="2" max="2" width="17.42578125" customWidth="1"/>
    <col min="3" max="3" width="19.7109375" customWidth="1"/>
    <col min="4" max="4" width="73.140625" bestFit="1" customWidth="1"/>
    <col min="5" max="5" width="24.85546875" bestFit="1" customWidth="1"/>
    <col min="6" max="6" width="17.42578125" customWidth="1"/>
    <col min="8" max="8" width="23.42578125" customWidth="1"/>
    <col min="9" max="9" width="95" hidden="1" customWidth="1"/>
  </cols>
  <sheetData>
    <row r="1" spans="1:9">
      <c r="A1" s="370" t="s">
        <v>525</v>
      </c>
      <c r="B1" s="371"/>
      <c r="C1" s="371"/>
      <c r="D1" s="371"/>
      <c r="E1" s="371"/>
      <c r="F1" s="371"/>
      <c r="G1" s="371"/>
      <c r="H1" s="371"/>
      <c r="I1" s="371"/>
    </row>
    <row r="2" spans="1:9">
      <c r="A2" s="371"/>
      <c r="B2" s="371"/>
      <c r="C2" s="371"/>
      <c r="D2" s="371"/>
      <c r="E2" s="371"/>
      <c r="F2" s="371"/>
      <c r="G2" s="371"/>
      <c r="H2" s="371"/>
      <c r="I2" s="371"/>
    </row>
    <row r="3" spans="1:9">
      <c r="A3" s="371"/>
      <c r="B3" s="371"/>
      <c r="C3" s="371"/>
      <c r="D3" s="371"/>
      <c r="E3" s="371"/>
      <c r="F3" s="371"/>
      <c r="G3" s="371"/>
      <c r="H3" s="371"/>
      <c r="I3" s="371"/>
    </row>
    <row r="4" spans="1:9">
      <c r="A4" s="371"/>
      <c r="B4" s="371"/>
      <c r="C4" s="371"/>
      <c r="D4" s="371"/>
      <c r="E4" s="371"/>
      <c r="F4" s="371"/>
      <c r="G4" s="371"/>
      <c r="H4" s="371"/>
      <c r="I4" s="371"/>
    </row>
    <row r="5" spans="1:9">
      <c r="A5" s="371"/>
      <c r="B5" s="371"/>
      <c r="C5" s="371"/>
      <c r="D5" s="371"/>
      <c r="E5" s="371"/>
      <c r="F5" s="371"/>
      <c r="G5" s="371"/>
      <c r="H5" s="371"/>
      <c r="I5" s="371"/>
    </row>
    <row r="6" spans="1:9">
      <c r="A6" s="371"/>
      <c r="B6" s="371"/>
      <c r="C6" s="371"/>
      <c r="D6" s="371"/>
      <c r="E6" s="371"/>
      <c r="F6" s="371"/>
      <c r="G6" s="371"/>
      <c r="H6" s="371"/>
      <c r="I6" s="371"/>
    </row>
    <row r="7" spans="1:9">
      <c r="A7" s="371"/>
      <c r="B7" s="371"/>
      <c r="C7" s="371"/>
      <c r="D7" s="371"/>
      <c r="E7" s="371"/>
      <c r="F7" s="371"/>
      <c r="G7" s="371"/>
      <c r="H7" s="371"/>
      <c r="I7" s="371"/>
    </row>
    <row r="8" spans="1:9">
      <c r="A8" s="371"/>
      <c r="B8" s="371"/>
      <c r="C8" s="371"/>
      <c r="D8" s="371"/>
      <c r="E8" s="371"/>
      <c r="F8" s="371"/>
      <c r="G8" s="371"/>
      <c r="H8" s="371"/>
      <c r="I8" s="371"/>
    </row>
    <row r="9" spans="1:9">
      <c r="A9" s="371"/>
      <c r="B9" s="371"/>
      <c r="C9" s="371"/>
      <c r="D9" s="371"/>
      <c r="E9" s="371"/>
      <c r="F9" s="371"/>
      <c r="G9" s="371"/>
      <c r="H9" s="371"/>
      <c r="I9" s="371"/>
    </row>
    <row r="10" spans="1:9">
      <c r="A10" s="371"/>
      <c r="B10" s="371"/>
      <c r="C10" s="371"/>
      <c r="D10" s="371"/>
      <c r="E10" s="371"/>
      <c r="F10" s="371"/>
      <c r="G10" s="371"/>
      <c r="H10" s="371"/>
      <c r="I10" s="371"/>
    </row>
    <row r="11" spans="1:9">
      <c r="A11" s="371"/>
      <c r="B11" s="371"/>
      <c r="C11" s="371"/>
      <c r="D11" s="371"/>
      <c r="E11" s="371"/>
      <c r="F11" s="371"/>
      <c r="G11" s="371"/>
      <c r="H11" s="371"/>
      <c r="I11" s="371"/>
    </row>
    <row r="12" spans="1:9">
      <c r="A12" s="371"/>
      <c r="B12" s="371"/>
      <c r="C12" s="371"/>
      <c r="D12" s="371"/>
      <c r="E12" s="371"/>
      <c r="F12" s="371"/>
      <c r="G12" s="371"/>
      <c r="H12" s="371"/>
      <c r="I12" s="371"/>
    </row>
    <row r="13" spans="1:9">
      <c r="A13" s="371"/>
      <c r="B13" s="371"/>
      <c r="C13" s="371"/>
      <c r="D13" s="371"/>
      <c r="E13" s="371"/>
      <c r="F13" s="371"/>
      <c r="G13" s="371"/>
      <c r="H13" s="371"/>
      <c r="I13" s="371"/>
    </row>
    <row r="14" spans="1:9">
      <c r="A14" s="371"/>
      <c r="B14" s="371"/>
      <c r="C14" s="371"/>
      <c r="D14" s="371"/>
      <c r="E14" s="371"/>
      <c r="F14" s="371"/>
      <c r="G14" s="371"/>
      <c r="H14" s="371"/>
      <c r="I14" s="371"/>
    </row>
    <row r="15" spans="1:9">
      <c r="A15" s="371"/>
      <c r="B15" s="371"/>
      <c r="C15" s="371"/>
      <c r="D15" s="371"/>
      <c r="E15" s="371"/>
      <c r="F15" s="371"/>
      <c r="G15" s="371"/>
      <c r="H15" s="371"/>
      <c r="I15" s="371"/>
    </row>
    <row r="16" spans="1:9">
      <c r="A16" s="371"/>
      <c r="B16" s="371"/>
      <c r="C16" s="371"/>
      <c r="D16" s="371"/>
      <c r="E16" s="371"/>
      <c r="F16" s="371"/>
      <c r="G16" s="371"/>
      <c r="H16" s="371"/>
      <c r="I16" s="371"/>
    </row>
    <row r="17" spans="1:9">
      <c r="A17" s="371"/>
      <c r="B17" s="371"/>
      <c r="C17" s="371"/>
      <c r="D17" s="371"/>
      <c r="E17" s="371"/>
      <c r="F17" s="371"/>
      <c r="G17" s="371"/>
      <c r="H17" s="371"/>
      <c r="I17" s="371"/>
    </row>
    <row r="18" spans="1:9">
      <c r="A18" s="371"/>
      <c r="B18" s="371"/>
      <c r="C18" s="371"/>
      <c r="D18" s="371"/>
      <c r="E18" s="371"/>
      <c r="F18" s="371"/>
      <c r="G18" s="371"/>
      <c r="H18" s="371"/>
      <c r="I18" s="371"/>
    </row>
    <row r="19" spans="1:9">
      <c r="A19" s="371"/>
      <c r="B19" s="371"/>
      <c r="C19" s="371"/>
      <c r="D19" s="371"/>
      <c r="E19" s="371"/>
      <c r="F19" s="371"/>
      <c r="G19" s="371"/>
      <c r="H19" s="371"/>
      <c r="I19" s="371"/>
    </row>
    <row r="20" spans="1:9">
      <c r="A20" s="371"/>
      <c r="B20" s="371"/>
      <c r="C20" s="371"/>
      <c r="D20" s="371"/>
      <c r="E20" s="371"/>
      <c r="F20" s="371"/>
      <c r="G20" s="371"/>
      <c r="H20" s="371"/>
      <c r="I20" s="371"/>
    </row>
    <row r="21" spans="1:9">
      <c r="A21" s="371"/>
      <c r="B21" s="371"/>
      <c r="C21" s="371"/>
      <c r="D21" s="371"/>
      <c r="E21" s="371"/>
      <c r="F21" s="371"/>
      <c r="G21" s="371"/>
      <c r="H21" s="371"/>
      <c r="I21" s="371"/>
    </row>
    <row r="22" spans="1:9">
      <c r="A22" s="371"/>
      <c r="B22" s="371"/>
      <c r="C22" s="371"/>
      <c r="D22" s="371"/>
      <c r="E22" s="371"/>
      <c r="F22" s="371"/>
      <c r="G22" s="371"/>
      <c r="H22" s="371"/>
      <c r="I22" s="371"/>
    </row>
    <row r="23" spans="1:9">
      <c r="A23" s="371"/>
      <c r="B23" s="371"/>
      <c r="C23" s="371"/>
      <c r="D23" s="371"/>
      <c r="E23" s="371"/>
      <c r="F23" s="371"/>
      <c r="G23" s="371"/>
      <c r="H23" s="371"/>
      <c r="I23" s="371"/>
    </row>
    <row r="24" spans="1:9">
      <c r="A24" s="371"/>
      <c r="B24" s="371"/>
      <c r="C24" s="371"/>
      <c r="D24" s="371"/>
      <c r="E24" s="371"/>
      <c r="F24" s="371"/>
      <c r="G24" s="371"/>
      <c r="H24" s="371"/>
      <c r="I24" s="371"/>
    </row>
    <row r="25" spans="1:9">
      <c r="A25" s="371"/>
      <c r="B25" s="371"/>
      <c r="C25" s="371"/>
      <c r="D25" s="371"/>
      <c r="E25" s="371"/>
      <c r="F25" s="371"/>
      <c r="G25" s="371"/>
      <c r="H25" s="371"/>
      <c r="I25" s="371"/>
    </row>
    <row r="26" spans="1:9">
      <c r="A26" s="371"/>
      <c r="B26" s="371"/>
      <c r="C26" s="371"/>
      <c r="D26" s="371"/>
      <c r="E26" s="371"/>
      <c r="F26" s="371"/>
      <c r="G26" s="371"/>
      <c r="H26" s="371"/>
      <c r="I26" s="371"/>
    </row>
    <row r="27" spans="1:9">
      <c r="A27" s="371"/>
      <c r="B27" s="371"/>
      <c r="C27" s="371"/>
      <c r="D27" s="371"/>
      <c r="E27" s="371"/>
      <c r="F27" s="371"/>
      <c r="G27" s="371"/>
      <c r="H27" s="371"/>
      <c r="I27" s="371"/>
    </row>
    <row r="28" spans="1:9">
      <c r="A28" s="371"/>
      <c r="B28" s="371"/>
      <c r="C28" s="371"/>
      <c r="D28" s="371"/>
      <c r="E28" s="371"/>
      <c r="F28" s="371"/>
      <c r="G28" s="371"/>
      <c r="H28" s="371"/>
      <c r="I28" s="371"/>
    </row>
    <row r="29" spans="1:9">
      <c r="A29" s="371"/>
      <c r="B29" s="371"/>
      <c r="C29" s="371"/>
      <c r="D29" s="371"/>
      <c r="E29" s="371"/>
      <c r="F29" s="371"/>
      <c r="G29" s="371"/>
      <c r="H29" s="371"/>
      <c r="I29" s="371"/>
    </row>
    <row r="30" spans="1:9">
      <c r="A30" s="371"/>
      <c r="B30" s="371"/>
      <c r="C30" s="371"/>
      <c r="D30" s="371"/>
      <c r="E30" s="371"/>
      <c r="F30" s="371"/>
      <c r="G30" s="371"/>
      <c r="H30" s="371"/>
      <c r="I30" s="371"/>
    </row>
    <row r="31" spans="1:9">
      <c r="A31" s="371"/>
      <c r="B31" s="371"/>
      <c r="C31" s="371"/>
      <c r="D31" s="371"/>
      <c r="E31" s="371"/>
      <c r="F31" s="371"/>
      <c r="G31" s="371"/>
      <c r="H31" s="371"/>
      <c r="I31" s="371"/>
    </row>
    <row r="32" spans="1:9">
      <c r="A32" s="371"/>
      <c r="B32" s="371"/>
      <c r="C32" s="371"/>
      <c r="D32" s="371"/>
      <c r="E32" s="371"/>
      <c r="F32" s="371"/>
      <c r="G32" s="371"/>
      <c r="H32" s="371"/>
      <c r="I32" s="371"/>
    </row>
    <row r="33" spans="1:9" ht="160.5" customHeight="1">
      <c r="A33" s="371"/>
      <c r="B33" s="371"/>
      <c r="C33" s="371"/>
      <c r="D33" s="371"/>
      <c r="E33" s="371"/>
      <c r="F33" s="371"/>
      <c r="G33" s="371"/>
      <c r="H33" s="371"/>
      <c r="I33" s="371"/>
    </row>
    <row r="34" spans="1:9">
      <c r="A34" s="371"/>
      <c r="B34" s="371"/>
      <c r="C34" s="371"/>
      <c r="D34" s="371"/>
      <c r="E34" s="371"/>
      <c r="F34" s="371"/>
      <c r="G34" s="371"/>
      <c r="H34" s="371"/>
      <c r="I34" s="371"/>
    </row>
    <row r="35" spans="1:9">
      <c r="A35" s="371"/>
      <c r="B35" s="371"/>
      <c r="C35" s="371"/>
      <c r="D35" s="371"/>
      <c r="E35" s="371"/>
      <c r="F35" s="371"/>
      <c r="G35" s="371"/>
      <c r="H35" s="371"/>
      <c r="I35" s="371"/>
    </row>
    <row r="36" spans="1:9">
      <c r="A36" s="371"/>
      <c r="B36" s="371"/>
      <c r="C36" s="371"/>
      <c r="D36" s="371"/>
      <c r="E36" s="371"/>
      <c r="F36" s="371"/>
      <c r="G36" s="371"/>
      <c r="H36" s="371"/>
      <c r="I36" s="371"/>
    </row>
    <row r="37" spans="1:9" ht="42.75" customHeight="1">
      <c r="A37" s="371"/>
      <c r="B37" s="371"/>
      <c r="C37" s="371"/>
      <c r="D37" s="371"/>
      <c r="E37" s="371"/>
      <c r="F37" s="371"/>
      <c r="G37" s="371"/>
      <c r="H37" s="371"/>
      <c r="I37" s="371"/>
    </row>
    <row r="38" spans="1:9" ht="34.5" customHeight="1">
      <c r="A38" s="371"/>
      <c r="B38" s="371"/>
      <c r="C38" s="371"/>
      <c r="D38" s="371"/>
      <c r="E38" s="371"/>
      <c r="F38" s="371"/>
      <c r="G38" s="371"/>
      <c r="H38" s="371"/>
      <c r="I38" s="371"/>
    </row>
    <row r="39" spans="1:9">
      <c r="A39" s="371"/>
      <c r="B39" s="371"/>
      <c r="C39" s="371"/>
      <c r="D39" s="371"/>
      <c r="E39" s="371"/>
      <c r="F39" s="371"/>
      <c r="G39" s="371"/>
      <c r="H39" s="371"/>
      <c r="I39" s="371"/>
    </row>
    <row r="40" spans="1:9" ht="272.25" customHeight="1">
      <c r="A40" s="371"/>
      <c r="B40" s="371"/>
      <c r="C40" s="371"/>
      <c r="D40" s="371"/>
      <c r="E40" s="371"/>
      <c r="F40" s="371"/>
      <c r="G40" s="371"/>
      <c r="H40" s="371"/>
      <c r="I40" s="371"/>
    </row>
    <row r="42" spans="1:9" ht="12" customHeight="1"/>
    <row r="43" spans="1:9" ht="15.75">
      <c r="A43" s="133" t="s">
        <v>517</v>
      </c>
      <c r="B43" s="134"/>
      <c r="C43" s="134"/>
    </row>
    <row r="44" spans="1:9" ht="15">
      <c r="A44" s="135" t="s">
        <v>463</v>
      </c>
      <c r="B44" s="135" t="s">
        <v>464</v>
      </c>
      <c r="C44" s="136" t="s">
        <v>465</v>
      </c>
      <c r="D44" s="135" t="s">
        <v>466</v>
      </c>
      <c r="E44" s="135" t="s">
        <v>467</v>
      </c>
      <c r="F44" s="136" t="s">
        <v>465</v>
      </c>
    </row>
    <row r="45" spans="1:9" ht="15">
      <c r="A45" s="137" t="s">
        <v>468</v>
      </c>
      <c r="B45" s="138"/>
      <c r="C45" s="139"/>
      <c r="D45" s="138"/>
      <c r="E45" s="140"/>
      <c r="F45" s="141"/>
    </row>
    <row r="46" spans="1:9">
      <c r="A46" t="s">
        <v>469</v>
      </c>
      <c r="B46" s="142"/>
      <c r="C46" s="143">
        <v>392387</v>
      </c>
      <c r="D46" s="372" t="s">
        <v>470</v>
      </c>
      <c r="E46" s="374" t="s">
        <v>524</v>
      </c>
      <c r="F46" s="376">
        <v>455628</v>
      </c>
    </row>
    <row r="47" spans="1:9">
      <c r="A47" s="144" t="s">
        <v>471</v>
      </c>
      <c r="B47" s="145"/>
      <c r="C47" s="146">
        <v>63241</v>
      </c>
      <c r="D47" s="373"/>
      <c r="E47" s="375"/>
      <c r="F47" s="377"/>
    </row>
    <row r="48" spans="1:9">
      <c r="A48" s="147" t="s">
        <v>472</v>
      </c>
      <c r="B48" s="148"/>
      <c r="C48" s="149">
        <v>1733</v>
      </c>
      <c r="D48" s="378" t="s">
        <v>472</v>
      </c>
      <c r="E48" s="380" t="s">
        <v>473</v>
      </c>
      <c r="F48" s="382">
        <v>21678</v>
      </c>
    </row>
    <row r="49" spans="1:6">
      <c r="A49" s="150" t="s">
        <v>474</v>
      </c>
      <c r="B49" s="151"/>
      <c r="C49" s="152">
        <v>19945</v>
      </c>
      <c r="D49" s="379"/>
      <c r="E49" s="381"/>
      <c r="F49" s="383"/>
    </row>
    <row r="50" spans="1:6">
      <c r="A50" s="153" t="s">
        <v>475</v>
      </c>
      <c r="B50" s="154"/>
      <c r="C50" s="155">
        <v>5841</v>
      </c>
      <c r="D50" s="156" t="s">
        <v>476</v>
      </c>
      <c r="E50" s="157" t="s">
        <v>477</v>
      </c>
      <c r="F50" s="158">
        <v>38032</v>
      </c>
    </row>
    <row r="51" spans="1:6">
      <c r="A51" s="159" t="s">
        <v>478</v>
      </c>
      <c r="B51" s="160"/>
      <c r="C51" s="161">
        <v>24761</v>
      </c>
      <c r="D51" s="162" t="s">
        <v>479</v>
      </c>
      <c r="E51" s="162" t="s">
        <v>480</v>
      </c>
      <c r="F51" s="163">
        <v>1577</v>
      </c>
    </row>
    <row r="52" spans="1:6">
      <c r="A52" s="164" t="s">
        <v>481</v>
      </c>
      <c r="B52" s="165"/>
      <c r="C52" s="146">
        <v>9007</v>
      </c>
      <c r="D52" s="166"/>
      <c r="E52" s="144"/>
      <c r="F52" s="167"/>
    </row>
    <row r="53" spans="1:6" ht="15">
      <c r="A53" s="137" t="s">
        <v>60</v>
      </c>
      <c r="B53" s="138"/>
      <c r="C53" s="139"/>
      <c r="D53" s="138"/>
      <c r="E53" s="140"/>
      <c r="F53" s="141"/>
    </row>
    <row r="54" spans="1:6">
      <c r="A54" s="147" t="s">
        <v>482</v>
      </c>
      <c r="B54" s="148"/>
      <c r="C54" s="149">
        <v>16009</v>
      </c>
      <c r="D54" s="168" t="s">
        <v>483</v>
      </c>
      <c r="E54" s="168" t="s">
        <v>484</v>
      </c>
      <c r="F54" s="169">
        <v>16455</v>
      </c>
    </row>
    <row r="55" spans="1:6">
      <c r="A55" s="150" t="s">
        <v>483</v>
      </c>
      <c r="B55" s="151"/>
      <c r="C55" s="152">
        <v>446</v>
      </c>
      <c r="D55" s="150"/>
      <c r="E55" s="150"/>
      <c r="F55" s="150"/>
    </row>
    <row r="56" spans="1:6">
      <c r="A56" s="170" t="s">
        <v>485</v>
      </c>
      <c r="B56" s="171"/>
      <c r="C56" s="155">
        <v>10932</v>
      </c>
      <c r="D56" s="170" t="s">
        <v>486</v>
      </c>
      <c r="E56" s="179" t="s">
        <v>520</v>
      </c>
      <c r="F56" s="158">
        <v>10645</v>
      </c>
    </row>
    <row r="57" spans="1:6">
      <c r="A57" s="144"/>
      <c r="B57" s="145"/>
      <c r="C57" s="146"/>
      <c r="D57" s="144" t="s">
        <v>487</v>
      </c>
      <c r="E57" s="180" t="s">
        <v>492</v>
      </c>
      <c r="F57" s="144">
        <v>287</v>
      </c>
    </row>
    <row r="58" spans="1:6">
      <c r="A58" s="172" t="s">
        <v>488</v>
      </c>
      <c r="B58" s="173"/>
      <c r="C58" s="174">
        <v>20300</v>
      </c>
      <c r="D58" s="172" t="s">
        <v>489</v>
      </c>
      <c r="E58" s="172" t="str">
        <f>+E57</f>
        <v>AOP 123</v>
      </c>
      <c r="F58" s="174">
        <v>20300</v>
      </c>
    </row>
    <row r="59" spans="1:6">
      <c r="A59" s="147" t="s">
        <v>490</v>
      </c>
      <c r="B59" s="148"/>
      <c r="C59" s="149">
        <v>3718</v>
      </c>
      <c r="D59" s="147" t="s">
        <v>491</v>
      </c>
      <c r="E59" s="147" t="s">
        <v>492</v>
      </c>
      <c r="F59" s="169">
        <v>1995</v>
      </c>
    </row>
    <row r="60" spans="1:6">
      <c r="A60" s="150"/>
      <c r="B60" s="151"/>
      <c r="C60" s="152"/>
      <c r="D60" s="150" t="s">
        <v>493</v>
      </c>
      <c r="E60" s="150" t="s">
        <v>494</v>
      </c>
      <c r="F60" s="152">
        <v>1723</v>
      </c>
    </row>
    <row r="61" spans="1:6">
      <c r="A61" s="159" t="s">
        <v>495</v>
      </c>
      <c r="B61" s="160"/>
      <c r="C61" s="143">
        <v>707</v>
      </c>
      <c r="D61" s="159" t="s">
        <v>496</v>
      </c>
      <c r="E61" s="181" t="s">
        <v>521</v>
      </c>
      <c r="F61" s="143">
        <v>707</v>
      </c>
    </row>
    <row r="62" spans="1:6">
      <c r="B62" s="142"/>
      <c r="C62" s="143"/>
    </row>
    <row r="63" spans="1:6" ht="15.75">
      <c r="A63" s="133" t="s">
        <v>518</v>
      </c>
      <c r="B63" s="134"/>
      <c r="C63" s="134"/>
    </row>
    <row r="64" spans="1:6" ht="15">
      <c r="A64" s="135" t="s">
        <v>463</v>
      </c>
      <c r="B64" s="135" t="s">
        <v>464</v>
      </c>
      <c r="C64" s="136" t="s">
        <v>465</v>
      </c>
      <c r="D64" s="135" t="s">
        <v>466</v>
      </c>
      <c r="E64" s="135" t="s">
        <v>467</v>
      </c>
      <c r="F64" s="136" t="s">
        <v>465</v>
      </c>
    </row>
    <row r="65" spans="1:8">
      <c r="A65" s="384" t="s">
        <v>497</v>
      </c>
      <c r="B65" s="386"/>
      <c r="C65" s="376">
        <v>26709</v>
      </c>
      <c r="D65" t="s">
        <v>497</v>
      </c>
      <c r="E65" t="s">
        <v>498</v>
      </c>
      <c r="F65" s="143">
        <v>25208</v>
      </c>
      <c r="H65" s="143"/>
    </row>
    <row r="66" spans="1:8" ht="12" customHeight="1">
      <c r="A66" s="385"/>
      <c r="B66" s="387"/>
      <c r="C66" s="389"/>
      <c r="D66" t="s">
        <v>499</v>
      </c>
      <c r="E66" t="s">
        <v>500</v>
      </c>
      <c r="F66" s="143">
        <v>233</v>
      </c>
      <c r="H66" s="143"/>
    </row>
    <row r="67" spans="1:8">
      <c r="A67" s="373"/>
      <c r="B67" s="388"/>
      <c r="C67" s="377"/>
      <c r="D67" s="144" t="s">
        <v>501</v>
      </c>
      <c r="E67" s="144" t="s">
        <v>502</v>
      </c>
      <c r="F67" s="146">
        <v>1268</v>
      </c>
    </row>
    <row r="68" spans="1:8">
      <c r="A68" s="378" t="s">
        <v>503</v>
      </c>
      <c r="B68" s="391"/>
      <c r="C68" s="382">
        <v>6954</v>
      </c>
      <c r="D68" s="182" t="s">
        <v>522</v>
      </c>
      <c r="E68" s="147" t="s">
        <v>504</v>
      </c>
      <c r="F68" s="149">
        <v>1459</v>
      </c>
      <c r="H68" s="143"/>
    </row>
    <row r="69" spans="1:8">
      <c r="A69" s="390"/>
      <c r="B69" s="392"/>
      <c r="C69" s="394"/>
      <c r="D69" s="175" t="s">
        <v>505</v>
      </c>
      <c r="E69" s="175" t="s">
        <v>502</v>
      </c>
      <c r="F69" s="176">
        <f>5691-F67-39</f>
        <v>4384</v>
      </c>
    </row>
    <row r="70" spans="1:8">
      <c r="A70" s="390"/>
      <c r="B70" s="392"/>
      <c r="C70" s="394"/>
      <c r="D70" s="175" t="s">
        <v>506</v>
      </c>
      <c r="E70" s="175" t="s">
        <v>507</v>
      </c>
      <c r="F70" s="176">
        <f>1022-F72</f>
        <v>1032</v>
      </c>
    </row>
    <row r="71" spans="1:8">
      <c r="A71" s="379"/>
      <c r="B71" s="393"/>
      <c r="C71" s="383"/>
      <c r="D71" s="150" t="s">
        <v>508</v>
      </c>
      <c r="E71" s="150" t="s">
        <v>509</v>
      </c>
      <c r="F71" s="152">
        <v>79</v>
      </c>
    </row>
    <row r="72" spans="1:8">
      <c r="A72" s="177" t="s">
        <v>510</v>
      </c>
      <c r="B72" s="177"/>
      <c r="C72" s="177">
        <v>-10</v>
      </c>
      <c r="D72" s="159" t="s">
        <v>506</v>
      </c>
      <c r="E72" s="159" t="s">
        <v>507</v>
      </c>
      <c r="F72" s="178">
        <v>-10</v>
      </c>
    </row>
    <row r="75" spans="1:8" s="184" customFormat="1" ht="15.75">
      <c r="A75" s="183" t="s">
        <v>519</v>
      </c>
    </row>
    <row r="76" spans="1:8" s="184" customFormat="1" ht="15">
      <c r="A76" s="185" t="s">
        <v>523</v>
      </c>
      <c r="B76" s="185" t="s">
        <v>464</v>
      </c>
      <c r="C76" s="186" t="s">
        <v>465</v>
      </c>
      <c r="D76" s="185" t="s">
        <v>466</v>
      </c>
      <c r="E76" s="185" t="s">
        <v>467</v>
      </c>
      <c r="F76" s="186" t="s">
        <v>465</v>
      </c>
    </row>
    <row r="77" spans="1:8" s="184" customFormat="1">
      <c r="A77" s="187" t="s">
        <v>511</v>
      </c>
      <c r="B77" s="187"/>
      <c r="C77" s="188">
        <v>13476</v>
      </c>
      <c r="D77" s="189" t="s">
        <v>512</v>
      </c>
      <c r="E77" s="366" t="s">
        <v>513</v>
      </c>
      <c r="F77" s="368">
        <v>14833</v>
      </c>
    </row>
    <row r="78" spans="1:8" s="184" customFormat="1">
      <c r="A78" s="190" t="s">
        <v>514</v>
      </c>
      <c r="B78" s="191"/>
      <c r="C78" s="192">
        <v>1357</v>
      </c>
      <c r="D78" s="193"/>
      <c r="E78" s="367"/>
      <c r="F78" s="369"/>
    </row>
  </sheetData>
  <mergeCells count="15">
    <mergeCell ref="E77:E78"/>
    <mergeCell ref="F77:F78"/>
    <mergeCell ref="A1:I40"/>
    <mergeCell ref="D46:D47"/>
    <mergeCell ref="E46:E47"/>
    <mergeCell ref="F46:F47"/>
    <mergeCell ref="D48:D49"/>
    <mergeCell ref="E48:E49"/>
    <mergeCell ref="F48:F49"/>
    <mergeCell ref="A65:A67"/>
    <mergeCell ref="B65:B67"/>
    <mergeCell ref="C65:C67"/>
    <mergeCell ref="A68:A71"/>
    <mergeCell ref="B68:B71"/>
    <mergeCell ref="C68:C71"/>
  </mergeCells>
  <pageMargins left="0.70866141732283472" right="0.70866141732283472" top="0.74803149606299213" bottom="0.74803149606299213" header="0.31496062992125984" footer="0.31496062992125984"/>
  <pageSetup paperSize="9" scale="34" orientation="landscape" r:id="rId1"/>
  <rowBreaks count="1" manualBreakCount="1">
    <brk id="40"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terms/"/>
    <ds:schemaRef ds:uri="http://www.w3.org/XML/1998/namespace"/>
    <ds:schemaRef ds:uri="http://purl.org/dc/elements/1.1/"/>
    <ds:schemaRef ds:uri="http://schemas.microsoft.com/office/infopath/2007/PartnerControls"/>
    <ds:schemaRef ds:uri="2090b57c-2e4d-4ed9-b313-510fc704fe75"/>
    <ds:schemaRef ds:uri="http://purl.org/dc/dcmitype/"/>
    <ds:schemaRef ds:uri="http://schemas.microsoft.com/office/2006/documentManagement/types"/>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6</vt:i4>
      </vt:variant>
    </vt:vector>
  </HeadingPairs>
  <TitlesOfParts>
    <vt:vector size="13" baseType="lpstr">
      <vt:lpstr>Opći podaci</vt:lpstr>
      <vt:lpstr>Bilanca</vt:lpstr>
      <vt:lpstr>RDG</vt:lpstr>
      <vt:lpstr>NT_I</vt:lpstr>
      <vt:lpstr>NT_D</vt:lpstr>
      <vt:lpstr>PK</vt:lpstr>
      <vt:lpstr>Bilješke</vt:lpstr>
      <vt:lpstr>Bilanca!Ispis_naslova</vt:lpstr>
      <vt:lpstr>RDG!Ispis_naslova</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Kristina Ostojić Meštrović</cp:lastModifiedBy>
  <cp:lastPrinted>2021-07-19T13:19:18Z</cp:lastPrinted>
  <dcterms:created xsi:type="dcterms:W3CDTF">2008-10-17T11:51:54Z</dcterms:created>
  <dcterms:modified xsi:type="dcterms:W3CDTF">2021-07-20T08:19:03Z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