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aveExternalLinkValues="0" codeName="ThisWorkbook" defaultThemeVersion="124226"/>
  <mc:AlternateContent xmlns:mc="http://schemas.openxmlformats.org/markup-compatibility/2006">
    <mc:Choice Requires="x15">
      <x15ac:absPath xmlns:x15ac="http://schemas.microsoft.com/office/spreadsheetml/2010/11/ac" url="Q:\FIMA GLOBAL-INVEST\Back office\Računovodstvo\Izvješća\HANFA - poslana izvjesca\2024\31.12.2024\BRIN\TFI_AIF\"/>
    </mc:Choice>
  </mc:AlternateContent>
  <xr:revisionPtr revIDLastSave="0" documentId="13_ncr:1_{406B006F-32E7-4B81-898B-B157B701FEB5}" xr6:coauthVersionLast="47" xr6:coauthVersionMax="47" xr10:uidLastSave="{00000000-0000-0000-0000-000000000000}"/>
  <workbookProtection workbookPassword="CA29" lockStructure="1"/>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6">Bilješke!$A$1:$I$42</definedName>
    <definedName name="_xlnm.Print_Area" localSheetId="4">NT_D!$A$1:$I$43</definedName>
    <definedName name="_xlnm.Print_Area" localSheetId="3">NT_I!$A$1:$I$39</definedName>
    <definedName name="_xlnm.Print_Area" localSheetId="5">PK!$A$1:$P$42</definedName>
  </definedNames>
  <calcPr calcId="191029"/>
</workbook>
</file>

<file path=xl/calcChain.xml><?xml version="1.0" encoding="utf-8"?>
<calcChain xmlns="http://schemas.openxmlformats.org/spreadsheetml/2006/main">
  <c r="J34" i="19" l="1"/>
  <c r="J9" i="19" l="1"/>
  <c r="I48" i="19"/>
  <c r="N36" i="22" l="1"/>
  <c r="N28" i="22"/>
  <c r="P26" i="22"/>
  <c r="P27" i="22"/>
  <c r="P29" i="22"/>
  <c r="P30" i="22"/>
  <c r="P31" i="22"/>
  <c r="P32" i="22"/>
  <c r="P33" i="22"/>
  <c r="P34" i="22"/>
  <c r="P35" i="22"/>
  <c r="P37" i="22"/>
  <c r="P38" i="22"/>
  <c r="P39" i="22"/>
  <c r="P40" i="22"/>
  <c r="P41" i="22"/>
  <c r="P25" i="22"/>
  <c r="N17" i="22"/>
  <c r="P7" i="22"/>
  <c r="P8" i="22"/>
  <c r="P10" i="22"/>
  <c r="P11" i="22"/>
  <c r="P12" i="22"/>
  <c r="P13" i="22"/>
  <c r="P14" i="22"/>
  <c r="P15" i="22"/>
  <c r="P16" i="22"/>
  <c r="P18" i="22"/>
  <c r="P19" i="22"/>
  <c r="P20" i="22"/>
  <c r="P21" i="22"/>
  <c r="P22" i="22"/>
  <c r="P6" i="22"/>
  <c r="N9" i="22"/>
  <c r="N42" i="22" l="1"/>
  <c r="N23" i="22"/>
  <c r="H36" i="22"/>
  <c r="H28" i="22"/>
  <c r="H17" i="22"/>
  <c r="H9" i="22"/>
  <c r="O17" i="22"/>
  <c r="M17" i="22"/>
  <c r="L17" i="22"/>
  <c r="K17" i="22"/>
  <c r="J17" i="22"/>
  <c r="I17" i="22"/>
  <c r="O9" i="22"/>
  <c r="M9" i="22"/>
  <c r="L9" i="22"/>
  <c r="K9" i="22"/>
  <c r="J9" i="22"/>
  <c r="I9" i="22"/>
  <c r="H23" i="22" l="1"/>
  <c r="O23" i="22"/>
  <c r="H42" i="22"/>
  <c r="L23" i="22"/>
  <c r="P17" i="22"/>
  <c r="M23" i="22"/>
  <c r="K23" i="22"/>
  <c r="I23" i="22"/>
  <c r="P9" i="22"/>
  <c r="J23" i="22"/>
  <c r="P23" i="22" l="1"/>
  <c r="H34" i="21"/>
  <c r="H7" i="21"/>
  <c r="I31" i="20"/>
  <c r="H7" i="20"/>
  <c r="I52" i="19"/>
  <c r="I45" i="19"/>
  <c r="I39" i="19"/>
  <c r="I27" i="19"/>
  <c r="I33" i="19" s="1"/>
  <c r="I15" i="19"/>
  <c r="I9" i="19"/>
  <c r="I61" i="18"/>
  <c r="I65" i="18" s="1"/>
  <c r="I47" i="18"/>
  <c r="I44" i="18"/>
  <c r="I36" i="18"/>
  <c r="I27" i="18"/>
  <c r="I23" i="18"/>
  <c r="I10" i="18"/>
  <c r="I9" i="18" s="1"/>
  <c r="I33" i="18" l="1"/>
  <c r="I18" i="19"/>
  <c r="I34" i="19" s="1"/>
  <c r="I36" i="19" s="1"/>
  <c r="I44" i="19"/>
  <c r="I38" i="19" s="1"/>
  <c r="I52" i="18"/>
  <c r="O36" i="22"/>
  <c r="M36" i="22"/>
  <c r="L36" i="22"/>
  <c r="K36" i="22"/>
  <c r="J36" i="22"/>
  <c r="I36" i="22"/>
  <c r="O28" i="22"/>
  <c r="M28" i="22"/>
  <c r="L28" i="22"/>
  <c r="K28" i="22"/>
  <c r="J28" i="22"/>
  <c r="I28" i="22"/>
  <c r="H41" i="21"/>
  <c r="I34" i="21"/>
  <c r="I7" i="21"/>
  <c r="H31" i="20"/>
  <c r="H37" i="20" s="1"/>
  <c r="H39" i="20" s="1"/>
  <c r="I7" i="20"/>
  <c r="I37" i="20" s="1"/>
  <c r="I39" i="20" s="1"/>
  <c r="I53" i="18" l="1"/>
  <c r="J42" i="22"/>
  <c r="K42" i="22"/>
  <c r="P28" i="22"/>
  <c r="O42" i="22"/>
  <c r="M42" i="22"/>
  <c r="P36" i="22"/>
  <c r="L42" i="22"/>
  <c r="I56" i="19"/>
  <c r="I41" i="21"/>
  <c r="I43" i="21" s="1"/>
  <c r="I42" i="22"/>
  <c r="H43" i="21"/>
  <c r="H39" i="19"/>
  <c r="K52" i="19"/>
  <c r="J52" i="19"/>
  <c r="H52" i="19"/>
  <c r="K48" i="19"/>
  <c r="J48" i="19"/>
  <c r="H48" i="19"/>
  <c r="K45" i="19"/>
  <c r="J45" i="19"/>
  <c r="H45" i="19"/>
  <c r="K39" i="19"/>
  <c r="J39" i="19"/>
  <c r="K27" i="19"/>
  <c r="K33" i="19" s="1"/>
  <c r="J27" i="19"/>
  <c r="J33" i="19" s="1"/>
  <c r="H27" i="19"/>
  <c r="H33" i="19" s="1"/>
  <c r="H9" i="19"/>
  <c r="K15" i="19"/>
  <c r="J15" i="19"/>
  <c r="H15" i="19"/>
  <c r="K9" i="19"/>
  <c r="H36" i="18"/>
  <c r="H44" i="18"/>
  <c r="H47" i="18"/>
  <c r="H61" i="18"/>
  <c r="H65" i="18" s="1"/>
  <c r="H23" i="18"/>
  <c r="H10" i="18"/>
  <c r="H9" i="18" s="1"/>
  <c r="H27" i="18"/>
  <c r="P42" i="22" l="1"/>
  <c r="H18" i="19"/>
  <c r="H34" i="19" s="1"/>
  <c r="H36" i="19" s="1"/>
  <c r="J18" i="19"/>
  <c r="J36" i="19" s="1"/>
  <c r="K18" i="19"/>
  <c r="K34" i="19" s="1"/>
  <c r="K36" i="19" s="1"/>
  <c r="J44" i="19"/>
  <c r="J38" i="19" s="1"/>
  <c r="K44" i="19"/>
  <c r="K38" i="19" s="1"/>
  <c r="H33" i="18"/>
  <c r="H52" i="18"/>
  <c r="H44" i="19"/>
  <c r="H38" i="19" s="1"/>
  <c r="H56" i="19" l="1"/>
  <c r="J56" i="19"/>
  <c r="H53" i="18"/>
  <c r="K56" i="19"/>
</calcChain>
</file>

<file path=xl/sharedStrings.xml><?xml version="1.0" encoding="utf-8"?>
<sst xmlns="http://schemas.openxmlformats.org/spreadsheetml/2006/main" count="348" uniqueCount="305">
  <si>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</si>
  <si>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</si>
  <si>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</si>
  <si>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</si>
  <si>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</si>
  <si>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</si>
  <si>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</si>
  <si>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</si>
  <si>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</si>
  <si>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</si>
  <si>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</si>
  <si>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</si>
  <si>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</si>
  <si>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</si>
  <si>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</si>
  <si>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</si>
  <si>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</si>
  <si>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</si>
  <si>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</si>
  <si>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</si>
  <si>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</si>
  <si>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</si>
  <si>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</si>
  <si>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</si>
  <si>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</si>
  <si>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</si>
  <si>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</si>
  <si>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</si>
  <si>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</si>
  <si>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</si>
  <si>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</si>
  <si>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</si>
  <si>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</si>
  <si>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</si>
  <si>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</si>
  <si>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</si>
  <si>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</si>
  <si>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</si>
  <si>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</si>
  <si>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</si>
  <si>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</si>
  <si>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</si>
  <si>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</si>
  <si>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</si>
  <si>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</si>
  <si>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</si>
  <si>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</si>
  <si>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</si>
  <si>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</si>
  <si>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</si>
  <si>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</si>
  <si>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</si>
  <si>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</si>
  <si>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</si>
  <si>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</si>
  <si>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</si>
  <si>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</si>
  <si>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</si>
  <si>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</si>
  <si>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</si>
  <si>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</si>
  <si>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</si>
  <si>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</si>
  <si>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</si>
  <si>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</si>
  <si>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</si>
  <si>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</si>
  <si>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</si>
  <si>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</si>
  <si>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</si>
  <si>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</si>
  <si>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</si>
  <si>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</si>
  <si>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</si>
  <si>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</si>
  <si>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</si>
  <si>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</si>
  <si>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</si>
  <si>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</si>
  <si>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</si>
  <si>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</si>
  <si>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</si>
  <si>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</si>
  <si>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</si>
  <si>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</si>
  <si>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</si>
  <si>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</si>
  <si>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</si>
  <si>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</si>
  <si>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</si>
  <si>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</si>
  <si>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</si>
  <si>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</si>
  <si>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</si>
  <si>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</si>
  <si>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</si>
  <si>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</si>
  <si>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</si>
  <si>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</si>
  <si>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</si>
  <si>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</si>
  <si>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</si>
  <si>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</si>
  <si>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</si>
  <si>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</si>
  <si>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</si>
  <si>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</si>
  <si>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</si>
  <si>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</si>
  <si>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</si>
  <si>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</si>
  <si>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</si>
  <si>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</si>
  <si>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</si>
  <si>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</si>
  <si>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</si>
  <si>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</si>
  <si>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</si>
  <si>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</si>
  <si>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</si>
  <si>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</si>
  <si>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</si>
  <si>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</si>
  <si>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</si>
  <si>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</si>
  <si>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</si>
  <si>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</si>
  <si>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</si>
  <si>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</si>
  <si>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</si>
  <si>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</si>
  <si>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</si>
  <si>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</si>
  <si>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</si>
  <si>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</si>
  <si>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</si>
  <si>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</si>
  <si>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</si>
  <si>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</si>
  <si>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</si>
  <si>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</si>
  <si>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</si>
  <si>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</si>
  <si>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</si>
  <si>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</si>
  <si>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</si>
  <si>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</si>
  <si>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</si>
  <si>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</si>
  <si>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</si>
  <si>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</si>
  <si>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</si>
  <si>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</si>
  <si>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</si>
  <si>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</si>
  <si>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</si>
  <si>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</si>
  <si>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</si>
  <si>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</si>
  <si>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</si>
  <si>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</si>
  <si>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</si>
  <si>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</si>
  <si>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</si>
  <si>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</si>
  <si>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</si>
  <si>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</si>
  <si>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</si>
  <si>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</si>
  <si>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</si>
  <si>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</si>
  <si>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</si>
  <si>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</si>
  <si>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</si>
  <si>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</si>
  <si>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</si>
  <si>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t>Rezerve fer vrijednosti (AOP53 + AOP54)</t>
  </si>
  <si>
    <t>Ukupno kapital i rezerve ((Σ od AOP047 do AOP052) + AOP055)</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</si>
  <si>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</si>
  <si>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</si>
  <si>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</si>
  <si>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</si>
  <si>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</si>
  <si>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</si>
  <si>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Ostala sveobuhvatna dobit (AOP88 + AOP93)</t>
  </si>
  <si>
    <t>Stavke koje neće biti reklasificirane u račun dobiti i gubitka (Σ od AOP89 do AOP92)</t>
  </si>
  <si>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</si>
  <si>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</si>
  <si>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</si>
  <si>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</si>
  <si>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</si>
  <si>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</si>
  <si>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</si>
  <si>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</si>
  <si>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</si>
  <si>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</si>
  <si>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</si>
  <si>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</si>
  <si>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</si>
  <si>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</si>
  <si>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</si>
  <si>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</si>
  <si>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</si>
  <si>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</si>
  <si>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</si>
  <si>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</si>
  <si>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</si>
  <si>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</si>
  <si>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</si>
  <si>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</si>
  <si>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</si>
  <si>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</si>
  <si>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</si>
  <si>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</si>
  <si>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</si>
  <si>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</si>
  <si>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</si>
  <si>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</si>
  <si>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</si>
  <si>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</si>
  <si>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</si>
  <si>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</si>
  <si>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</si>
  <si>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</si>
  <si>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</si>
  <si>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</si>
  <si>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</si>
  <si>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</si>
  <si>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 xml:space="preserve">Kumulativ </t>
  </si>
  <si>
    <t>Tromjesečje</t>
  </si>
  <si>
    <t>Kumulativ</t>
  </si>
  <si>
    <t>Zadnji dan prethodne poslovne godine</t>
  </si>
  <si>
    <t xml:space="preserve">Na izvještajni datum tekućeg razdoblja
</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</si>
  <si>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</si>
  <si>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</si>
  <si>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</si>
  <si>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</si>
  <si>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</si>
  <si>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</si>
  <si>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</si>
  <si>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</si>
  <si>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</si>
  <si>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</si>
  <si>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</si>
  <si>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</si>
  <si>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</si>
  <si>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</si>
  <si>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</si>
  <si>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</si>
  <si>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</si>
  <si>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</si>
  <si>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</si>
  <si>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</si>
  <si>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</si>
  <si>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</si>
  <si>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</si>
  <si>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</si>
  <si>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</si>
  <si>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</si>
  <si>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 xml:space="preserve">Revidirano:   </t>
  </si>
  <si>
    <t>Tvrtke ovisnih subjekata (prema MSFI):</t>
  </si>
  <si>
    <t>Matični broj 
subjekta (MBS):</t>
  </si>
  <si>
    <t>Broj zaposlenih (krajem
 izvještajnog razdoblja):</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</si>
  <si>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</si>
  <si>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</si>
  <si>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</si>
  <si>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</si>
  <si>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</si>
  <si>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</si>
  <si>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</si>
  <si>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</si>
  <si>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</si>
  <si>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</si>
  <si>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</si>
  <si>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</si>
  <si>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</si>
  <si>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</si>
  <si>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</si>
  <si>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</si>
  <si>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</si>
  <si>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</si>
  <si>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</si>
  <si>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</si>
  <si>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</si>
  <si>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Obveznik:                                                                                 ZAIF Breza d.d.</t>
  </si>
  <si>
    <t>Obveznik:                                                                       ZAIF Breza d.d.</t>
  </si>
  <si>
    <t>Obveznik:                                            ZAIF Breza d.d.</t>
  </si>
  <si>
    <t>1143182</t>
  </si>
  <si>
    <t>070003693</t>
  </si>
  <si>
    <t>75111210338</t>
  </si>
  <si>
    <t>691</t>
  </si>
  <si>
    <t>Hrvatska</t>
  </si>
  <si>
    <t>74780030P1AGRZZLUZ66</t>
  </si>
  <si>
    <t>Breza d.d. zatvoreni AIF s javnom ponudom za ulaganje u neuvrštene vrijednosne papire</t>
  </si>
  <si>
    <t>Ulica Pere Budmanija 3</t>
  </si>
  <si>
    <t>Zagreb</t>
  </si>
  <si>
    <t>10 000</t>
  </si>
  <si>
    <t>info@fgi.hr</t>
  </si>
  <si>
    <t>www.globalinvest.hr</t>
  </si>
  <si>
    <t>Snježana Milovanović</t>
  </si>
  <si>
    <t>01/481-9562</t>
  </si>
  <si>
    <t>smilovanovic@fgi.hr</t>
  </si>
  <si>
    <t xml:space="preserve">stanje na dan 31.12.2024. </t>
  </si>
  <si>
    <t>u razdoblju 01.01.2024. do 31.12.2024.</t>
  </si>
  <si>
    <t xml:space="preserve">BILJEŠKE UZ FINANCIJSKE IZVJEŠTAJE - TFI
(koji se sastavljaju za tromjesečna razdoblja)
Naziv izdavatelja:      ZAIF Breza d.d.
OIB:                             75111210338
Izvještajno razdoblje:  01.01.2024. - 31.12.2024.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</si>
</sst>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11"/>
      <name val="Arial"/>
      <family val="2"/>
      <charset val="238"/>
    </font>
    <font>
      <b/>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9"/>
      </left>
      <right style="thin">
        <color indexed="9"/>
      </right>
      <top style="thin">
        <color indexed="64"/>
      </top>
      <bottom style="medium">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right style="thin">
        <color indexed="9"/>
      </right>
      <top style="thin">
        <color indexed="64"/>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4">
    <xf numFmtId="0" fontId="0" fillId="0" borderId="0" xfId="0"/>
    <xf numFmtId="164" fontId="4" fillId="7" borderId="4" xfId="0" applyNumberFormat="1" applyFont="1" applyFill="1" applyBorder="1" applyAlignment="1">
      <alignment horizontal="center" vertical="center"/>
    </xf>
    <xf numFmtId="164" fontId="4" fillId="0" borderId="4" xfId="0" applyNumberFormat="1" applyFont="1" applyBorder="1" applyAlignment="1">
      <alignment horizontal="center" vertical="center"/>
    </xf>
    <xf numFmtId="0" fontId="4" fillId="3" borderId="22" xfId="0" applyFont="1" applyFill="1" applyBorder="1" applyAlignment="1">
      <alignment horizontal="center" vertical="center" wrapText="1"/>
    </xf>
    <xf numFmtId="0" fontId="16" fillId="3" borderId="22" xfId="0" applyFont="1" applyFill="1" applyBorder="1" applyAlignment="1">
      <alignment horizontal="center" vertical="center"/>
    </xf>
    <xf numFmtId="164" fontId="4" fillId="7" borderId="22" xfId="0" applyNumberFormat="1"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22" xfId="0" applyNumberFormat="1" applyFont="1" applyBorder="1" applyAlignment="1" applyProtection="1">
      <alignment horizontal="center" vertical="center"/>
      <protection locked="0"/>
    </xf>
    <xf numFmtId="3" fontId="5" fillId="0" borderId="22" xfId="0" applyNumberFormat="1" applyFont="1" applyBorder="1" applyAlignment="1" applyProtection="1">
      <alignment horizontal="right" vertical="center" shrinkToFit="1"/>
      <protection locked="0"/>
    </xf>
    <xf numFmtId="0" fontId="11" fillId="0" borderId="0" xfId="3"/>
    <xf numFmtId="0" fontId="16" fillId="3" borderId="22" xfId="3" applyFont="1" applyFill="1" applyBorder="1" applyAlignment="1">
      <alignment horizontal="center" vertical="center"/>
    </xf>
    <xf numFmtId="3" fontId="16" fillId="3" borderId="22" xfId="3" applyNumberFormat="1" applyFont="1" applyFill="1" applyBorder="1" applyAlignment="1">
      <alignment horizontal="center" vertical="center" wrapText="1"/>
    </xf>
    <xf numFmtId="0" fontId="5" fillId="0" borderId="0" xfId="0" applyFont="1"/>
    <xf numFmtId="0" fontId="4" fillId="3" borderId="7" xfId="3" applyFont="1" applyFill="1" applyBorder="1" applyAlignment="1">
      <alignment horizontal="center" vertical="center" wrapText="1"/>
    </xf>
    <xf numFmtId="0" fontId="16" fillId="3" borderId="6" xfId="3" applyFont="1" applyFill="1" applyBorder="1" applyAlignment="1">
      <alignment horizontal="center" vertical="center"/>
    </xf>
    <xf numFmtId="164" fontId="4" fillId="7" borderId="5" xfId="0" applyNumberFormat="1" applyFont="1" applyFill="1" applyBorder="1" applyAlignment="1">
      <alignment horizontal="center"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0" fontId="9" fillId="3" borderId="3" xfId="0" applyFont="1" applyFill="1" applyBorder="1" applyAlignment="1">
      <alignment horizontal="center" vertical="center" wrapText="1"/>
    </xf>
    <xf numFmtId="49" fontId="9" fillId="3" borderId="20" xfId="0" applyNumberFormat="1" applyFont="1" applyFill="1" applyBorder="1" applyAlignment="1">
      <alignment horizontal="center" vertical="center"/>
    </xf>
    <xf numFmtId="165" fontId="16" fillId="0" borderId="15" xfId="0" applyNumberFormat="1" applyFont="1" applyBorder="1" applyAlignment="1">
      <alignment horizontal="center" vertical="center"/>
    </xf>
    <xf numFmtId="0" fontId="6" fillId="0" borderId="0" xfId="1" applyFont="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3" fontId="0" fillId="0" borderId="0" xfId="0" applyNumberFormat="1"/>
    <xf numFmtId="3" fontId="16" fillId="3" borderId="22" xfId="0" applyNumberFormat="1" applyFont="1" applyFill="1" applyBorder="1" applyAlignment="1">
      <alignment horizontal="center" vertical="center" wrapText="1"/>
    </xf>
    <xf numFmtId="3" fontId="15" fillId="7" borderId="22" xfId="0" applyNumberFormat="1" applyFont="1" applyFill="1" applyBorder="1" applyAlignment="1">
      <alignment horizontal="right" vertical="center" shrinkToFit="1"/>
    </xf>
    <xf numFmtId="3" fontId="11" fillId="0" borderId="0" xfId="3" applyNumberFormat="1"/>
    <xf numFmtId="3" fontId="15" fillId="0" borderId="22" xfId="0" applyNumberFormat="1" applyFont="1" applyBorder="1" applyAlignment="1" applyProtection="1">
      <alignment horizontal="right" vertical="center" shrinkToFit="1"/>
      <protection locked="0"/>
    </xf>
    <xf numFmtId="3" fontId="5" fillId="0" borderId="0" xfId="0" applyNumberFormat="1" applyFont="1"/>
    <xf numFmtId="3" fontId="16" fillId="3" borderId="7" xfId="3" applyNumberFormat="1" applyFont="1" applyFill="1" applyBorder="1" applyAlignment="1">
      <alignment horizontal="center" vertical="center" wrapText="1"/>
    </xf>
    <xf numFmtId="3" fontId="16" fillId="3" borderId="6" xfId="3" applyNumberFormat="1" applyFont="1" applyFill="1" applyBorder="1" applyAlignment="1">
      <alignment horizontal="center" vertical="center" wrapText="1"/>
    </xf>
    <xf numFmtId="3" fontId="23" fillId="7" borderId="4" xfId="0" applyNumberFormat="1" applyFont="1" applyFill="1" applyBorder="1" applyAlignment="1">
      <alignment horizontal="right" vertical="center"/>
    </xf>
    <xf numFmtId="3" fontId="23" fillId="0" borderId="4" xfId="0" applyNumberFormat="1" applyFont="1" applyBorder="1" applyAlignment="1" applyProtection="1">
      <alignment horizontal="right" vertical="center"/>
      <protection locked="0"/>
    </xf>
    <xf numFmtId="3" fontId="23" fillId="7" borderId="21" xfId="0" applyNumberFormat="1" applyFont="1" applyFill="1" applyBorder="1" applyAlignment="1">
      <alignment horizontal="right" vertical="center"/>
    </xf>
    <xf numFmtId="3" fontId="23" fillId="0" borderId="4" xfId="0" applyNumberFormat="1" applyFont="1" applyBorder="1" applyAlignment="1" applyProtection="1">
      <alignment vertical="center"/>
      <protection locked="0"/>
    </xf>
    <xf numFmtId="3" fontId="23" fillId="7" borderId="4" xfId="0" applyNumberFormat="1" applyFont="1" applyFill="1" applyBorder="1" applyAlignment="1">
      <alignment vertical="center"/>
    </xf>
    <xf numFmtId="3" fontId="23" fillId="7" borderId="5"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14"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xf>
    <xf numFmtId="3" fontId="3" fillId="0" borderId="15" xfId="0" applyNumberFormat="1" applyFont="1" applyBorder="1" applyAlignment="1" applyProtection="1">
      <alignment vertical="center" shrinkToFit="1"/>
      <protection locked="0"/>
    </xf>
    <xf numFmtId="0" fontId="25" fillId="8" borderId="24" xfId="4" applyFont="1" applyFill="1" applyBorder="1"/>
    <xf numFmtId="0" fontId="1" fillId="8" borderId="25" xfId="4" applyFill="1" applyBorder="1"/>
    <xf numFmtId="0" fontId="1" fillId="0" borderId="0" xfId="4"/>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5" fillId="8" borderId="0" xfId="4" applyFont="1" applyFill="1" applyAlignment="1">
      <alignment horizontal="center" vertical="center"/>
    </xf>
    <xf numFmtId="0" fontId="5" fillId="8" borderId="30" xfId="4" applyFont="1" applyFill="1" applyBorder="1" applyAlignment="1">
      <alignment vertical="center"/>
    </xf>
    <xf numFmtId="0" fontId="30" fillId="0" borderId="0" xfId="4" applyFont="1"/>
    <xf numFmtId="0" fontId="4" fillId="8" borderId="26"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27"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29"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27" xfId="4" applyFill="1" applyBorder="1"/>
    <xf numFmtId="0" fontId="27" fillId="8" borderId="26" xfId="4" applyFont="1" applyFill="1" applyBorder="1" applyAlignment="1">
      <alignment wrapText="1"/>
    </xf>
    <xf numFmtId="0" fontId="27" fillId="8" borderId="27" xfId="4" applyFont="1" applyFill="1" applyBorder="1" applyAlignment="1">
      <alignment wrapText="1"/>
    </xf>
    <xf numFmtId="0" fontId="27" fillId="8" borderId="26" xfId="4" applyFont="1" applyFill="1" applyBorder="1"/>
    <xf numFmtId="0" fontId="27" fillId="8" borderId="0" xfId="4" applyFont="1" applyFill="1"/>
    <xf numFmtId="0" fontId="27" fillId="8" borderId="0" xfId="4" applyFont="1" applyFill="1" applyAlignment="1">
      <alignment wrapText="1"/>
    </xf>
    <xf numFmtId="0" fontId="27" fillId="8" borderId="27" xfId="4" applyFont="1" applyFill="1" applyBorder="1"/>
    <xf numFmtId="0" fontId="5" fillId="8" borderId="0" xfId="4" applyFont="1" applyFill="1" applyAlignment="1">
      <alignment horizontal="right" vertical="center" wrapText="1"/>
    </xf>
    <xf numFmtId="0" fontId="29" fillId="8" borderId="27" xfId="4" applyFont="1" applyFill="1" applyBorder="1" applyAlignment="1">
      <alignment vertical="center"/>
    </xf>
    <xf numFmtId="0" fontId="5" fillId="8" borderId="26" xfId="4" applyFont="1" applyFill="1" applyBorder="1" applyAlignment="1">
      <alignment horizontal="right" vertical="center" wrapText="1"/>
    </xf>
    <xf numFmtId="0" fontId="29" fillId="8" borderId="0" xfId="4" applyFont="1" applyFill="1" applyAlignment="1">
      <alignment vertical="center"/>
    </xf>
    <xf numFmtId="0" fontId="27" fillId="8" borderId="0" xfId="4" applyFont="1" applyFill="1" applyAlignment="1">
      <alignment vertical="top"/>
    </xf>
    <xf numFmtId="0" fontId="4" fillId="9" borderId="29" xfId="4" applyFont="1" applyFill="1" applyBorder="1" applyAlignment="1" applyProtection="1">
      <alignment horizontal="center" vertical="center"/>
      <protection locked="0"/>
    </xf>
    <xf numFmtId="0" fontId="4" fillId="8" borderId="0" xfId="4" applyFont="1" applyFill="1" applyAlignment="1">
      <alignment vertical="center"/>
    </xf>
    <xf numFmtId="0" fontId="27" fillId="8" borderId="0" xfId="4" applyFont="1" applyFill="1" applyAlignment="1">
      <alignment vertical="center"/>
    </xf>
    <xf numFmtId="0" fontId="27" fillId="8" borderId="27" xfId="4" applyFont="1" applyFill="1" applyBorder="1" applyAlignment="1">
      <alignment vertical="center"/>
    </xf>
    <xf numFmtId="0" fontId="31" fillId="8" borderId="0" xfId="4" applyFont="1" applyFill="1" applyAlignment="1">
      <alignment vertical="center"/>
    </xf>
    <xf numFmtId="0" fontId="31" fillId="8" borderId="27" xfId="4" applyFont="1" applyFill="1" applyBorder="1" applyAlignment="1">
      <alignment vertical="center"/>
    </xf>
    <xf numFmtId="0" fontId="4" fillId="8" borderId="0" xfId="4" applyFont="1" applyFill="1" applyAlignment="1">
      <alignment horizontal="center" vertical="center"/>
    </xf>
    <xf numFmtId="0" fontId="5" fillId="8" borderId="27" xfId="4" applyFont="1" applyFill="1" applyBorder="1" applyAlignment="1">
      <alignment horizontal="center" vertical="center"/>
    </xf>
    <xf numFmtId="0" fontId="27" fillId="8" borderId="26" xfId="4" applyFont="1" applyFill="1" applyBorder="1" applyAlignment="1">
      <alignment vertical="top"/>
    </xf>
    <xf numFmtId="0" fontId="31" fillId="8" borderId="27" xfId="4" applyFont="1" applyFill="1" applyBorder="1"/>
    <xf numFmtId="0" fontId="1" fillId="8" borderId="2" xfId="4" applyFill="1" applyBorder="1"/>
    <xf numFmtId="0" fontId="1" fillId="8" borderId="1" xfId="4" applyFill="1" applyBorder="1"/>
    <xf numFmtId="0" fontId="1" fillId="8" borderId="28" xfId="4" applyFill="1" applyBorder="1"/>
    <xf numFmtId="49" fontId="4" fillId="9" borderId="29" xfId="4" applyNumberFormat="1" applyFont="1" applyFill="1" applyBorder="1" applyAlignment="1" applyProtection="1">
      <alignment horizontal="center" vertical="center"/>
      <protection locked="0"/>
    </xf>
    <xf numFmtId="165" fontId="16" fillId="7" borderId="15" xfId="0" applyNumberFormat="1" applyFont="1" applyFill="1" applyBorder="1" applyAlignment="1">
      <alignment horizontal="center" vertical="center"/>
    </xf>
    <xf numFmtId="3" fontId="20" fillId="7" borderId="15" xfId="0" applyNumberFormat="1" applyFont="1" applyFill="1" applyBorder="1" applyAlignment="1">
      <alignment vertical="center" shrinkToFit="1"/>
    </xf>
    <xf numFmtId="3" fontId="20" fillId="0" borderId="15" xfId="0" applyNumberFormat="1" applyFont="1" applyBorder="1" applyAlignment="1" applyProtection="1">
      <alignment vertical="center" shrinkToFit="1"/>
      <protection locked="0"/>
    </xf>
    <xf numFmtId="165" fontId="16" fillId="7" borderId="16" xfId="0" applyNumberFormat="1" applyFont="1" applyFill="1" applyBorder="1" applyAlignment="1">
      <alignment horizontal="center" vertical="center"/>
    </xf>
    <xf numFmtId="3" fontId="20" fillId="7" borderId="16" xfId="0" applyNumberFormat="1" applyFont="1" applyFill="1" applyBorder="1" applyAlignment="1">
      <alignment vertical="center" shrinkToFit="1"/>
    </xf>
    <xf numFmtId="3" fontId="15" fillId="7" borderId="22" xfId="0" applyNumberFormat="1" applyFont="1" applyFill="1" applyBorder="1" applyAlignment="1" applyProtection="1">
      <alignment horizontal="right" vertical="center" shrinkToFit="1"/>
      <protection locked="0"/>
    </xf>
    <xf numFmtId="0" fontId="4" fillId="9" borderId="28" xfId="4" applyFont="1" applyFill="1" applyBorder="1" applyAlignment="1" applyProtection="1">
      <alignment horizontal="center" vertical="center"/>
      <protection locked="0"/>
    </xf>
    <xf numFmtId="0" fontId="27" fillId="8" borderId="0" xfId="4" applyFont="1" applyFill="1" applyProtection="1">
      <protection locked="0"/>
    </xf>
    <xf numFmtId="0" fontId="27" fillId="8" borderId="26" xfId="4" applyFont="1" applyFill="1" applyBorder="1" applyProtection="1">
      <protection locked="0"/>
    </xf>
    <xf numFmtId="0" fontId="27" fillId="8" borderId="0" xfId="4" applyFont="1" applyFill="1" applyAlignment="1" applyProtection="1">
      <alignment vertical="top"/>
      <protection locked="0"/>
    </xf>
    <xf numFmtId="0" fontId="27" fillId="8" borderId="27" xfId="4" applyFont="1" applyFill="1" applyBorder="1" applyProtection="1">
      <protection locked="0"/>
    </xf>
    <xf numFmtId="0" fontId="27" fillId="8" borderId="0" xfId="4" applyFont="1" applyFill="1" applyAlignment="1" applyProtection="1">
      <alignment vertical="top" wrapText="1"/>
      <protection locked="0"/>
    </xf>
    <xf numFmtId="0" fontId="27" fillId="8" borderId="0" xfId="4" applyFont="1" applyFill="1" applyAlignment="1" applyProtection="1">
      <alignment wrapText="1"/>
      <protection locked="0"/>
    </xf>
    <xf numFmtId="0" fontId="27" fillId="8" borderId="26" xfId="4" applyFont="1" applyFill="1" applyBorder="1" applyAlignment="1" applyProtection="1">
      <alignment vertical="top"/>
      <protection locked="0"/>
    </xf>
    <xf numFmtId="0" fontId="24" fillId="8" borderId="23" xfId="4" applyFont="1" applyFill="1" applyBorder="1" applyAlignment="1">
      <alignment vertical="center"/>
    </xf>
    <xf numFmtId="0" fontId="24" fillId="8" borderId="24" xfId="4" applyFont="1" applyFill="1" applyBorder="1" applyAlignment="1">
      <alignment vertical="center"/>
    </xf>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4" fillId="8" borderId="26" xfId="4" applyFont="1" applyFill="1" applyBorder="1" applyAlignment="1">
      <alignment vertical="center" wrapText="1"/>
    </xf>
    <xf numFmtId="0" fontId="4" fillId="8" borderId="0" xfId="4" applyFont="1" applyFill="1" applyAlignment="1">
      <alignment vertical="center" wrapText="1"/>
    </xf>
    <xf numFmtId="14" fontId="4" fillId="9" borderId="2" xfId="4" applyNumberFormat="1" applyFont="1" applyFill="1" applyBorder="1" applyAlignment="1" applyProtection="1">
      <alignment horizontal="center" vertical="center"/>
      <protection locked="0"/>
    </xf>
    <xf numFmtId="14" fontId="4" fillId="9" borderId="28" xfId="4" applyNumberFormat="1" applyFont="1" applyFill="1" applyBorder="1" applyAlignment="1" applyProtection="1">
      <alignment horizontal="center" vertical="center"/>
      <protection locked="0"/>
    </xf>
    <xf numFmtId="0" fontId="4" fillId="0" borderId="26" xfId="4" applyFont="1" applyBorder="1" applyAlignment="1">
      <alignment horizontal="center" vertical="center" wrapText="1"/>
    </xf>
    <xf numFmtId="0" fontId="4" fillId="0" borderId="0" xfId="4" applyFont="1" applyAlignment="1">
      <alignment horizontal="center" vertical="center" wrapText="1"/>
    </xf>
    <xf numFmtId="0" fontId="4" fillId="0" borderId="27" xfId="4" applyFont="1" applyBorder="1" applyAlignment="1">
      <alignment horizontal="center" vertical="center" wrapText="1"/>
    </xf>
    <xf numFmtId="0" fontId="5" fillId="8" borderId="26" xfId="4" applyFont="1" applyFill="1" applyBorder="1" applyAlignment="1">
      <alignment horizontal="right" vertical="center" wrapText="1"/>
    </xf>
    <xf numFmtId="0" fontId="5" fillId="8" borderId="27" xfId="4" applyFont="1" applyFill="1" applyBorder="1" applyAlignment="1">
      <alignment horizontal="right" vertical="center" wrapText="1"/>
    </xf>
    <xf numFmtId="49" fontId="4" fillId="9" borderId="2" xfId="4" applyNumberFormat="1" applyFont="1" applyFill="1" applyBorder="1" applyAlignment="1" applyProtection="1">
      <alignment horizontal="center" vertical="center"/>
      <protection locked="0"/>
    </xf>
    <xf numFmtId="49" fontId="4" fillId="9" borderId="28" xfId="4" applyNumberFormat="1" applyFont="1" applyFill="1" applyBorder="1" applyAlignment="1" applyProtection="1">
      <alignment horizontal="center" vertical="center"/>
      <protection locked="0"/>
    </xf>
    <xf numFmtId="0" fontId="27" fillId="8" borderId="26" xfId="4" applyFont="1" applyFill="1" applyBorder="1" applyAlignment="1">
      <alignment wrapText="1"/>
    </xf>
    <xf numFmtId="0" fontId="27" fillId="8" borderId="0" xfId="4" applyFont="1" applyFill="1" applyAlignment="1">
      <alignment wrapText="1"/>
    </xf>
    <xf numFmtId="0" fontId="27" fillId="8" borderId="0" xfId="4" applyFont="1" applyFill="1"/>
    <xf numFmtId="0" fontId="26" fillId="8" borderId="26" xfId="4" applyFont="1" applyFill="1" applyBorder="1" applyAlignment="1">
      <alignment horizontal="center" vertical="center" wrapText="1"/>
    </xf>
    <xf numFmtId="0" fontId="26" fillId="8" borderId="0" xfId="4" applyFont="1" applyFill="1" applyAlignment="1">
      <alignment horizontal="center" vertical="center" wrapText="1"/>
    </xf>
    <xf numFmtId="0" fontId="5" fillId="8" borderId="26" xfId="4" applyFont="1" applyFill="1" applyBorder="1" applyAlignment="1">
      <alignment horizontal="right" vertical="center"/>
    </xf>
    <xf numFmtId="0" fontId="5" fillId="8" borderId="27" xfId="4" applyFont="1" applyFill="1" applyBorder="1" applyAlignment="1">
      <alignment horizontal="right" vertical="center"/>
    </xf>
    <xf numFmtId="0" fontId="5" fillId="8" borderId="0" xfId="4" applyFont="1" applyFill="1" applyAlignment="1">
      <alignment horizontal="right" vertical="center" wrapText="1"/>
    </xf>
    <xf numFmtId="0" fontId="4" fillId="9" borderId="2" xfId="4" applyFont="1" applyFill="1" applyBorder="1" applyAlignment="1" applyProtection="1">
      <alignment horizontal="center" vertical="center"/>
      <protection locked="0"/>
    </xf>
    <xf numFmtId="0" fontId="4" fillId="9" borderId="28" xfId="4" applyFont="1" applyFill="1" applyBorder="1" applyAlignment="1" applyProtection="1">
      <alignment horizontal="center" vertical="center"/>
      <protection locked="0"/>
    </xf>
    <xf numFmtId="0" fontId="27" fillId="8" borderId="26" xfId="4" applyFont="1" applyFill="1" applyBorder="1" applyAlignment="1">
      <alignment vertical="center" wrapText="1"/>
    </xf>
    <xf numFmtId="0" fontId="27" fillId="8" borderId="0" xfId="4" applyFont="1" applyFill="1" applyAlignment="1">
      <alignment vertical="center" wrapText="1"/>
    </xf>
    <xf numFmtId="0" fontId="5" fillId="8" borderId="0" xfId="4" applyFont="1" applyFill="1" applyAlignment="1">
      <alignment horizontal="right" vertical="center"/>
    </xf>
    <xf numFmtId="0" fontId="4" fillId="9" borderId="2" xfId="4" applyFont="1" applyFill="1" applyBorder="1" applyAlignment="1" applyProtection="1">
      <alignment vertical="center"/>
      <protection locked="0"/>
    </xf>
    <xf numFmtId="0" fontId="4" fillId="9" borderId="1" xfId="4" applyFont="1" applyFill="1" applyBorder="1" applyAlignment="1" applyProtection="1">
      <alignment vertical="center"/>
      <protection locked="0"/>
    </xf>
    <xf numFmtId="0" fontId="4" fillId="9" borderId="28" xfId="4" applyFont="1" applyFill="1" applyBorder="1" applyAlignment="1" applyProtection="1">
      <alignment vertical="center"/>
      <protection locked="0"/>
    </xf>
    <xf numFmtId="0" fontId="29" fillId="8" borderId="26" xfId="4" applyFont="1" applyFill="1" applyBorder="1" applyAlignment="1">
      <alignment vertical="center"/>
    </xf>
    <xf numFmtId="0" fontId="29" fillId="8" borderId="0" xfId="4" applyFont="1" applyFill="1" applyAlignment="1">
      <alignment vertical="center"/>
    </xf>
    <xf numFmtId="0" fontId="5" fillId="8" borderId="0" xfId="4" applyFont="1" applyFill="1" applyAlignment="1">
      <alignment vertical="center"/>
    </xf>
    <xf numFmtId="0" fontId="27" fillId="9" borderId="2" xfId="4" applyFont="1" applyFill="1" applyBorder="1" applyProtection="1">
      <protection locked="0"/>
    </xf>
    <xf numFmtId="0" fontId="27" fillId="9" borderId="1" xfId="4" applyFont="1" applyFill="1" applyBorder="1" applyProtection="1">
      <protection locked="0"/>
    </xf>
    <xf numFmtId="0" fontId="27" fillId="9" borderId="28" xfId="4" applyFont="1" applyFill="1" applyBorder="1" applyProtection="1">
      <protection locked="0"/>
    </xf>
    <xf numFmtId="0" fontId="5" fillId="8" borderId="26" xfId="4" applyFont="1" applyFill="1" applyBorder="1" applyAlignment="1">
      <alignment horizontal="center" vertical="center"/>
    </xf>
    <xf numFmtId="0" fontId="5" fillId="8" borderId="0" xfId="4" applyFont="1" applyFill="1" applyAlignment="1">
      <alignment horizontal="center" vertical="center"/>
    </xf>
    <xf numFmtId="0" fontId="4" fillId="9" borderId="2" xfId="4" applyFont="1" applyFill="1" applyBorder="1" applyAlignment="1" applyProtection="1">
      <alignment horizontal="right" vertical="center"/>
      <protection locked="0"/>
    </xf>
    <xf numFmtId="0" fontId="4" fillId="9" borderId="1" xfId="4" applyFont="1" applyFill="1" applyBorder="1" applyAlignment="1" applyProtection="1">
      <alignment horizontal="right" vertical="center"/>
      <protection locked="0"/>
    </xf>
    <xf numFmtId="0" fontId="4" fillId="9" borderId="28" xfId="4" applyFont="1" applyFill="1" applyBorder="1" applyAlignment="1" applyProtection="1">
      <alignment horizontal="right" vertical="center"/>
      <protection locked="0"/>
    </xf>
    <xf numFmtId="0" fontId="27" fillId="8" borderId="0" xfId="4" applyFont="1" applyFill="1" applyAlignment="1" applyProtection="1">
      <alignment vertical="top" wrapText="1"/>
      <protection locked="0"/>
    </xf>
    <xf numFmtId="0" fontId="27" fillId="8" borderId="0" xfId="4" applyFont="1" applyFill="1" applyAlignment="1">
      <alignment vertical="top"/>
    </xf>
    <xf numFmtId="0" fontId="27" fillId="8" borderId="0" xfId="4" applyFont="1" applyFill="1" applyAlignment="1" applyProtection="1">
      <alignment vertical="top"/>
      <protection locked="0"/>
    </xf>
    <xf numFmtId="0" fontId="27" fillId="8" borderId="0" xfId="4" applyFont="1" applyFill="1" applyProtection="1">
      <protection locked="0"/>
    </xf>
    <xf numFmtId="49" fontId="4" fillId="9" borderId="2" xfId="4" applyNumberFormat="1" applyFont="1" applyFill="1" applyBorder="1" applyAlignment="1" applyProtection="1">
      <alignment vertical="center"/>
      <protection locked="0"/>
    </xf>
    <xf numFmtId="49" fontId="4" fillId="9" borderId="1" xfId="4" applyNumberFormat="1" applyFont="1" applyFill="1" applyBorder="1" applyAlignment="1" applyProtection="1">
      <alignment vertical="center"/>
      <protection locked="0"/>
    </xf>
    <xf numFmtId="49" fontId="4" fillId="9" borderId="28" xfId="4" applyNumberFormat="1" applyFont="1" applyFill="1" applyBorder="1" applyAlignment="1" applyProtection="1">
      <alignment vertical="center"/>
      <protection locked="0"/>
    </xf>
    <xf numFmtId="0" fontId="5" fillId="8" borderId="27" xfId="4" applyFont="1" applyFill="1" applyBorder="1" applyAlignment="1">
      <alignment horizontal="center" vertical="center"/>
    </xf>
    <xf numFmtId="0" fontId="5" fillId="8" borderId="26" xfId="4" applyFont="1" applyFill="1" applyBorder="1" applyAlignment="1">
      <alignment horizontal="left" vertical="center"/>
    </xf>
    <xf numFmtId="0" fontId="5" fillId="8" borderId="0" xfId="4" applyFont="1" applyFill="1" applyAlignment="1">
      <alignment horizontal="left" vertical="center"/>
    </xf>
    <xf numFmtId="0" fontId="5" fillId="8" borderId="0" xfId="4" applyFont="1" applyFill="1" applyAlignment="1">
      <alignment vertical="top"/>
    </xf>
    <xf numFmtId="0" fontId="27" fillId="9" borderId="2" xfId="4" applyFont="1" applyFill="1" applyBorder="1" applyAlignment="1" applyProtection="1">
      <alignment vertical="center"/>
      <protection locked="0"/>
    </xf>
    <xf numFmtId="0" fontId="27" fillId="9" borderId="1" xfId="4" applyFont="1" applyFill="1" applyBorder="1" applyAlignment="1" applyProtection="1">
      <alignment vertical="center"/>
      <protection locked="0"/>
    </xf>
    <xf numFmtId="0" fontId="27" fillId="9" borderId="28" xfId="4" applyFont="1" applyFill="1" applyBorder="1" applyAlignment="1" applyProtection="1">
      <alignment vertical="center"/>
      <protection locked="0"/>
    </xf>
    <xf numFmtId="0" fontId="5" fillId="8" borderId="24" xfId="4" applyFont="1" applyFill="1" applyBorder="1" applyAlignment="1">
      <alignment horizontal="left" vertical="center" wrapText="1"/>
    </xf>
    <xf numFmtId="0" fontId="5" fillId="8" borderId="31" xfId="4" applyFont="1" applyFill="1" applyBorder="1" applyAlignment="1">
      <alignment horizontal="left" vertical="center" wrapText="1"/>
    </xf>
    <xf numFmtId="0" fontId="6" fillId="2" borderId="2"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Protection="1">
      <protection locked="0"/>
    </xf>
    <xf numFmtId="0" fontId="2" fillId="0" borderId="0" xfId="0" applyFont="1" applyAlignment="1">
      <alignment horizontal="right" vertical="top" wrapText="1"/>
    </xf>
    <xf numFmtId="0" fontId="0" fillId="0" borderId="0" xfId="0"/>
    <xf numFmtId="0" fontId="5" fillId="0" borderId="22" xfId="0" applyFont="1" applyBorder="1" applyAlignment="1">
      <alignment horizontal="left" vertical="center" wrapText="1"/>
    </xf>
    <xf numFmtId="0" fontId="5" fillId="7" borderId="22" xfId="0" applyFont="1" applyFill="1" applyBorder="1" applyAlignment="1">
      <alignment horizontal="left" vertical="center" wrapText="1"/>
    </xf>
    <xf numFmtId="0" fontId="5" fillId="0" borderId="22" xfId="0" applyFont="1" applyBorder="1" applyAlignment="1" applyProtection="1">
      <alignment horizontal="left" vertical="center" wrapText="1"/>
      <protection locked="0"/>
    </xf>
    <xf numFmtId="0" fontId="5" fillId="0" borderId="22" xfId="0" applyFont="1" applyBorder="1" applyAlignment="1">
      <alignment horizontal="left" vertical="center" wrapText="1" indent="1"/>
    </xf>
    <xf numFmtId="0" fontId="12" fillId="4" borderId="22" xfId="0" applyFont="1" applyFill="1" applyBorder="1" applyAlignment="1" applyProtection="1">
      <alignment horizontal="left" vertical="center" wrapText="1"/>
      <protection locked="0"/>
    </xf>
    <xf numFmtId="0" fontId="14" fillId="4" borderId="22" xfId="0" applyFont="1" applyFill="1" applyBorder="1" applyAlignment="1" applyProtection="1">
      <alignment vertical="center"/>
      <protection locked="0"/>
    </xf>
    <xf numFmtId="0" fontId="4" fillId="0" borderId="22" xfId="0" applyFont="1" applyBorder="1" applyAlignment="1">
      <alignment horizontal="left" vertical="center" wrapText="1"/>
    </xf>
    <xf numFmtId="0" fontId="21" fillId="7" borderId="22"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4" fillId="4" borderId="22"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6" fillId="3" borderId="22" xfId="0" applyFont="1" applyFill="1" applyBorder="1" applyAlignment="1">
      <alignment horizontal="center" vertical="center"/>
    </xf>
    <xf numFmtId="0" fontId="0" fillId="0" borderId="22" xfId="0" applyBorder="1" applyAlignment="1">
      <alignment horizontal="center" vertical="center"/>
    </xf>
    <xf numFmtId="0" fontId="4"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5" fillId="0" borderId="22" xfId="0" applyFont="1" applyBorder="1" applyAlignment="1">
      <alignment horizontal="left" vertical="center" wrapText="1" indent="2"/>
    </xf>
    <xf numFmtId="0" fontId="11" fillId="4" borderId="22" xfId="0" applyFont="1" applyFill="1" applyBorder="1" applyAlignment="1">
      <alignment horizontal="left" vertical="center" wrapText="1"/>
    </xf>
    <xf numFmtId="0" fontId="0" fillId="0" borderId="22" xfId="0" applyBorder="1"/>
    <xf numFmtId="0" fontId="14" fillId="4" borderId="22" xfId="0" applyFont="1" applyFill="1" applyBorder="1" applyAlignment="1">
      <alignment horizontal="left" vertical="center" wrapText="1"/>
    </xf>
    <xf numFmtId="0" fontId="5" fillId="7" borderId="22" xfId="0" applyFont="1" applyFill="1" applyBorder="1" applyAlignment="1">
      <alignment horizontal="left" vertical="center" wrapText="1" indent="1"/>
    </xf>
    <xf numFmtId="0" fontId="16" fillId="3" borderId="22" xfId="3" applyFont="1" applyFill="1"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6" fillId="5" borderId="2" xfId="3" applyFont="1" applyFill="1" applyBorder="1" applyAlignment="1">
      <alignment vertical="center" wrapText="1"/>
    </xf>
    <xf numFmtId="0" fontId="0" fillId="0" borderId="1" xfId="0" applyBorder="1" applyAlignment="1">
      <alignment vertical="center" wrapText="1"/>
    </xf>
    <xf numFmtId="0" fontId="0" fillId="0" borderId="1" xfId="0" applyBorder="1"/>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0" fillId="0" borderId="22" xfId="0" applyBorder="1" applyAlignment="1">
      <alignment horizontal="left" vertical="center" wrapText="1"/>
    </xf>
    <xf numFmtId="0" fontId="0" fillId="7" borderId="22" xfId="0" applyFill="1" applyBorder="1" applyAlignment="1">
      <alignment horizontal="left" vertical="center" wrapText="1"/>
    </xf>
    <xf numFmtId="0" fontId="2" fillId="0" borderId="22" xfId="0" applyFont="1" applyBorder="1" applyAlignment="1">
      <alignment horizontal="left" vertical="center" wrapText="1"/>
    </xf>
    <xf numFmtId="0" fontId="22" fillId="7" borderId="22"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0" fillId="0" borderId="22" xfId="0" applyBorder="1" applyAlignment="1">
      <alignment horizontal="left" vertical="center" wrapText="1" indent="1"/>
    </xf>
    <xf numFmtId="0" fontId="6" fillId="7" borderId="22" xfId="0" applyFont="1" applyFill="1" applyBorder="1" applyAlignment="1">
      <alignment horizontal="left" vertical="center" wrapText="1"/>
    </xf>
    <xf numFmtId="0" fontId="6" fillId="0" borderId="22" xfId="0" applyFont="1" applyBorder="1" applyAlignment="1">
      <alignment horizontal="left" vertical="center" wrapText="1"/>
    </xf>
    <xf numFmtId="0" fontId="12" fillId="4" borderId="22" xfId="0" applyFont="1" applyFill="1" applyBorder="1" applyAlignment="1">
      <alignment vertical="center" wrapText="1"/>
    </xf>
    <xf numFmtId="3" fontId="16" fillId="3" borderId="22" xfId="3" applyNumberFormat="1" applyFont="1" applyFill="1" applyBorder="1" applyAlignment="1">
      <alignment horizontal="center" vertical="center" wrapText="1"/>
    </xf>
    <xf numFmtId="3" fontId="0" fillId="0" borderId="22" xfId="0" applyNumberFormat="1" applyBorder="1" applyAlignment="1">
      <alignment horizontal="center" vertical="center" wrapText="1"/>
    </xf>
    <xf numFmtId="0" fontId="4" fillId="3" borderId="22" xfId="3" applyFont="1" applyFill="1" applyBorder="1" applyAlignment="1">
      <alignment horizontal="center" vertical="center" wrapText="1"/>
    </xf>
    <xf numFmtId="0" fontId="0" fillId="0" borderId="0" xfId="0" applyAlignment="1">
      <alignment horizontal="center" wrapText="1"/>
    </xf>
    <xf numFmtId="0" fontId="5" fillId="0" borderId="4" xfId="0" applyFont="1" applyBorder="1" applyAlignment="1">
      <alignment horizontal="left" vertical="center" wrapText="1"/>
    </xf>
    <xf numFmtId="0" fontId="16" fillId="2" borderId="2" xfId="3" applyFont="1" applyFill="1" applyBorder="1" applyAlignment="1" applyProtection="1">
      <alignment vertical="center" wrapText="1"/>
      <protection locked="0"/>
    </xf>
    <xf numFmtId="0" fontId="2" fillId="0" borderId="0" xfId="3" applyFont="1" applyAlignment="1">
      <alignment horizontal="right" vertical="top" wrapText="1"/>
    </xf>
    <xf numFmtId="0" fontId="0" fillId="0" borderId="0" xfId="0" applyAlignment="1">
      <alignment horizontal="right"/>
    </xf>
    <xf numFmtId="0" fontId="4" fillId="3" borderId="8" xfId="3"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16" fillId="3" borderId="11" xfId="3"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5" fillId="7" borderId="4" xfId="0" applyFont="1" applyFill="1" applyBorder="1" applyAlignment="1">
      <alignment horizontal="left" vertical="center" wrapText="1"/>
    </xf>
    <xf numFmtId="0" fontId="4" fillId="7" borderId="5"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horizontal="right"/>
    </xf>
    <xf numFmtId="0" fontId="3" fillId="0" borderId="15" xfId="0" applyFont="1" applyBorder="1" applyAlignment="1">
      <alignment horizontal="left" vertical="center" wrapText="1"/>
    </xf>
    <xf numFmtId="0" fontId="16" fillId="7" borderId="15" xfId="0" applyFont="1" applyFill="1" applyBorder="1" applyAlignment="1">
      <alignment horizontal="left" vertical="center" wrapText="1"/>
    </xf>
    <xf numFmtId="0" fontId="18" fillId="6" borderId="17" xfId="0" applyFont="1" applyFill="1" applyBorder="1" applyAlignment="1">
      <alignment horizontal="left" vertical="center"/>
    </xf>
    <xf numFmtId="0" fontId="3" fillId="0" borderId="17" xfId="0" applyFont="1" applyBorder="1"/>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0" fillId="0" borderId="18" xfId="0" applyBorder="1" applyAlignment="1">
      <alignment horizontal="center" vertical="center" wrapText="1"/>
    </xf>
    <xf numFmtId="49" fontId="9" fillId="3" borderId="19" xfId="0" applyNumberFormat="1" applyFont="1" applyFill="1" applyBorder="1" applyAlignment="1">
      <alignment horizontal="center" vertical="center" wrapText="1"/>
    </xf>
    <xf numFmtId="49" fontId="9" fillId="3" borderId="20" xfId="0" applyNumberFormat="1" applyFont="1" applyFill="1" applyBorder="1" applyAlignment="1">
      <alignment horizontal="center" vertical="center" wrapText="1"/>
    </xf>
    <xf numFmtId="0" fontId="19" fillId="6" borderId="17" xfId="0" applyFont="1" applyFill="1" applyBorder="1" applyAlignment="1">
      <alignment vertical="center"/>
    </xf>
    <xf numFmtId="0" fontId="16" fillId="0" borderId="15" xfId="0" applyFont="1" applyBorder="1" applyAlignment="1">
      <alignment horizontal="left" vertical="center" wrapText="1"/>
    </xf>
    <xf numFmtId="0" fontId="16" fillId="7" borderId="16" xfId="0" applyFont="1" applyFill="1" applyBorder="1" applyAlignment="1">
      <alignment horizontal="left" vertical="center" wrapText="1"/>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12">
            <xs:annotation>
              <xs:documentation>Kapitalni fond, dioničko društvo, zatvoreni alternativni investicijski fond s privatnom ponudom</xs:documentation>
            </xs:annotation>
          </xs:enumeration>
          <xs:enumeration value="691">
            <xs:annotation>
              <xs:documentation>Zatvoreni alternativni investicijski fond s javnom ponudom Breza dioničko društvo</xs:documentation>
            </xs:annotation>
          </xs:enumeration>
          <xs:enumeration value="2080">
            <xs:annotation>
              <xs:documentation>SLAVONSKI ZATVORENI ALTERNATIVNI INVESTICIJSKI FOND S JAVNOM PONUDOM dioničko društvo</xs:documentation>
            </xs:annotation>
          </xs:enumeration>
          <xs:enumeration value="2348">
            <xs:annotation>
              <xs:documentation>Velebit d.d. zatvoreni investicijski fond s javnom ponudom - u likvidaciji</xs:documentation>
            </xs:annotation>
          </xs:enumeration>
          <xs:enumeration value="3709">
            <xs:annotation>
              <xs:documentation>Terra Firma d.d.</xs:documentation>
            </xs:annotation>
          </xs:enumeration>
          <xs:enumeration value="3817">
            <xs:annotation>
              <xs:documentation>Terra Mediterranea d.d.</xs:documentation>
            </xs:annotation>
          </xs:enumeration>
          <xs:enumeration value="4164">
            <xs:annotation>
              <xs:documentation>Jadran Kapital d.d.</xs:documentation>
            </xs:annotation>
          </xs:enumeration>
          <xs:enumeration value="4813">
            <xs:annotation>
              <xs:documentation>Proprius d.d. zatvoreni AIF s javnom ponudom za ulaganje u nekretnine u likvidaciji</xs:documentation>
            </xs:annotation>
          </xs:enumeration>
          <xs:enumeration value="5579">
            <xs:annotation>
              <xs:documentation>Quaestus nekretnine d.d. zatvoreni investicijski fond s javnom ponudom za ulaganje u nekretnine - u likvidaciji</xs:documentation>
            </xs:annotation>
          </xs:enumeration>
          <xs:enumeration value="5832">
            <xs:annotation>
              <xs:documentation>HPB Real d.d. zatvoreni investicijski fond s javnom ponudom za ulaganje u nekretnine - u likvidaciji</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20_FD4_POS_Z___6">
        <xs:restriction base="xs:decimal">
          <xs:whiteSpace value="collapse" fixed="true"/>
          <xs:maxInclusive value="9999999999999999.9999" fixed="true"/>
          <xs:minInclusive value="0" fixed="true"/>
          <xs:totalDigits value="20" fixed="true"/>
          <xs:fractionDigits value="4"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AIF-E_1000983">
        <xs:annotation>
          <xs:documentation>Izvještaj o financijskom položaju, AIF, tromjesečni</xs:documentation>
        </xs:annotation>
        <xs:all>
          <xs:element name="P1054048" type="Decimal_TD18_FD2_POS_Z___5" nillable="false" minOccurs="1" maxOccurs="1"/>
          <xs:element name="P1054049" type="Decimal_TD18_FD2_POS_Z___5" nillable="false" minOccurs="1" maxOccurs="1"/>
          <xs:element name="P1054050" type="Decimal_TD18_FD2_POS_Z___5" nillable="false" minOccurs="1" maxOccurs="1"/>
          <xs:element name="P1054051" type="Decimal_TD18_FD2_POS_Z___5" nillable="false" minOccurs="1" maxOccurs="1"/>
          <xs:element name="P1054052" type="Decimal_TD18_FD2_POS_Z___5" nillable="false" minOccurs="1" maxOccurs="1"/>
          <xs:element name="P1054053" type="Decimal_TD18_FD2_POS_Z___5" nillable="false" minOccurs="1" maxOccurs="1"/>
          <xs:element name="P1054054" type="Decimal_TD18_FD2_POS_Z___5" nillable="false" minOccurs="1" maxOccurs="1"/>
          <xs:element name="P1054055" type="Decimal_TD18_FD2_POS_Z___5" nillable="false" minOccurs="1" maxOccurs="1"/>
          <xs:element name="P1054056" type="Decimal_TD18_FD2_POS_Z___5" nillable="false" minOccurs="1" maxOccurs="1"/>
          <xs:element name="P1054057" type="Decimal_TD18_FD2_POS_Z___5" nillable="false" minOccurs="1" maxOccurs="1"/>
          <xs:element name="P1054058" type="Decimal_TD18_FD2_POS_Z___5" nillable="false" minOccurs="1" maxOccurs="1"/>
          <xs:element name="P1054059" type="Decimal_TD18_FD2_POS_Z___5" nillable="false" minOccurs="1" maxOccurs="1"/>
          <xs:element name="P1054060" type="Decimal_TD18_FD2_POS_Z___5" nillable="false" minOccurs="1" maxOccurs="1"/>
          <xs:element name="P1054061" type="Decimal_TD18_FD2_POS_Z___5" nillable="false" minOccurs="1" maxOccurs="1"/>
          <xs:element name="P1054062" type="Decimal_TD18_FD2_POS_Z___5" nillable="false" minOccurs="1" maxOccurs="1"/>
          <xs:element name="P1054063" type="Decimal_TD18_FD2_POS_Z___5" nillable="false" minOccurs="1" maxOccurs="1"/>
          <xs:element name="P1054064" type="Decimal_TD18_FD2_POS_Z___5" nillable="false" minOccurs="1" maxOccurs="1"/>
          <xs:element name="P1054065" type="Decimal_TD18_FD2_POS_Z___5" nillable="false" minOccurs="1" maxOccurs="1"/>
          <xs:element name="P1054066" type="Decimal_TD18_FD2_POS_Z___5" nillable="false" minOccurs="1" maxOccurs="1"/>
          <xs:element name="P1054067" type="Decimal_TD18_FD2_POS_Z___5" nillable="false" minOccurs="1" maxOccurs="1"/>
          <xs:element name="P1054068" type="Decimal_TD18_FD2_POS_Z___5" nillable="false" minOccurs="1" maxOccurs="1"/>
          <xs:element name="P1054069" type="Decimal_TD18_FD2_POS_Z___5" nillable="false" minOccurs="1" maxOccurs="1"/>
          <xs:element name="P1054070" type="Decimal_TD18_FD2_POS_Z___5" nillable="false" minOccurs="1" maxOccurs="1"/>
          <xs:element name="P1054071" type="Decimal_TD18_FD2_POS_Z___5" nillable="false" minOccurs="1" maxOccurs="1"/>
          <xs:element name="P1054072" type="Decimal_TD18_FD2_POS_Z___5" nillable="false" minOccurs="1" maxOccurs="1"/>
          <xs:element name="P1054073" type="Decimal_TD18_FD2_POS_Z___5" nillable="false" minOccurs="1" maxOccurs="1"/>
          <xs:element name="P1054074" type="Decimal_TD18_FD2_POS_Z___5" nillable="false" minOccurs="1" maxOccurs="1"/>
          <xs:element name="P1054075" type="Decimal_TD18_FD2_POS_Z___5" nillable="false" minOccurs="1" maxOccurs="1"/>
          <xs:element name="P1054076" type="Decimal_TD18_FD2_POS_Z___5" nillable="false" minOccurs="1" maxOccurs="1"/>
          <xs:element name="P1054077" type="Decimal_TD18_FD2_POS_Z___5" nillable="false" minOccurs="1" maxOccurs="1"/>
          <xs:element name="P1054078" type="Decimal_TD18_FD2_POS_Z___5" nillable="false" minOccurs="1" maxOccurs="1"/>
          <xs:element name="P1054079" type="Decimal_TD18_FD2_POS_Z___5" nillable="false" minOccurs="1" maxOccurs="1"/>
          <xs:element name="P1054080" type="Decimal_TD18_FD2_POS_Z___5" nillable="false" minOccurs="1" maxOccurs="1"/>
          <xs:element name="P1054081" type="Decimal_TD18_FD2_POS_Z___5" nillable="false" minOccurs="1" maxOccurs="1"/>
          <xs:element name="P1054082" type="Decimal_TD18_FD2_POS_Z___5" nillable="false" minOccurs="1" maxOccurs="1"/>
          <xs:element name="P1054083" type="Decimal_TD18_FD2_POS_Z___5" nillable="false" minOccurs="1" maxOccurs="1"/>
          <xs:element name="P1054583" type="Decimal_TD18_FD2_POS_Z___5" nillable="false" minOccurs="1" maxOccurs="1"/>
          <xs:element name="P1054584" type="Decimal_TD18_FD2_POS_Z___5" nillable="false" minOccurs="1" maxOccurs="1"/>
          <xs:element name="P1054585" type="Decimal_TD18_FD2_POS_Z___5" nillable="false" minOccurs="1" maxOccurs="1"/>
          <xs:element name="P1054586" type="Decimal_TD18_FD2_POS_Z___5" nillable="false" minOccurs="1" maxOccurs="1"/>
          <xs:element name="P1054587" type="Decimal_TD18_FD2_POS_Z___5" nillable="false" minOccurs="1" maxOccurs="1"/>
          <xs:element name="P1054588" type="Decimal_TD18_FD2_POS_Z___5" nillable="false" minOccurs="1" maxOccurs="1"/>
          <xs:element name="P1054589" type="Decimal_TD18_FD2_POS_Z___5" nillable="false" minOccurs="1" maxOccurs="1"/>
          <xs:element name="P1054590" type="Decimal_TD18_FD2_POS_Z___5" nillable="false" minOccurs="1" maxOccurs="1"/>
          <xs:element name="P1054591" type="Decimal_TD18_FD2_POS_Z___5" nillable="false" minOccurs="1" maxOccurs="1"/>
          <xs:element name="P1054592" type="Decimal_TD18_FD2_POS_Z___5" nillable="false" minOccurs="1" maxOccurs="1"/>
          <xs:element name="P1054593" type="Decimal_TD18_FD2_POS_Z___5" nillable="false" minOccurs="1" maxOccurs="1"/>
          <xs:element name="P1054594" type="Decimal_TD18_FD2_POS_Z___5" nillable="false" minOccurs="1" maxOccurs="1"/>
          <xs:element name="P1054595" type="Decimal_TD18_FD2_POS_Z___5" nillable="false" minOccurs="1" maxOccurs="1"/>
          <xs:element name="P1054596" type="Decimal_TD18_FD2_POS_Z___5" nillable="false" minOccurs="1" maxOccurs="1"/>
          <xs:element name="P1054597" type="Decimal_TD18_FD2_POS_Z___5" nillable="false" minOccurs="1" maxOccurs="1"/>
          <xs:element name="P1054598" type="Decimal_TD18_FD2_POS_Z___5" nillable="false" minOccurs="1" maxOccurs="1"/>
          <xs:element name="P1054599" type="Decimal_TD18_FD2_POS_Z___5" nillable="false" minOccurs="1" maxOccurs="1"/>
          <xs:element name="P1054600" type="Decimal_TD18_FD2_POS_Z___5" nillable="false" minOccurs="1" maxOccurs="1"/>
          <xs:element name="P1054601" type="Decimal_TD18_FD2_POS_Z___5" nillable="false" minOccurs="1" maxOccurs="1"/>
          <xs:element name="P1054602" type="Decimal_TD18_FD2_POS_Z___5" nillable="false" minOccurs="1" maxOccurs="1"/>
          <xs:element name="P1054603" type="Decimal_TD18_FD2_POS_Z___5" nillable="false" minOccurs="1" maxOccurs="1"/>
          <xs:element name="P1054604" type="Decimal_TD18_FD2_POS_Z___5" nillable="false" minOccurs="1" maxOccurs="1"/>
          <xs:element name="P1054605" type="Decimal_TD18_FD2_POS_Z___5" nillable="false" minOccurs="1" maxOccurs="1"/>
          <xs:element name="P1054606" type="Decimal_TD18_FD2_POS_Z___5" nillable="false" minOccurs="1" maxOccurs="1"/>
          <xs:element name="P1054607" type="Decimal_TD18_FD2_POS_Z___5" nillable="false" minOccurs="1" maxOccurs="1"/>
          <xs:element name="P1054608" type="Decimal_TD18_FD2_POS_Z___5" nillable="false" minOccurs="1" maxOccurs="1"/>
          <xs:element name="P1054609" type="Decimal_TD18_FD2_POS_Z___5" nillable="false" minOccurs="1" maxOccurs="1"/>
          <xs:element name="P1054610" type="Decimal_TD18_FD2_POS_Z___5" nillable="false" minOccurs="1" maxOccurs="1"/>
          <xs:element name="P1054611" type="Decimal_TD18_FD2_POS_Z___5" nillable="false" minOccurs="1" maxOccurs="1"/>
          <xs:element name="P1054612" type="Decimal_TD18_FD2_POS_Z___5" nillable="false" minOccurs="1" maxOccurs="1"/>
          <xs:element name="P1054613" type="Decimal_TD18_FD2_POS_Z___5" nillable="false" minOccurs="1" maxOccurs="1"/>
          <xs:element name="P1054614" type="Decimal_TD18_FD2_POS_Z___5" nillable="false" minOccurs="1" maxOccurs="1"/>
          <xs:element name="P1054615" type="Decimal_TD18_FD2_POS_Z___5" nillable="false" minOccurs="1" maxOccurs="1"/>
          <xs:element name="P1054616" type="Decimal_TD18_FD2_POS_Z___5" nillable="false" minOccurs="1" maxOccurs="1"/>
          <xs:element name="P1054617" type="Decimal_TD18_FD2_POS_Z___5" nillable="false" minOccurs="1" maxOccurs="1"/>
          <xs:element name="P1054618" type="Decimal_TD18_FD2_POS_Z___5" nillable="false" minOccurs="1" maxOccurs="1"/>
          <xs:element name="P1054619" type="Decimal_TD18_FD2_POS_Z___5" nillable="false" minOccurs="1" maxOccurs="1"/>
          <xs:element name="P1054620" type="Decimal_TD18_FD2_POS_Z___5" nillable="false" minOccurs="1" maxOccurs="1"/>
          <xs:element name="P1054621" type="Decimal_TD18_FD2_POS_Z___5" nillable="false" minOccurs="1" maxOccurs="1"/>
          <xs:element name="P1054622" type="Decimal_TD18_FD2_POS_Z___5" nillable="false" minOccurs="1" maxOccurs="1"/>
          <xs:element name="P1054623" type="Decimal_TD18_FD2_POS_Z___5" nillable="false" minOccurs="1" maxOccurs="1"/>
          <xs:element name="P1054624" type="Decimal_TD18_FD2_POS_Z___5" nillable="false" minOccurs="1" maxOccurs="1"/>
          <xs:element name="P1054625" type="Decimal_TD18_FD2_POS_Z___5" nillable="false" minOccurs="1" maxOccurs="1"/>
          <xs:element name="P1054626" type="Decimal_TD18_FD2_POS_Z___5" nillable="false" minOccurs="1" maxOccurs="1"/>
          <xs:element name="P1054627" type="Decimal_TD18_FD2_POS_Z___5" nillable="false" minOccurs="1" maxOccurs="1"/>
          <xs:element name="P1054628" type="Decimal_TD18_FD2_POS_Z___5" nillable="false" minOccurs="1" maxOccurs="1"/>
          <xs:element name="P1054629" type="Decimal_TD18_FD2_POS_Z___5" nillable="false" minOccurs="1" maxOccurs="1"/>
          <xs:element name="P1054630" type="Decimal_TD18_FD2_POS_Z___5" nillable="false" minOccurs="1" maxOccurs="1"/>
          <xs:element name="P1054631" type="Decimal_TD18_FD2_POS_Z___5" nillable="false" minOccurs="1" maxOccurs="1"/>
          <xs:element name="P1054632" type="Decimal_TD18_FD2_POS_Z___5" nillable="false" minOccurs="1" maxOccurs="1"/>
          <xs:element name="P1054633" type="Decimal_TD18_FD2_POS_Z___5" nillable="false" minOccurs="1" maxOccurs="1"/>
          <xs:element name="P1054634" type="Decimal_TD18_FD2_POS_Z___5" nillable="false" minOccurs="1" maxOccurs="1"/>
          <xs:element name="P1054635" type="Decimal_TD20_FD4_POS_Z___6" nillable="false" minOccurs="1" maxOccurs="1"/>
          <xs:element name="P1054636" type="Decimal_TD20_FD4_POS_Z___6" nillable="false" minOccurs="1" maxOccurs="1"/>
          <xs:element name="P1054637" type="Decimal_TD20_FD4_POS_Z___6" nillable="false" minOccurs="1" maxOccurs="1"/>
          <xs:element name="P1054638" type="Decimal_TD20_FD4_POS_Z___6" nillable="false" minOccurs="1" maxOccurs="1"/>
          <xs:element name="P1054639" type="Decimal_TD18_FD2_POS_Z___5" nillable="false" minOccurs="1" maxOccurs="1"/>
          <xs:element name="P1054640" type="Decimal_TD18_FD2_POS_Z___5" nillable="false" minOccurs="1" maxOccurs="1"/>
          <xs:element name="P1054641" type="Decimal_TD18_FD2_POS_Z___5" nillable="false" minOccurs="1" maxOccurs="1"/>
          <xs:element name="P1054642" type="Decimal_TD18_FD2_POS_Z___5" nillable="false" minOccurs="1" maxOccurs="1"/>
          <xs:element name="P1054643" type="Decimal_TD18_FD2___7" nillable="false" minOccurs="1" maxOccurs="1"/>
          <xs:element name="P1054644" type="Decimal_TD18_FD2___7" nillable="false" minOccurs="1" maxOccurs="1"/>
          <xs:element name="P1054645" type="Decimal_TD18_FD2___7" nillable="false" minOccurs="1" maxOccurs="1"/>
          <xs:element name="P1054646" type="Decimal_TD18_FD2___7" nillable="false" minOccurs="1" maxOccurs="1"/>
          <xs:element name="P1054647" type="Decimal_TD18_FD2___7" nillable="false" minOccurs="1" maxOccurs="1"/>
          <xs:element name="P1054648" type="Decimal_TD18_FD2___7" nillable="false" minOccurs="1" maxOccurs="1"/>
          <xs:element name="P1054649" type="Decimal_TD18_FD2___7" nillable="false" minOccurs="1" maxOccurs="1"/>
          <xs:element name="P1054650" type="Decimal_TD18_FD2___7" nillable="false" minOccurs="1" maxOccurs="1"/>
          <xs:element name="P1054651" type="Decimal_TD18_FD2___7" nillable="false" minOccurs="1" maxOccurs="1"/>
          <xs:element name="P1054652" type="Decimal_TD18_FD2___7" nillable="false" minOccurs="1" maxOccurs="1"/>
          <xs:element name="P1054653" type="Decimal_TD18_FD2___7" nillable="false" minOccurs="1" maxOccurs="1"/>
          <xs:element name="P1054654" type="Decimal_TD18_FD2___7" nillable="false" minOccurs="1" maxOccurs="1"/>
          <xs:element name="P1054655" type="Decimal_TD18_FD2___7" nillable="false" minOccurs="1" maxOccurs="1"/>
          <xs:element name="P1054656" type="Decimal_TD18_FD2___7" nillable="false" minOccurs="1" maxOccurs="1"/>
          <xs:element name="P1054657" type="Decimal_TD18_FD2___7" nillable="false" minOccurs="1" maxOccurs="1"/>
          <xs:element name="P1054658" type="Decimal_TD18_FD2___7" nillable="false" minOccurs="1" maxOccurs="1"/>
          <xs:element name="P1054659" type="Decimal_TD18_FD2___7" nillable="false" minOccurs="1" maxOccurs="1"/>
          <xs:element name="P1054660" type="Decimal_TD18_FD2___7" nillable="false" minOccurs="1" maxOccurs="1"/>
          <xs:element name="P1054661" type="Decimal_TD18_FD2___7" nillable="false" minOccurs="1" maxOccurs="1"/>
          <xs:element name="P1054662" type="Decimal_TD18_FD2___7" nillable="false" minOccurs="1" maxOccurs="1"/>
          <xs:element name="P1054663" type="Decimal_TD18_FD2___7" nillable="false" minOccurs="1" maxOccurs="1"/>
          <xs:element name="P1054664" type="Decimal_TD18_FD2___7" nillable="false" minOccurs="1" maxOccurs="1"/>
        </xs:all>
      </xs:complexType>
      <xs:complexType name="FormType_ISD-TFI-AIF-E_1000984">
        <xs:annotation>
          <xs:documentation>Izvještaj o sveobuhvatnoj dobiti, AIF, tromjesečni</xs:documentation>
        </xs:annotation>
        <xs:all>
          <xs:element name="P1076027" type="Decimal_TD18_FD2___7" nillable="false" minOccurs="1" maxOccurs="1"/>
          <xs:element name="P1076028" type="Decimal_TD18_FD2___7" nillable="false" minOccurs="1" maxOccurs="1"/>
          <xs:element name="P1076029" type="Decimal_TD18_FD2___7" nillable="false" minOccurs="1" maxOccurs="1"/>
          <xs:element name="P1076030" type="Decimal_TD18_FD2___7" nillable="false" minOccurs="1" maxOccurs="1"/>
          <xs:element name="P1076031" type="Decimal_TD18_FD2___7" nillable="false" minOccurs="1" maxOccurs="1"/>
          <xs:element name="P1076033" type="Decimal_TD18_FD2___7" nillable="false" minOccurs="1" maxOccurs="1"/>
          <xs:element name="P1076034" type="Decimal_TD18_FD2___7" nillable="false" minOccurs="1" maxOccurs="1"/>
          <xs:element name="P1076035" type="Decimal_TD18_FD2___7" nillable="false" minOccurs="1" maxOccurs="1"/>
          <xs:element name="P1076036" type="Decimal_TD18_FD2___7" nillable="false" minOccurs="1" maxOccurs="1"/>
          <xs:element name="P1076037" type="Decimal_TD18_FD2___7" nillable="false" minOccurs="1" maxOccurs="1"/>
          <xs:element name="P1076038" type="Decimal_TD18_FD2___7" nillable="false" minOccurs="1" maxOccurs="1"/>
          <xs:element name="P1076040" type="Decimal_TD18_FD2___7" nillable="false" minOccurs="1" maxOccurs="1"/>
          <xs:element name="P1076042" type="Decimal_TD18_FD2___7" nillable="false" minOccurs="1" maxOccurs="1"/>
          <xs:element name="P1076044" type="Decimal_TD18_FD2___7" nillable="false" minOccurs="1" maxOccurs="1"/>
          <xs:element name="P1076045" type="Decimal_TD18_FD2___7" nillable="false" minOccurs="1" maxOccurs="1"/>
          <xs:element name="P1076047" type="Decimal_TD18_FD2___7" nillable="false" minOccurs="1" maxOccurs="1"/>
          <xs:element name="P1076049" type="Decimal_TD18_FD2___7" nillable="false" minOccurs="1" maxOccurs="1"/>
          <xs:element name="P1076050" type="Decimal_TD18_FD2___7" nillable="false" minOccurs="1" maxOccurs="1"/>
          <xs:element name="P1076051" type="Decimal_TD18_FD2___7" nillable="false" minOccurs="1" maxOccurs="1"/>
          <xs:element name="P1076053" type="Decimal_TD18_FD2___7" nillable="false" minOccurs="1" maxOccurs="1"/>
          <xs:element name="P1076054" type="Decimal_TD18_FD2___7" nillable="false" minOccurs="1" maxOccurs="1"/>
          <xs:element name="P1076055" type="Decimal_TD18_FD2___7" nillable="false" minOccurs="1" maxOccurs="1"/>
          <xs:element name="P1076057" type="Decimal_TD18_FD2___7" nillable="false" minOccurs="1" maxOccurs="1"/>
          <xs:element name="P1076059" type="Decimal_TD18_FD2___7" nillable="false" minOccurs="1" maxOccurs="1"/>
          <xs:element name="P1076061" type="Decimal_TD18_FD2___7" nillable="false" minOccurs="1" maxOccurs="1"/>
          <xs:element name="P1076063" type="Decimal_TD18_FD2___7" nillable="false" minOccurs="1" maxOccurs="1"/>
          <xs:element name="P1076065" type="Decimal_TD18_FD2___7" nillable="false" minOccurs="1" maxOccurs="1"/>
          <xs:element name="P1076067" type="Decimal_TD18_FD2___7" nillable="false" minOccurs="1" maxOccurs="1"/>
          <xs:element name="P1076068" type="Decimal_TD18_FD2___7" nillable="false" minOccurs="1" maxOccurs="1"/>
          <xs:element name="P1076070" type="Decimal_TD18_FD2___7" nillable="false" minOccurs="1" maxOccurs="1"/>
          <xs:element name="P1076072" type="Decimal_TD18_FD2___7" nillable="false" minOccurs="1" maxOccurs="1"/>
          <xs:element name="P1076074" type="Decimal_TD18_FD2___7" nillable="false" minOccurs="1" maxOccurs="1"/>
          <xs:element name="P1076075" type="Decimal_TD18_FD2___7" nillable="false" minOccurs="1" maxOccurs="1"/>
          <xs:element name="P1076077" type="Decimal_TD18_FD2___7" nillable="false" minOccurs="1" maxOccurs="1"/>
          <xs:element name="P1076079" type="Decimal_TD18_FD2___7" nillable="false" minOccurs="1" maxOccurs="1"/>
          <xs:element name="P1076081" type="Decimal_TD18_FD2___7" nillable="false" minOccurs="1" maxOccurs="1"/>
          <xs:element name="P1076083" type="Decimal_TD18_FD2___7" nillable="false" minOccurs="1" maxOccurs="1"/>
          <xs:element name="P1076085" type="Decimal_TD18_FD2___7" nillable="false" minOccurs="1" maxOccurs="1"/>
          <xs:element name="P1076086" type="Decimal_TD18_FD2___7" nillable="false" minOccurs="1" maxOccurs="1"/>
          <xs:element name="P1076088" type="Decimal_TD18_FD2___7" nillable="false" minOccurs="1" maxOccurs="1"/>
          <xs:element name="P1076097" type="Decimal_TD18_FD2___7" nillable="false" minOccurs="1" maxOccurs="1"/>
          <xs:element name="P1076099" type="Decimal_TD18_FD2___7" nillable="false" minOccurs="1" maxOccurs="1"/>
          <xs:element name="P1076100" type="Decimal_TD18_FD2___7" nillable="false" minOccurs="1" maxOccurs="1"/>
          <xs:element name="P1076102" type="Decimal_TD18_FD2___7" nillable="false" minOccurs="1" maxOccurs="1"/>
          <xs:element name="P1076104" type="Decimal_TD18_FD2___7" nillable="false" minOccurs="1" maxOccurs="1"/>
          <xs:element name="P1076106" type="Decimal_TD18_FD2___7" nillable="false" minOccurs="1" maxOccurs="1"/>
          <xs:element name="P1076108" type="Decimal_TD18_FD2___7" nillable="false" minOccurs="1" maxOccurs="1"/>
          <xs:element name="P1076110" type="Decimal_TD18_FD2___7" nillable="false" minOccurs="1" maxOccurs="1"/>
          <xs:element name="P1076112" type="Decimal_TD18_FD2___7" nillable="false" minOccurs="1" maxOccurs="1"/>
          <xs:element name="P1076114" type="Decimal_TD18_FD2___7" nillable="false" minOccurs="1" maxOccurs="1"/>
          <xs:element name="P1076116" type="Decimal_TD18_FD2___7" nillable="false" minOccurs="1" maxOccurs="1"/>
          <xs:element name="P1076118" type="Decimal_TD18_FD2___7" nillable="false" minOccurs="1" maxOccurs="1"/>
          <xs:element name="P1076119" type="Decimal_TD18_FD2___7" nillable="false" minOccurs="1" maxOccurs="1"/>
          <xs:element name="P1076120" type="Decimal_TD18_FD2___7" nillable="false" minOccurs="1" maxOccurs="1"/>
          <xs:element name="P1076123" type="Decimal_TD18_FD2___7" nillable="false" minOccurs="1" maxOccurs="1"/>
          <xs:element name="P1076124" type="Decimal_TD18_FD2___7" nillable="false" minOccurs="1" maxOccurs="1"/>
          <xs:element name="P1076125" type="Decimal_TD18_FD2___7" nillable="false" minOccurs="1" maxOccurs="1"/>
          <xs:element name="P1076127" type="Decimal_TD18_FD2___7" nillable="false" minOccurs="1" maxOccurs="1"/>
          <xs:element name="P1076129" type="Decimal_TD18_FD2___7" nillable="false" minOccurs="1" maxOccurs="1"/>
          <xs:element name="P1076131" type="Decimal_TD18_FD2___7" nillable="false" minOccurs="1" maxOccurs="1"/>
          <xs:element name="P1076133" type="Decimal_TD18_FD2___7" nillable="false" minOccurs="1" maxOccurs="1"/>
          <xs:element name="P1076135" type="Decimal_TD18_FD2___7" nillable="false" minOccurs="1" maxOccurs="1"/>
          <xs:element name="P1076137" type="Decimal_TD18_FD2___7" nillable="false" minOccurs="1" maxOccurs="1"/>
          <xs:element name="P1076139" type="Decimal_TD18_FD2___7" nillable="false" minOccurs="1" maxOccurs="1"/>
          <xs:element name="P1076141" type="Decimal_TD18_FD2___7" nillable="false" minOccurs="1" maxOccurs="1"/>
          <xs:element name="P1076143" type="Decimal_TD18_FD2___7" nillable="false" minOccurs="1" maxOccurs="1"/>
          <xs:element name="P1076145" type="Decimal_TD18_FD2___7" nillable="false" minOccurs="1" maxOccurs="1"/>
          <xs:element name="P1076146" type="Decimal_TD18_FD2___7" nillable="false" minOccurs="1" maxOccurs="1"/>
          <xs:element name="P1076148" type="Decimal_TD18_FD2___7" nillable="false" minOccurs="1" maxOccurs="1"/>
          <xs:element name="P1076149" type="Decimal_TD18_FD2___7" nillable="false" minOccurs="1" maxOccurs="1"/>
          <xs:element name="P1076151" type="Decimal_TD18_FD2___7" nillable="false" minOccurs="1" maxOccurs="1"/>
          <xs:element name="P1076153" type="Decimal_TD18_FD2___7" nillable="false" minOccurs="1" maxOccurs="1"/>
          <xs:element name="P1076155" type="Decimal_TD18_FD2___7" nillable="false" minOccurs="1" maxOccurs="1"/>
          <xs:element name="P1076157" type="Decimal_TD18_FD2___7" nillable="false" minOccurs="1" maxOccurs="1"/>
          <xs:element name="P1076159" type="Decimal_TD18_FD2___7" nillable="false" minOccurs="1" maxOccurs="1"/>
          <xs:element name="P1076160" type="Decimal_TD18_FD2___7" nillable="false" minOccurs="1" maxOccurs="1"/>
          <xs:element name="P1076161" type="Decimal_TD18_FD2___7" nillable="false" minOccurs="1" maxOccurs="1"/>
          <xs:element name="P1076163" type="Decimal_TD18_FD2___7" nillable="false" minOccurs="1" maxOccurs="1"/>
          <xs:element name="P1076165" type="Decimal_TD18_FD2___7" nillable="false" minOccurs="1" maxOccurs="1"/>
          <xs:element name="P1076167" type="Decimal_TD18_FD2___7" nillable="false" minOccurs="1" maxOccurs="1"/>
          <xs:element name="P1076169" type="Decimal_TD18_FD2___7" nillable="false" minOccurs="1" maxOccurs="1"/>
          <xs:element name="P1076171" type="Decimal_TD18_FD2___7" nillable="false" minOccurs="1" maxOccurs="1"/>
          <xs:element name="P1076172" type="Decimal_TD18_FD2___7" nillable="false" minOccurs="1" maxOccurs="1"/>
          <xs:element name="P1076174" type="Decimal_TD18_FD2___7" nillable="false" minOccurs="1" maxOccurs="1"/>
          <xs:element name="P1076176" type="Decimal_TD18_FD2___7" nillable="false" minOccurs="1" maxOccurs="1"/>
          <xs:element name="P1076177" type="Decimal_TD18_FD2___7" nillable="false" minOccurs="1" maxOccurs="1"/>
          <xs:element name="P1076179" type="Decimal_TD18_FD2___7" nillable="false" minOccurs="1" maxOccurs="1"/>
          <xs:element name="P1076181" type="Decimal_TD18_FD2___7" nillable="false" minOccurs="1" maxOccurs="1"/>
          <xs:element name="P1076183" type="Decimal_TD18_FD2___7" nillable="false" minOccurs="1" maxOccurs="1"/>
          <xs:element name="P1076184" type="Decimal_TD18_FD2___7" nillable="false" minOccurs="1" maxOccurs="1"/>
          <xs:element name="P1076185" type="Decimal_TD18_FD2___7" nillable="false" minOccurs="1" maxOccurs="1"/>
          <xs:element name="P1076186" type="Decimal_TD18_FD2___7" nillable="false" minOccurs="1" maxOccurs="1"/>
          <xs:element name="P1076187" type="Decimal_TD18_FD2___7" nillable="false" minOccurs="1" maxOccurs="1"/>
          <xs:element name="P1076188" type="Decimal_TD18_FD2___7" nillable="false" minOccurs="1" maxOccurs="1"/>
          <xs:element name="P1076189" type="Decimal_TD18_FD2___7" nillable="false" minOccurs="1" maxOccurs="1"/>
          <xs:element name="P1076190" type="Decimal_TD18_FD2___7" nillable="false" minOccurs="1" maxOccurs="1"/>
          <xs:element name="P1076191" type="Decimal_TD18_FD2___7" nillable="false" minOccurs="1" maxOccurs="1"/>
          <xs:element name="P1076192" type="Decimal_TD18_FD2___7" nillable="false" minOccurs="1" maxOccurs="1"/>
          <xs:element name="P1076193" type="Decimal_TD18_FD2___7" nillable="false" minOccurs="1" maxOccurs="1"/>
          <xs:element name="P1076194" type="Decimal_TD18_FD2___7" nillable="false" minOccurs="1" maxOccurs="1"/>
          <xs:element name="P1076195" type="Decimal_TD18_FD2___7" nillable="false" minOccurs="1" maxOccurs="1"/>
          <xs:element name="P1076196" type="Decimal_TD18_FD2___7" nillable="false" minOccurs="1" maxOccurs="1"/>
          <xs:element name="P1076197" type="Decimal_TD18_FD2___7" nillable="false" minOccurs="1" maxOccurs="1"/>
          <xs:element name="P1076198" type="Decimal_TD18_FD2___7" nillable="false" minOccurs="1" maxOccurs="1"/>
          <xs:element name="P1076199" type="Decimal_TD18_FD2___7" nillable="false" minOccurs="1" maxOccurs="1"/>
          <xs:element name="P1076200" type="Decimal_TD18_FD2___7" nillable="false" minOccurs="1" maxOccurs="1"/>
          <xs:element name="P1076201" type="Decimal_TD18_FD2___7" nillable="false" minOccurs="1" maxOccurs="1"/>
          <xs:element name="P1076202" type="Decimal_TD18_FD2___7" nillable="false" minOccurs="1" maxOccurs="1"/>
          <xs:element name="P1076203" type="Decimal_TD18_FD2___7" nillable="false" minOccurs="1" maxOccurs="1"/>
          <xs:element name="P1076204" type="Decimal_TD18_FD2___7" nillable="false" minOccurs="1" maxOccurs="1"/>
          <xs:element name="P1076205" type="Decimal_TD18_FD2___7" nillable="false" minOccurs="1" maxOccurs="1"/>
          <xs:element name="P1076206" type="Decimal_TD18_FD2___7" nillable="false" minOccurs="1" maxOccurs="1"/>
          <xs:element name="P1076207" type="Decimal_TD18_FD2___7" nillable="false" minOccurs="1" maxOccurs="1"/>
          <xs:element name="P1076208" type="Decimal_TD18_FD2___7" nillable="false" minOccurs="1" maxOccurs="1"/>
          <xs:element name="P1076209" type="Decimal_TD18_FD2___7" nillable="false" minOccurs="1" maxOccurs="1"/>
          <xs:element name="P1076210" type="Decimal_TD18_FD2___7" nillable="false" minOccurs="1" maxOccurs="1"/>
          <xs:element name="P1076211" type="Decimal_TD18_FD2___7" nillable="false" minOccurs="1" maxOccurs="1"/>
          <xs:element name="P1076212" type="Decimal_TD18_FD2___7" nillable="false" minOccurs="1" maxOccurs="1"/>
          <xs:element name="P1076213" type="Decimal_TD18_FD2___7" nillable="false" minOccurs="1" maxOccurs="1"/>
          <xs:element name="P1076214" type="Decimal_TD18_FD2___7" nillable="false" minOccurs="1" maxOccurs="1"/>
          <xs:element name="P1076215" type="Decimal_TD18_FD2___7" nillable="false" minOccurs="1" maxOccurs="1"/>
          <xs:element name="P1076216" type="Decimal_TD18_FD2___7" nillable="false" minOccurs="1" maxOccurs="1"/>
          <xs:element name="P1076217" type="Decimal_TD18_FD2___7" nillable="false" minOccurs="1" maxOccurs="1"/>
          <xs:element name="P1076218" type="Decimal_TD18_FD2___7" nillable="false" minOccurs="1" maxOccurs="1"/>
          <xs:element name="P1076219" type="Decimal_TD18_FD2___7" nillable="false" minOccurs="1" maxOccurs="1"/>
          <xs:element name="P1076220" type="Decimal_TD18_FD2___7" nillable="false" minOccurs="1" maxOccurs="1"/>
          <xs:element name="P1076221" type="Decimal_TD18_FD2___7" nillable="false" minOccurs="1" maxOccurs="1"/>
          <xs:element name="P1076222" type="Decimal_TD18_FD2___7" nillable="false" minOccurs="1" maxOccurs="1"/>
          <xs:element name="P1076223" type="Decimal_TD18_FD2___7" nillable="false" minOccurs="1" maxOccurs="1"/>
          <xs:element name="P1076224" type="Decimal_TD18_FD2___7" nillable="false" minOccurs="1" maxOccurs="1"/>
          <xs:element name="P1076225" type="Decimal_TD18_FD2___7" nillable="false" minOccurs="1" maxOccurs="1"/>
          <xs:element name="P1076226" type="Decimal_TD18_FD2___7" nillable="false" minOccurs="1" maxOccurs="1"/>
          <xs:element name="P1076227" type="Decimal_TD18_FD2___7" nillable="false" minOccurs="1" maxOccurs="1"/>
          <xs:element name="P1076228" type="Decimal_TD18_FD2___7" nillable="false" minOccurs="1" maxOccurs="1"/>
          <xs:element name="P1076229" type="Decimal_TD18_FD2___7" nillable="false" minOccurs="1" maxOccurs="1"/>
          <xs:element name="P1076230" type="Decimal_TD18_FD2___7" nillable="false" minOccurs="1" maxOccurs="1"/>
          <xs:element name="P1076231" type="Decimal_TD18_FD2___7" nillable="false" minOccurs="1" maxOccurs="1"/>
          <xs:element name="P1076232" type="Decimal_TD18_FD2___7" nillable="false" minOccurs="1" maxOccurs="1"/>
          <xs:element name="P1076233" type="Decimal_TD18_FD2___7" nillable="false" minOccurs="1" maxOccurs="1"/>
          <xs:element name="P1076235" type="Decimal_TD18_FD2___7" nillable="false" minOccurs="1" maxOccurs="1"/>
          <xs:element name="P1076237" type="Decimal_TD18_FD2___7" nillable="false" minOccurs="1" maxOccurs="1"/>
          <xs:element name="P1076238" type="Decimal_TD18_FD2___7" nillable="false" minOccurs="1" maxOccurs="1"/>
          <xs:element name="P1076239" type="Decimal_TD18_FD2___7" nillable="false" minOccurs="1" maxOccurs="1"/>
          <xs:element name="P1076241" type="Decimal_TD18_FD2___7" nillable="false" minOccurs="1" maxOccurs="1"/>
          <xs:element name="P1076242" type="Decimal_TD18_FD2___7" nillable="false" minOccurs="1" maxOccurs="1"/>
          <xs:element name="P1076244" type="Decimal_TD18_FD2___7" nillable="false" minOccurs="1" maxOccurs="1"/>
          <xs:element name="P1076246" type="Decimal_TD18_FD2___7" nillable="false" minOccurs="1" maxOccurs="1"/>
          <xs:element name="P1076248" type="Decimal_TD18_FD2___7" nillable="false" minOccurs="1" maxOccurs="1"/>
          <xs:element name="P1076250" type="Decimal_TD18_FD2___7" nillable="false" minOccurs="1" maxOccurs="1"/>
          <xs:element name="P1076252" type="Decimal_TD18_FD2___7" nillable="false" minOccurs="1" maxOccurs="1"/>
          <xs:element name="P1076254" type="Decimal_TD18_FD2___7" nillable="false" minOccurs="1" maxOccurs="1"/>
          <xs:element name="P1076256" type="Decimal_TD18_FD2___7" nillable="false" minOccurs="1" maxOccurs="1"/>
          <xs:element name="P1076258" type="Decimal_TD18_FD2___7" nillable="false" minOccurs="1" maxOccurs="1"/>
          <xs:element name="P1076260" type="Decimal_TD18_FD2___7" nillable="false" minOccurs="1" maxOccurs="1"/>
          <xs:element name="P1076261" type="Decimal_TD18_FD2___7" nillable="false" minOccurs="1" maxOccurs="1"/>
          <xs:element name="P1076263" type="Decimal_TD18_FD2___7" nillable="false" minOccurs="1" maxOccurs="1"/>
          <xs:element name="P1076265" type="Decimal_TD18_FD2___7" nillable="false" minOccurs="1" maxOccurs="1"/>
          <xs:element name="P1076266" type="Decimal_TD18_FD2___7" nillable="false" minOccurs="1" maxOccurs="1"/>
          <xs:element name="P1076267" type="Decimal_TD18_FD2___7" nillable="false" minOccurs="1" maxOccurs="1"/>
          <xs:element name="P1076268" type="Decimal_TD18_FD2___7" nillable="false" minOccurs="1" maxOccurs="1"/>
          <xs:element name="P1076269" type="Decimal_TD18_FD2___7" nillable="false" minOccurs="1" maxOccurs="1"/>
          <xs:element name="P1076270" type="Decimal_TD18_FD2___7" nillable="false" minOccurs="1" maxOccurs="1"/>
          <xs:element name="P1076271" type="Decimal_TD18_FD2___7" nillable="false" minOccurs="1" maxOccurs="1"/>
          <xs:element name="P1076272" type="Decimal_TD18_FD2___7" nillable="false" minOccurs="1" maxOccurs="1"/>
          <xs:element name="P1076273" type="Decimal_TD18_FD2___7" nillable="false" minOccurs="1" maxOccurs="1"/>
          <xs:element name="P1076275" type="Decimal_TD18_FD2___7" nillable="false" minOccurs="1" maxOccurs="1"/>
          <xs:element name="P1076277" type="Decimal_TD18_FD2___7" nillable="false" minOccurs="1" maxOccurs="1"/>
          <xs:element name="P1076279" type="Decimal_TD18_FD2___7" nillable="false" minOccurs="1" maxOccurs="1"/>
          <xs:element name="P1076290" type="Decimal_TD18_FD2___7" nillable="false" minOccurs="1" maxOccurs="1"/>
          <xs:element name="P1076292" type="Decimal_TD18_FD2___7" nillable="false" minOccurs="1" maxOccurs="1"/>
          <xs:element name="P1076294" type="Decimal_TD18_FD2___7" nillable="false" minOccurs="1" maxOccurs="1"/>
          <xs:element name="P1076296" type="Decimal_TD18_FD2___7" nillable="false" minOccurs="1" maxOccurs="1"/>
          <xs:element name="P1076298" type="Decimal_TD18_FD2___7" nillable="false" minOccurs="1" maxOccurs="1"/>
          <xs:element name="P1076300" type="Decimal_TD18_FD2___7" nillable="false" minOccurs="1" maxOccurs="1"/>
          <xs:element name="P1076302" type="Decimal_TD18_FD2___7" nillable="false" minOccurs="1" maxOccurs="1"/>
          <xs:element name="P1076304" type="Decimal_TD18_FD2___7" nillable="false" minOccurs="1" maxOccurs="1"/>
          <xs:element name="P1076305" type="Decimal_TD18_FD2___7" nillable="false" minOccurs="1" maxOccurs="1"/>
          <xs:element name="P1076306" type="Decimal_TD18_FD2___7" nillable="false" minOccurs="1" maxOccurs="1"/>
          <xs:element name="P1076307" type="Decimal_TD18_FD2___7" nillable="false" minOccurs="1" maxOccurs="1"/>
          <xs:element name="P1076308" type="Decimal_TD18_FD2___7" nillable="false" minOccurs="1" maxOccurs="1"/>
          <xs:element name="P1076309" type="Decimal_TD18_FD2___7" nillable="false" minOccurs="1" maxOccurs="1"/>
          <xs:element name="P1076310" type="Decimal_TD18_FD2___7" nillable="false" minOccurs="1" maxOccurs="1"/>
          <xs:element name="P1076311" type="Decimal_TD18_FD2___7" nillable="false" minOccurs="1" maxOccurs="1"/>
          <xs:element name="P1076312" type="Decimal_TD18_FD2___7" nillable="false" minOccurs="1" maxOccurs="1"/>
          <xs:element name="P1076319" type="Decimal_TD18_FD2___7" nillable="false" minOccurs="1" maxOccurs="1"/>
          <xs:element name="P1076320" type="Decimal_TD18_FD2___7" nillable="false" minOccurs="1" maxOccurs="1"/>
          <xs:element name="P1076321" type="Decimal_TD18_FD2___7" nillable="false" minOccurs="1" maxOccurs="1"/>
          <xs:element name="P1076323" type="Decimal_TD18_FD2___7" nillable="false" minOccurs="1" maxOccurs="1"/>
          <xs:element name="P1076325" type="Decimal_TD18_FD2___7" nillable="false" minOccurs="1" maxOccurs="1"/>
          <xs:element name="P1076327" type="Decimal_TD18_FD2___7" nillable="false" minOccurs="1" maxOccurs="1"/>
          <xs:element name="P1076328" type="Decimal_TD18_FD2___7" nillable="false" minOccurs="1" maxOccurs="1"/>
          <xs:element name="P1076329" type="Decimal_TD18_FD2___7" nillable="false" minOccurs="1" maxOccurs="1"/>
        </xs:all>
      </xs:complexType>
      <xs:complexType name="FormType_INTd-TFI-AIF-E_1000985">
        <xs:annotation>
          <xs:documentation>Izvještaj o novčanom tijeku, direktna, AIF, tromjesečni</xs:documentation>
        </xs:annotation>
        <xs:all>
          <xs:element name="P1054193" type="Decimal_TD18_FD2___7" nillable="false" minOccurs="1" maxOccurs="1"/>
          <xs:element name="P1054194" type="Decimal_TD18_FD2___7" nillable="false" minOccurs="1" maxOccurs="1"/>
          <xs:element name="P1054195" type="Decimal_TD18_FD2___7" nillable="false" minOccurs="1" maxOccurs="1"/>
          <xs:element name="P1054196" type="Decimal_TD18_FD2___7" nillable="false" minOccurs="1" maxOccurs="1"/>
          <xs:element name="P1054197" type="Decimal_TD18_FD2___7" nillable="false" minOccurs="1" maxOccurs="1"/>
          <xs:element name="P1054198" type="Decimal_TD18_FD2___7" nillable="false" minOccurs="1" maxOccurs="1"/>
          <xs:element name="P1054199" type="Decimal_TD18_FD2___7" nillable="false" minOccurs="1" maxOccurs="1"/>
          <xs:element name="P1054200" type="Decimal_TD18_FD2___7" nillable="false" minOccurs="1" maxOccurs="1"/>
          <xs:element name="P1054201" type="Decimal_TD18_FD2___7" nillable="false" minOccurs="1" maxOccurs="1"/>
          <xs:element name="P1054202" type="Decimal_TD18_FD2___7" nillable="false" minOccurs="1" maxOccurs="1"/>
          <xs:element name="P1054203" type="Decimal_TD18_FD2___7" nillable="false" minOccurs="1" maxOccurs="1"/>
          <xs:element name="P1054204" type="Decimal_TD18_FD2___7" nillable="false" minOccurs="1" maxOccurs="1"/>
          <xs:element name="P1054205" type="Decimal_TD18_FD2___7" nillable="false" minOccurs="1" maxOccurs="1"/>
          <xs:element name="P1054206" type="Decimal_TD18_FD2___7" nillable="false" minOccurs="1" maxOccurs="1"/>
          <xs:element name="P1054207" type="Decimal_TD18_FD2___7" nillable="false" minOccurs="1" maxOccurs="1"/>
          <xs:element name="P1054208" type="Decimal_TD18_FD2___7" nillable="false" minOccurs="1" maxOccurs="1"/>
          <xs:element name="P1054209" type="Decimal_TD18_FD2___7" nillable="false" minOccurs="1" maxOccurs="1"/>
          <xs:element name="P1054210" type="Decimal_TD18_FD2___7" nillable="false" minOccurs="1" maxOccurs="1"/>
          <xs:element name="P1054211" type="Decimal_TD18_FD2___7" nillable="false" minOccurs="1" maxOccurs="1"/>
          <xs:element name="P1054212" type="Decimal_TD18_FD2___7" nillable="false" minOccurs="1" maxOccurs="1"/>
          <xs:element name="P1054213" type="Decimal_TD18_FD2___7" nillable="false" minOccurs="1" maxOccurs="1"/>
          <xs:element name="P1054214" type="Decimal_TD18_FD2___7" nillable="false" minOccurs="1" maxOccurs="1"/>
          <xs:element name="P1054215" type="Decimal_TD18_FD2___7" nillable="false" minOccurs="1" maxOccurs="1"/>
          <xs:element name="P1054216" type="Decimal_TD18_FD2___7" nillable="false" minOccurs="1" maxOccurs="1"/>
          <xs:element name="P1054217" type="Decimal_TD18_FD2___7" nillable="false" minOccurs="1" maxOccurs="1"/>
          <xs:element name="P1054218" type="Decimal_TD18_FD2___7" nillable="false" minOccurs="1" maxOccurs="1"/>
          <xs:element name="P1054219" type="Decimal_TD18_FD2___7" nillable="false" minOccurs="1" maxOccurs="1"/>
          <xs:element name="P1054220" type="Decimal_TD18_FD2___7" nillable="false" minOccurs="1" maxOccurs="1"/>
          <xs:element name="P1054221" type="Decimal_TD18_FD2___7" nillable="false" minOccurs="1" maxOccurs="1"/>
          <xs:element name="P1054222" type="Decimal_TD18_FD2___7" nillable="false" minOccurs="1" maxOccurs="1"/>
          <xs:element name="P1054223" type="Decimal_TD18_FD2___7" nillable="false" minOccurs="1" maxOccurs="1"/>
          <xs:element name="P1054224" type="Decimal_TD18_FD2___7" nillable="false" minOccurs="1" maxOccurs="1"/>
          <xs:element name="P1054225" type="Decimal_TD18_FD2___7" nillable="false" minOccurs="1" maxOccurs="1"/>
          <xs:element name="P1054226" type="Decimal_TD18_FD2___7" nillable="false" minOccurs="1" maxOccurs="1"/>
          <xs:element name="P1054227" type="Decimal_TD18_FD2___7" nillable="false" minOccurs="1" maxOccurs="1"/>
          <xs:element name="P1054228" type="Decimal_TD18_FD2___7" nillable="false" minOccurs="1" maxOccurs="1"/>
          <xs:element name="P1054229" type="Decimal_TD18_FD2___7" nillable="false" minOccurs="1" maxOccurs="1"/>
          <xs:element name="P1054230" type="Decimal_TD18_FD2___7" nillable="false" minOccurs="1" maxOccurs="1"/>
          <xs:element name="P1054231" type="Decimal_TD18_FD2___7" nillable="false" minOccurs="1" maxOccurs="1"/>
          <xs:element name="P1054232" type="Decimal_TD18_FD2___7" nillable="false" minOccurs="1" maxOccurs="1"/>
          <xs:element name="P1054233" type="Decimal_TD18_FD2___7" nillable="false" minOccurs="1" maxOccurs="1"/>
          <xs:element name="P1054234" type="Decimal_TD18_FD2___7" nillable="false" minOccurs="1" maxOccurs="1"/>
          <xs:element name="P1054235" type="Decimal_TD18_FD2___7" nillable="false" minOccurs="1" maxOccurs="1"/>
          <xs:element name="P1054236" type="Decimal_TD18_FD2___7" nillable="false" minOccurs="1" maxOccurs="1"/>
          <xs:element name="P1054237" type="Decimal_TD18_FD2___7" nillable="false" minOccurs="1" maxOccurs="1"/>
          <xs:element name="P1054238" type="Decimal_TD18_FD2___7" nillable="false" minOccurs="1" maxOccurs="1"/>
          <xs:element name="P1054239" type="Decimal_TD18_FD2___7" nillable="false" minOccurs="1" maxOccurs="1"/>
          <xs:element name="P1054240" type="Decimal_TD18_FD2___7" nillable="false" minOccurs="1" maxOccurs="1"/>
          <xs:element name="P1054241" type="Decimal_TD18_FD2___7" nillable="false" minOccurs="1" maxOccurs="1"/>
          <xs:element name="P1054242" type="Decimal_TD18_FD2___7" nillable="false" minOccurs="1" maxOccurs="1"/>
          <xs:element name="P1054243" type="Decimal_TD18_FD2___7" nillable="false" minOccurs="1" maxOccurs="1"/>
          <xs:element name="P1054244" type="Decimal_TD18_FD2___7" nillable="false" minOccurs="1" maxOccurs="1"/>
          <xs:element name="P1054245" type="Decimal_TD18_FD2___7" nillable="false" minOccurs="1" maxOccurs="1"/>
          <xs:element name="P1054246" type="Decimal_TD18_FD2___7" nillable="false" minOccurs="1" maxOccurs="1"/>
          <xs:element name="P1054247" type="Decimal_TD18_FD2___7" nillable="false" minOccurs="1" maxOccurs="1"/>
          <xs:element name="P1054248" type="Decimal_TD18_FD2___7" nillable="false" minOccurs="1" maxOccurs="1"/>
          <xs:element name="P1054249" type="Decimal_TD18_FD2___7" nillable="false" minOccurs="1" maxOccurs="1"/>
          <xs:element name="P1054250" type="Decimal_TD18_FD2___7" nillable="false" minOccurs="1" maxOccurs="1"/>
          <xs:element name="P1054251" type="Decimal_TD18_FD2___7" nillable="false" minOccurs="1" maxOccurs="1"/>
          <xs:element name="P1054252" type="Decimal_TD18_FD2___7" nillable="false" minOccurs="1" maxOccurs="1"/>
          <xs:element name="P1054253" type="Decimal_TD18_FD2___7" nillable="false" minOccurs="1" maxOccurs="1"/>
          <xs:element name="P1054254" type="Decimal_TD18_FD2___7" nillable="false" minOccurs="1" maxOccurs="1"/>
          <xs:element name="P1054255" type="Decimal_TD18_FD2___7" nillable="false" minOccurs="1" maxOccurs="1"/>
          <xs:element name="P1054256" type="Decimal_TD18_FD2___7" nillable="false" minOccurs="1" maxOccurs="1"/>
          <xs:element name="P1054257" type="Decimal_TD18_FD2___7" nillable="false" minOccurs="1" maxOccurs="1"/>
          <xs:element name="P1054258" type="Decimal_TD18_FD2___7" nillable="false" minOccurs="1" maxOccurs="1"/>
          <xs:element name="P1054259" type="Decimal_TD18_FD2___7" nillable="false" minOccurs="1" maxOccurs="1"/>
          <xs:element name="P1054260" type="Decimal_TD18_FD2___7" nillable="false" minOccurs="1" maxOccurs="1"/>
          <xs:element name="P1054261" type="Decimal_TD18_FD2___7" nillable="false" minOccurs="1" maxOccurs="1"/>
          <xs:element name="P1054262" type="Decimal_TD18_FD2___7" nillable="false" minOccurs="1" maxOccurs="1"/>
          <xs:element name="P1054263" type="Decimal_TD18_FD2___7" nillable="false" minOccurs="1" maxOccurs="1"/>
          <xs:element name="P1054264" type="Decimal_TD18_FD2___7" nillable="false" minOccurs="1" maxOccurs="1"/>
          <xs:element name="P1054265" type="Decimal_TD18_FD2___7" nillable="false" minOccurs="1" maxOccurs="1"/>
          <xs:element name="P1054266" type="Decimal_TD18_FD2___7" nillable="false" minOccurs="1" maxOccurs="1"/>
        </xs:all>
      </xs:complexType>
      <xs:complexType name="FormType_INTi-TFI-AIF-E_1000986">
        <xs:annotation>
          <xs:documentation>Izvještaj o novčanom tijeku, indirektna, AIF, tromjesečni</xs:documentation>
        </xs:annotation>
        <xs:all>
          <xs:element name="P1054267" type="Decimal_TD18_FD2___7" nillable="false" minOccurs="1" maxOccurs="1"/>
          <xs:element name="P1054268" type="Decimal_TD18_FD2___7" nillable="false" minOccurs="1" maxOccurs="1"/>
          <xs:element name="P1054269" type="Decimal_TD18_FD2___7" nillable="false" minOccurs="1" maxOccurs="1"/>
          <xs:element name="P1054270" type="Decimal_TD18_FD2___7" nillable="false" minOccurs="1" maxOccurs="1"/>
          <xs:element name="P1054271" type="Decimal_TD18_FD2___7" nillable="false" minOccurs="1" maxOccurs="1"/>
          <xs:element name="P1054272" type="Decimal_TD18_FD2___7" nillable="false" minOccurs="1" maxOccurs="1"/>
          <xs:element name="P1054273" type="Decimal_TD18_FD2___7" nillable="false" minOccurs="1" maxOccurs="1"/>
          <xs:element name="P1054274" type="Decimal_TD18_FD2___7" nillable="false" minOccurs="1" maxOccurs="1"/>
          <xs:element name="P1054275" type="Decimal_TD18_FD2___7" nillable="false" minOccurs="1" maxOccurs="1"/>
          <xs:element name="P1054276" type="Decimal_TD18_FD2___7" nillable="false" minOccurs="1" maxOccurs="1"/>
          <xs:element name="P1054277" type="Decimal_TD18_FD2___7" nillable="false" minOccurs="1" maxOccurs="1"/>
          <xs:element name="P1054278" type="Decimal_TD18_FD2___7" nillable="false" minOccurs="1" maxOccurs="1"/>
          <xs:element name="P1054279" type="Decimal_TD18_FD2___7" nillable="false" minOccurs="1" maxOccurs="1"/>
          <xs:element name="P1054280" type="Decimal_TD18_FD2___7" nillable="false" minOccurs="1" maxOccurs="1"/>
          <xs:element name="P1054281" type="Decimal_TD18_FD2___7" nillable="false" minOccurs="1" maxOccurs="1"/>
          <xs:element name="P1054282" type="Decimal_TD18_FD2___7" nillable="false" minOccurs="1" maxOccurs="1"/>
          <xs:element name="P1054283" type="Decimal_TD18_FD2___7" nillable="false" minOccurs="1" maxOccurs="1"/>
          <xs:element name="P1054284" type="Decimal_TD18_FD2___7" nillable="false" minOccurs="1" maxOccurs="1"/>
          <xs:element name="P1054285" type="Decimal_TD18_FD2___7" nillable="false" minOccurs="1" maxOccurs="1"/>
          <xs:element name="P1054286" type="Decimal_TD18_FD2___7" nillable="false" minOccurs="1" maxOccurs="1"/>
          <xs:element name="P1054287" type="Decimal_TD18_FD2___7" nillable="false" minOccurs="1" maxOccurs="1"/>
          <xs:element name="P1054288" type="Decimal_TD18_FD2___7" nillable="false" minOccurs="1" maxOccurs="1"/>
          <xs:element name="P1054289" type="Decimal_TD18_FD2___7" nillable="false" minOccurs="1" maxOccurs="1"/>
          <xs:element name="P1054290" type="Decimal_TD18_FD2___7" nillable="false" minOccurs="1" maxOccurs="1"/>
          <xs:element name="P1054291" type="Decimal_TD18_FD2___7" nillable="false" minOccurs="1" maxOccurs="1"/>
          <xs:element name="P1054292" type="Decimal_TD18_FD2___7" nillable="false" minOccurs="1" maxOccurs="1"/>
          <xs:element name="P1054293" type="Decimal_TD18_FD2___7" nillable="false" minOccurs="1" maxOccurs="1"/>
          <xs:element name="P1054294" type="Decimal_TD18_FD2___7" nillable="false" minOccurs="1" maxOccurs="1"/>
          <xs:element name="P1054295" type="Decimal_TD18_FD2___7" nillable="false" minOccurs="1" maxOccurs="1"/>
          <xs:element name="P1054296" type="Decimal_TD18_FD2___7" nillable="false" minOccurs="1" maxOccurs="1"/>
          <xs:element name="P1054297" type="Decimal_TD18_FD2___7" nillable="false" minOccurs="1" maxOccurs="1"/>
          <xs:element name="P1054298" type="Decimal_TD18_FD2___7" nillable="false" minOccurs="1" maxOccurs="1"/>
          <xs:element name="P1054299" type="Decimal_TD18_FD2___7" nillable="false" minOccurs="1" maxOccurs="1"/>
          <xs:element name="P1054300" type="Decimal_TD18_FD2___7" nillable="false" minOccurs="1" maxOccurs="1"/>
          <xs:element name="P1054301" type="Decimal_TD18_FD2___7" nillable="false" minOccurs="1" maxOccurs="1"/>
          <xs:element name="P1054302" type="Decimal_TD18_FD2___7" nillable="false" minOccurs="1" maxOccurs="1"/>
          <xs:element name="P1054303" type="Decimal_TD18_FD2___7" nillable="false" minOccurs="1" maxOccurs="1"/>
          <xs:element name="P1054304" type="Decimal_TD18_FD2___7" nillable="false" minOccurs="1" maxOccurs="1"/>
          <xs:element name="P1054305" type="Decimal_TD18_FD2___7" nillable="false" minOccurs="1" maxOccurs="1"/>
          <xs:element name="P1054306" type="Decimal_TD18_FD2___7" nillable="false" minOccurs="1" maxOccurs="1"/>
          <xs:element name="P1054307" type="Decimal_TD18_FD2___7" nillable="false" minOccurs="1" maxOccurs="1"/>
          <xs:element name="P1054308" type="Decimal_TD18_FD2___7" nillable="false" minOccurs="1" maxOccurs="1"/>
          <xs:element name="P1054309" type="Decimal_TD18_FD2___7" nillable="false" minOccurs="1" maxOccurs="1"/>
          <xs:element name="P1054310" type="Decimal_TD18_FD2___7" nillable="false" minOccurs="1" maxOccurs="1"/>
          <xs:element name="P1054311" type="Decimal_TD18_FD2___7" nillable="false" minOccurs="1" maxOccurs="1"/>
          <xs:element name="P1054312" type="Decimal_TD18_FD2___7" nillable="false" minOccurs="1" maxOccurs="1"/>
          <xs:element name="P1054313" type="Decimal_TD18_FD2___7" nillable="false" minOccurs="1" maxOccurs="1"/>
          <xs:element name="P1054314" type="Decimal_TD18_FD2___7" nillable="false" minOccurs="1" maxOccurs="1"/>
          <xs:element name="P1054315" type="Decimal_TD18_FD2___7" nillable="false" minOccurs="1" maxOccurs="1"/>
          <xs:element name="P1054316" type="Decimal_TD18_FD2___7" nillable="false" minOccurs="1" maxOccurs="1"/>
          <xs:element name="P1054317" type="Decimal_TD18_FD2___7" nillable="false" minOccurs="1" maxOccurs="1"/>
          <xs:element name="P1054318" type="Decimal_TD18_FD2___7" nillable="false" minOccurs="1" maxOccurs="1"/>
          <xs:element name="P1054319" type="Decimal_TD18_FD2___7" nillable="false" minOccurs="1" maxOccurs="1"/>
          <xs:element name="P1054320" type="Decimal_TD18_FD2___7" nillable="false" minOccurs="1" maxOccurs="1"/>
          <xs:element name="P1054321" type="Decimal_TD18_FD2___7" nillable="false" minOccurs="1" maxOccurs="1"/>
          <xs:element name="P1054322" type="Decimal_TD18_FD2___7" nillable="false" minOccurs="1" maxOccurs="1"/>
          <xs:element name="P1054323" type="Decimal_TD18_FD2___7" nillable="false" minOccurs="1" maxOccurs="1"/>
          <xs:element name="P1054324" type="Decimal_TD18_FD2___7" nillable="false" minOccurs="1" maxOccurs="1"/>
          <xs:element name="P1054325" type="Decimal_TD18_FD2___7" nillable="false" minOccurs="1" maxOccurs="1"/>
          <xs:element name="P1054326" type="Decimal_TD18_FD2___7" nillable="false" minOccurs="1" maxOccurs="1"/>
          <xs:element name="P1054327" type="Decimal_TD18_FD2___7" nillable="false" minOccurs="1" maxOccurs="1"/>
          <xs:element name="P1054328" type="Decimal_TD18_FD2___7" nillable="false" minOccurs="1" maxOccurs="1"/>
          <xs:element name="P1054329" type="Decimal_TD18_FD2___7" nillable="false" minOccurs="1" maxOccurs="1"/>
          <xs:element name="P1054330" type="Decimal_TD18_FD2___7" nillable="false" minOccurs="1" maxOccurs="1"/>
          <xs:element name="P1054331" type="Decimal_TD18_FD2___7" nillable="false" minOccurs="1" maxOccurs="1"/>
          <xs:element name="P1054332" type="Decimal_TD18_FD2___7" nillable="false" minOccurs="1" maxOccurs="1"/>
        </xs:all>
      </xs:complexType>
      <xs:complexType name="FormType_IPK-TFI-AIF-E_1000987">
        <xs:annotation>
          <xs:documentation>Izvještaj o promjenama kapitala, AIF, tromjesečni</xs:documentation>
        </xs:annotation>
        <xs:all>
          <xs:element name="P1054533" type="Decimal_TD18_FD2___7" nillable="false" minOccurs="1" maxOccurs="1"/>
          <xs:element name="P1054569" type="Decimal_TD18_FD2___7" nillable="false" minOccurs="1" maxOccurs="1"/>
          <xs:element name="P1054687" type="Decimal_TD18_FD2___7" nillable="false" minOccurs="1" maxOccurs="1"/>
          <xs:element name="P1054723" type="Decimal_TD18_FD2___7" nillable="false" minOccurs="1" maxOccurs="1"/>
          <xs:element name="P1054759" type="Decimal_TD18_FD2___7" nillable="false" minOccurs="1" maxOccurs="1"/>
          <xs:element name="P1054795" type="Decimal_TD18_FD2___7" nillable="false" minOccurs="1" maxOccurs="1"/>
          <xs:element name="P1054831" type="Decimal_TD18_FD2___7" nillable="false" minOccurs="1" maxOccurs="1"/>
          <xs:element name="P1054867" type="Decimal_TD18_FD2___7" nillable="false" minOccurs="1" maxOccurs="1"/>
          <xs:element name="P1054903" type="Decimal_TD18_FD2___7" nillable="false" minOccurs="1" maxOccurs="1"/>
          <xs:element name="P1054534" type="Decimal_TD18_FD2___7" nillable="false" minOccurs="1" maxOccurs="1"/>
          <xs:element name="P1054570" type="Decimal_TD18_FD2___7" nillable="false" minOccurs="1" maxOccurs="1"/>
          <xs:element name="P1054688" type="Decimal_TD18_FD2___7" nillable="false" minOccurs="1" maxOccurs="1"/>
          <xs:element name="P1054724" type="Decimal_TD18_FD2___7" nillable="false" minOccurs="1" maxOccurs="1"/>
          <xs:element name="P1054760" type="Decimal_TD18_FD2___7" nillable="false" minOccurs="1" maxOccurs="1"/>
          <xs:element name="P1054796" type="Decimal_TD18_FD2___7" nillable="false" minOccurs="1" maxOccurs="1"/>
          <xs:element name="P1054832" type="Decimal_TD18_FD2___7" nillable="false" minOccurs="1" maxOccurs="1"/>
          <xs:element name="P1054868" type="Decimal_TD18_FD2___7" nillable="false" minOccurs="1" maxOccurs="1"/>
          <xs:element name="P1054904" type="Decimal_TD18_FD2___7" nillable="false" minOccurs="1" maxOccurs="1"/>
          <xs:element name="P1054535" type="Decimal_TD18_FD2___7" nillable="false" minOccurs="1" maxOccurs="1"/>
          <xs:element name="P1054571" type="Decimal_TD18_FD2___7" nillable="false" minOccurs="1" maxOccurs="1"/>
          <xs:element name="P1054689" type="Decimal_TD18_FD2___7" nillable="false" minOccurs="1" maxOccurs="1"/>
          <xs:element name="P1054725" type="Decimal_TD18_FD2___7" nillable="false" minOccurs="1" maxOccurs="1"/>
          <xs:element name="P1054761" type="Decimal_TD18_FD2___7" nillable="false" minOccurs="1" maxOccurs="1"/>
          <xs:element name="P1054797" type="Decimal_TD18_FD2___7" nillable="false" minOccurs="1" maxOccurs="1"/>
          <xs:element name="P1054833" type="Decimal_TD18_FD2___7" nillable="false" minOccurs="1" maxOccurs="1"/>
          <xs:element name="P1054869" type="Decimal_TD18_FD2___7" nillable="false" minOccurs="1" maxOccurs="1"/>
          <xs:element name="P1054905" type="Decimal_TD18_FD2___7" nillable="false" minOccurs="1" maxOccurs="1"/>
          <xs:element name="P1054536" type="Decimal_TD18_FD2___7" nillable="false" minOccurs="1" maxOccurs="1"/>
          <xs:element name="P1054572" type="Decimal_TD18_FD2___7" nillable="false" minOccurs="1" maxOccurs="1"/>
          <xs:element name="P1054690" type="Decimal_TD18_FD2___7" nillable="false" minOccurs="1" maxOccurs="1"/>
          <xs:element name="P1054726" type="Decimal_TD18_FD2___7" nillable="false" minOccurs="1" maxOccurs="1"/>
          <xs:element name="P1054762" type="Decimal_TD18_FD2___7" nillable="false" minOccurs="1" maxOccurs="1"/>
          <xs:element name="P1054798" type="Decimal_TD18_FD2___7" nillable="false" minOccurs="1" maxOccurs="1"/>
          <xs:element name="P1054834" type="Decimal_TD18_FD2___7" nillable="false" minOccurs="1" maxOccurs="1"/>
          <xs:element name="P1054870" type="Decimal_TD18_FD2___7" nillable="false" minOccurs="1" maxOccurs="1"/>
          <xs:element name="P1054906" type="Decimal_TD18_FD2___7" nillable="false" minOccurs="1" maxOccurs="1"/>
          <xs:element name="P1054537" type="Decimal_TD18_FD2___7" nillable="false" minOccurs="1" maxOccurs="1"/>
          <xs:element name="P1054573" type="Decimal_TD18_FD2___7" nillable="false" minOccurs="1" maxOccurs="1"/>
          <xs:element name="P1054691" type="Decimal_TD18_FD2___7" nillable="false" minOccurs="1" maxOccurs="1"/>
          <xs:element name="P1054727" type="Decimal_TD18_FD2___7" nillable="false" minOccurs="1" maxOccurs="1"/>
          <xs:element name="P1054763" type="Decimal_TD18_FD2___7" nillable="false" minOccurs="1" maxOccurs="1"/>
          <xs:element name="P1054799" type="Decimal_TD18_FD2___7" nillable="false" minOccurs="1" maxOccurs="1"/>
          <xs:element name="P1054835" type="Decimal_TD18_FD2___7" nillable="false" minOccurs="1" maxOccurs="1"/>
          <xs:element name="P1054871" type="Decimal_TD18_FD2___7" nillable="false" minOccurs="1" maxOccurs="1"/>
          <xs:element name="P1054907" type="Decimal_TD18_FD2___7" nillable="false" minOccurs="1" maxOccurs="1"/>
          <xs:element name="P1054538" type="Decimal_TD18_FD2___7" nillable="false" minOccurs="1" maxOccurs="1"/>
          <xs:element name="P1054574" type="Decimal_TD18_FD2___7" nillable="false" minOccurs="1" maxOccurs="1"/>
          <xs:element name="P1054692" type="Decimal_TD18_FD2___7" nillable="false" minOccurs="1" maxOccurs="1"/>
          <xs:element name="P1054728" type="Decimal_TD18_FD2___7" nillable="false" minOccurs="1" maxOccurs="1"/>
          <xs:element name="P1054764" type="Decimal_TD18_FD2___7" nillable="false" minOccurs="1" maxOccurs="1"/>
          <xs:element name="P1054800" type="Decimal_TD18_FD2___7" nillable="false" minOccurs="1" maxOccurs="1"/>
          <xs:element name="P1054836" type="Decimal_TD18_FD2___7" nillable="false" minOccurs="1" maxOccurs="1"/>
          <xs:element name="P1054872" type="Decimal_TD18_FD2___7" nillable="false" minOccurs="1" maxOccurs="1"/>
          <xs:element name="P1054908" type="Decimal_TD18_FD2___7" nillable="false" minOccurs="1" maxOccurs="1"/>
          <xs:element name="P1054539" type="Decimal_TD18_FD2___7" nillable="false" minOccurs="1" maxOccurs="1"/>
          <xs:element name="P1054575" type="Decimal_TD18_FD2___7" nillable="false" minOccurs="1" maxOccurs="1"/>
          <xs:element name="P1054693" type="Decimal_TD18_FD2___7" nillable="false" minOccurs="1" maxOccurs="1"/>
          <xs:element name="P1054729" type="Decimal_TD18_FD2___7" nillable="false" minOccurs="1" maxOccurs="1"/>
          <xs:element name="P1054765" type="Decimal_TD18_FD2___7" nillable="false" minOccurs="1" maxOccurs="1"/>
          <xs:element name="P1054801" type="Decimal_TD18_FD2___7" nillable="false" minOccurs="1" maxOccurs="1"/>
          <xs:element name="P1054837" type="Decimal_TD18_FD2___7" nillable="false" minOccurs="1" maxOccurs="1"/>
          <xs:element name="P1054873" type="Decimal_TD18_FD2___7" nillable="false" minOccurs="1" maxOccurs="1"/>
          <xs:element name="P1054909" type="Decimal_TD18_FD2___7" nillable="false" minOccurs="1" maxOccurs="1"/>
          <xs:element name="P1054540" type="Decimal_TD18_FD2___7" nillable="false" minOccurs="1" maxOccurs="1"/>
          <xs:element name="P1054576" type="Decimal_TD18_FD2___7" nillable="false" minOccurs="1" maxOccurs="1"/>
          <xs:element name="P1054694" type="Decimal_TD18_FD2___7" nillable="false" minOccurs="1" maxOccurs="1"/>
          <xs:element name="P1054730" type="Decimal_TD18_FD2___7" nillable="false" minOccurs="1" maxOccurs="1"/>
          <xs:element name="P1054766" type="Decimal_TD18_FD2___7" nillable="false" minOccurs="1" maxOccurs="1"/>
          <xs:element name="P1054802" type="Decimal_TD18_FD2___7" nillable="false" minOccurs="1" maxOccurs="1"/>
          <xs:element name="P1054838" type="Decimal_TD18_FD2___7" nillable="false" minOccurs="1" maxOccurs="1"/>
          <xs:element name="P1054874" type="Decimal_TD18_FD2___7" nillable="false" minOccurs="1" maxOccurs="1"/>
          <xs:element name="P1054910" type="Decimal_TD18_FD2___7" nillable="false" minOccurs="1" maxOccurs="1"/>
          <xs:element name="P1054541" type="Decimal_TD18_FD2___7" nillable="false" minOccurs="1" maxOccurs="1"/>
          <xs:element name="P1054577" type="Decimal_TD18_FD2___7" nillable="false" minOccurs="1" maxOccurs="1"/>
          <xs:element name="P1054695" type="Decimal_TD18_FD2___7" nillable="false" minOccurs="1" maxOccurs="1"/>
          <xs:element name="P1054731" type="Decimal_TD18_FD2___7" nillable="false" minOccurs="1" maxOccurs="1"/>
          <xs:element name="P1054767" type="Decimal_TD18_FD2___7" nillable="false" minOccurs="1" maxOccurs="1"/>
          <xs:element name="P1054803" type="Decimal_TD18_FD2___7" nillable="false" minOccurs="1" maxOccurs="1"/>
          <xs:element name="P1054839" type="Decimal_TD18_FD2___7" nillable="false" minOccurs="1" maxOccurs="1"/>
          <xs:element name="P1054875" type="Decimal_TD18_FD2___7" nillable="false" minOccurs="1" maxOccurs="1"/>
          <xs:element name="P1054911" type="Decimal_TD18_FD2___7" nillable="false" minOccurs="1" maxOccurs="1"/>
          <xs:element name="P1054542" type="Decimal_TD18_FD2___7" nillable="false" minOccurs="1" maxOccurs="1"/>
          <xs:element name="P1054578" type="Decimal_TD18_FD2___7" nillable="false" minOccurs="1" maxOccurs="1"/>
          <xs:element name="P1054696" type="Decimal_TD18_FD2___7" nillable="false" minOccurs="1" maxOccurs="1"/>
          <xs:element name="P1054732" type="Decimal_TD18_FD2___7" nillable="false" minOccurs="1" maxOccurs="1"/>
          <xs:element name="P1054768" type="Decimal_TD18_FD2___7" nillable="false" minOccurs="1" maxOccurs="1"/>
          <xs:element name="P1054804" type="Decimal_TD18_FD2___7" nillable="false" minOccurs="1" maxOccurs="1"/>
          <xs:element name="P1054840" type="Decimal_TD18_FD2___7" nillable="false" minOccurs="1" maxOccurs="1"/>
          <xs:element name="P1054876" type="Decimal_TD18_FD2___7" nillable="false" minOccurs="1" maxOccurs="1"/>
          <xs:element name="P1054912" type="Decimal_TD18_FD2___7" nillable="false" minOccurs="1" maxOccurs="1"/>
          <xs:element name="P1054543" type="Decimal_TD18_FD2___7" nillable="false" minOccurs="1" maxOccurs="1"/>
          <xs:element name="P1054579" type="Decimal_TD18_FD2___7" nillable="false" minOccurs="1" maxOccurs="1"/>
          <xs:element name="P1054697" type="Decimal_TD18_FD2___7" nillable="false" minOccurs="1" maxOccurs="1"/>
          <xs:element name="P1054733" type="Decimal_TD18_FD2___7" nillable="false" minOccurs="1" maxOccurs="1"/>
          <xs:element name="P1054769" type="Decimal_TD18_FD2___7" nillable="false" minOccurs="1" maxOccurs="1"/>
          <xs:element name="P1054805" type="Decimal_TD18_FD2___7" nillable="false" minOccurs="1" maxOccurs="1"/>
          <xs:element name="P1054841" type="Decimal_TD18_FD2___7" nillable="false" minOccurs="1" maxOccurs="1"/>
          <xs:element name="P1054877" type="Decimal_TD18_FD2___7" nillable="false" minOccurs="1" maxOccurs="1"/>
          <xs:element name="P1054913" type="Decimal_TD18_FD2___7" nillable="false" minOccurs="1" maxOccurs="1"/>
          <xs:element name="P1054544" type="Decimal_TD18_FD2___7" nillable="false" minOccurs="1" maxOccurs="1"/>
          <xs:element name="P1054580" type="Decimal_TD18_FD2___7" nillable="false" minOccurs="1" maxOccurs="1"/>
          <xs:element name="P1054698" type="Decimal_TD18_FD2___7" nillable="false" minOccurs="1" maxOccurs="1"/>
          <xs:element name="P1054734" type="Decimal_TD18_FD2___7" nillable="false" minOccurs="1" maxOccurs="1"/>
          <xs:element name="P1054770" type="Decimal_TD18_FD2___7" nillable="false" minOccurs="1" maxOccurs="1"/>
          <xs:element name="P1054806" type="Decimal_TD18_FD2___7" nillable="false" minOccurs="1" maxOccurs="1"/>
          <xs:element name="P1054842" type="Decimal_TD18_FD2___7" nillable="false" minOccurs="1" maxOccurs="1"/>
          <xs:element name="P1054878" type="Decimal_TD18_FD2___7" nillable="false" minOccurs="1" maxOccurs="1"/>
          <xs:element name="P1054914" type="Decimal_TD18_FD2___7" nillable="false" minOccurs="1" maxOccurs="1"/>
          <xs:element name="P1054545" type="Decimal_TD18_FD2___7" nillable="false" minOccurs="1" maxOccurs="1"/>
          <xs:element name="P1054581" type="Decimal_TD18_FD2___7" nillable="false" minOccurs="1" maxOccurs="1"/>
          <xs:element name="P1054699" type="Decimal___8" nillable="false" minOccurs="1" maxOccurs="1"/>
          <xs:element name="P1054735" type="Decimal_TD18_FD2___7" nillable="false" minOccurs="1" maxOccurs="1"/>
          <xs:element name="P1054771" type="Decimal_TD18_FD2___7" nillable="false" minOccurs="1" maxOccurs="1"/>
          <xs:element name="P1054807" type="Decimal_TD18_FD2___7" nillable="false" minOccurs="1" maxOccurs="1"/>
          <xs:element name="P1054843" type="Decimal_TD18_FD2___7" nillable="false" minOccurs="1" maxOccurs="1"/>
          <xs:element name="P1054879" type="Decimal_TD18_FD2___7" nillable="false" minOccurs="1" maxOccurs="1"/>
          <xs:element name="P1054915" type="Decimal_TD18_FD2___7" nillable="false" minOccurs="1" maxOccurs="1"/>
          <xs:element name="P1054546" type="Decimal_TD18_FD2___7" nillable="false" minOccurs="1" maxOccurs="1"/>
          <xs:element name="P1054582" type="Decimal_TD18_FD2___7" nillable="false" minOccurs="1" maxOccurs="1"/>
          <xs:element name="P1054700" type="Decimal_TD18_FD2___7" nillable="false" minOccurs="1" maxOccurs="1"/>
          <xs:element name="P1054736" type="Decimal_TD18_FD2___7" nillable="false" minOccurs="1" maxOccurs="1"/>
          <xs:element name="P1054772" type="Decimal_TD18_FD2___7" nillable="false" minOccurs="1" maxOccurs="1"/>
          <xs:element name="P1054808" type="Decimal_TD18_FD2___7" nillable="false" minOccurs="1" maxOccurs="1"/>
          <xs:element name="P1054844" type="Decimal_TD18_FD2___7" nillable="false" minOccurs="1" maxOccurs="1"/>
          <xs:element name="P1054880" type="Decimal_TD18_FD2___7" nillable="false" minOccurs="1" maxOccurs="1"/>
          <xs:element name="P1054916" type="Decimal_TD18_FD2___7" nillable="false" minOccurs="1" maxOccurs="1"/>
          <xs:element name="P1054547" type="Decimal_TD18_FD2___7" nillable="false" minOccurs="1" maxOccurs="1"/>
          <xs:element name="P1054665" type="Decimal_TD18_FD2___7" nillable="false" minOccurs="1" maxOccurs="1"/>
          <xs:element name="P1054701" type="Decimal_TD18_FD2___7" nillable="false" minOccurs="1" maxOccurs="1"/>
          <xs:element name="P1054737" type="Decimal_TD18_FD2___7" nillable="false" minOccurs="1" maxOccurs="1"/>
          <xs:element name="P1054773" type="Decimal_TD18_FD2___7" nillable="false" minOccurs="1" maxOccurs="1"/>
          <xs:element name="P1054809" type="Decimal_TD18_FD2___7" nillable="false" minOccurs="1" maxOccurs="1"/>
          <xs:element name="P1054845" type="Decimal_TD18_FD2___7" nillable="false" minOccurs="1" maxOccurs="1"/>
          <xs:element name="P1054881" type="Decimal_TD18_FD2___7" nillable="false" minOccurs="1" maxOccurs="1"/>
          <xs:element name="P1054917" type="Decimal_TD18_FD2___7" nillable="false" minOccurs="1" maxOccurs="1"/>
          <xs:element name="P1054548" type="Decimal_TD18_FD2___7" nillable="false" minOccurs="1" maxOccurs="1"/>
          <xs:element name="P1054666" type="Decimal_TD18_FD2___7" nillable="false" minOccurs="1" maxOccurs="1"/>
          <xs:element name="P1054702" type="Decimal_TD18_FD2___7" nillable="false" minOccurs="1" maxOccurs="1"/>
          <xs:element name="P1054738" type="Decimal_TD18_FD2___7" nillable="false" minOccurs="1" maxOccurs="1"/>
          <xs:element name="P1054774" type="Decimal_TD18_FD2___7" nillable="false" minOccurs="1" maxOccurs="1"/>
          <xs:element name="P1054810" type="Decimal_TD18_FD2___7" nillable="false" minOccurs="1" maxOccurs="1"/>
          <xs:element name="P1054846" type="Decimal_TD18_FD2___7" nillable="false" minOccurs="1" maxOccurs="1"/>
          <xs:element name="P1054882" type="Decimal_TD18_FD2___7" nillable="false" minOccurs="1" maxOccurs="1"/>
          <xs:element name="P1054918" type="Decimal_TD18_FD2___7" nillable="false" minOccurs="1" maxOccurs="1"/>
          <xs:element name="P1054549" type="Decimal_TD18_FD2___7" nillable="false" minOccurs="1" maxOccurs="1"/>
          <xs:element name="P1054667" type="Decimal_TD18_FD2___7" nillable="false" minOccurs="1" maxOccurs="1"/>
          <xs:element name="P1054703" type="Decimal_TD18_FD2___7" nillable="false" minOccurs="1" maxOccurs="1"/>
          <xs:element name="P1054739" type="Decimal_TD18_FD2___7" nillable="false" minOccurs="1" maxOccurs="1"/>
          <xs:element name="P1054775" type="Decimal_TD18_FD2___7" nillable="false" minOccurs="1" maxOccurs="1"/>
          <xs:element name="P1054811" type="Decimal_TD18_FD2___7" nillable="false" minOccurs="1" maxOccurs="1"/>
          <xs:element name="P1054847" type="Decimal_TD18_FD2___7" nillable="false" minOccurs="1" maxOccurs="1"/>
          <xs:element name="P1054883" type="Decimal_TD18_FD2___7" nillable="false" minOccurs="1" maxOccurs="1"/>
          <xs:element name="P1054919" type="Decimal_TD18_FD2___7" nillable="false" minOccurs="1" maxOccurs="1"/>
          <xs:element name="P1054550" type="Decimal_TD18_FD2___7" nillable="false" minOccurs="1" maxOccurs="1"/>
          <xs:element name="P1054668" type="Decimal_TD18_FD2___7" nillable="false" minOccurs="1" maxOccurs="1"/>
          <xs:element name="P1054704" type="Decimal_TD18_FD2___7" nillable="false" minOccurs="1" maxOccurs="1"/>
          <xs:element name="P1054740" type="Decimal_TD18_FD2___7" nillable="false" minOccurs="1" maxOccurs="1"/>
          <xs:element name="P1054776" type="Decimal_TD18_FD2___7" nillable="false" minOccurs="1" maxOccurs="1"/>
          <xs:element name="P1054812" type="Decimal_TD18_FD2___7" nillable="false" minOccurs="1" maxOccurs="1"/>
          <xs:element name="P1054848" type="Decimal_TD18_FD2___7" nillable="false" minOccurs="1" maxOccurs="1"/>
          <xs:element name="P1054884" type="Decimal_TD18_FD2___7" nillable="false" minOccurs="1" maxOccurs="1"/>
          <xs:element name="P1054920" type="Decimal_TD18_FD2___7" nillable="false" minOccurs="1" maxOccurs="1"/>
          <xs:element name="P1054551" type="Decimal_TD18_FD2___7" nillable="false" minOccurs="1" maxOccurs="1"/>
          <xs:element name="P1054669" type="Decimal_TD18_FD2___7" nillable="false" minOccurs="1" maxOccurs="1"/>
          <xs:element name="P1054705" type="Decimal_TD18_FD2___7" nillable="false" minOccurs="1" maxOccurs="1"/>
          <xs:element name="P1054741" type="Decimal_TD18_FD2___7" nillable="false" minOccurs="1" maxOccurs="1"/>
          <xs:element name="P1054777" type="Decimal_TD18_FD2___7" nillable="false" minOccurs="1" maxOccurs="1"/>
          <xs:element name="P1054813" type="Decimal_TD18_FD2___7" nillable="false" minOccurs="1" maxOccurs="1"/>
          <xs:element name="P1054849" type="Decimal_TD18_FD2___7" nillable="false" minOccurs="1" maxOccurs="1"/>
          <xs:element name="P1054885" type="Decimal_TD18_FD2___7" nillable="false" minOccurs="1" maxOccurs="1"/>
          <xs:element name="P1054921" type="Decimal_TD18_FD2___7" nillable="false" minOccurs="1" maxOccurs="1"/>
          <xs:element name="P1054552" type="Decimal_TD18_FD2___7" nillable="false" minOccurs="1" maxOccurs="1"/>
          <xs:element name="P1054670" type="Decimal_TD18_FD2___7" nillable="false" minOccurs="1" maxOccurs="1"/>
          <xs:element name="P1054706" type="Decimal_TD18_FD2___7" nillable="false" minOccurs="1" maxOccurs="1"/>
          <xs:element name="P1054742" type="Decimal_TD18_FD2___7" nillable="false" minOccurs="1" maxOccurs="1"/>
          <xs:element name="P1054778" type="Decimal_TD18_FD2___7" nillable="false" minOccurs="1" maxOccurs="1"/>
          <xs:element name="P1054814" type="Decimal_TD18_FD2___7" nillable="false" minOccurs="1" maxOccurs="1"/>
          <xs:element name="P1054850" type="Decimal_TD18_FD2___7" nillable="false" minOccurs="1" maxOccurs="1"/>
          <xs:element name="P1054886" type="Decimal_TD18_FD2___7" nillable="false" minOccurs="1" maxOccurs="1"/>
          <xs:element name="P1054922" type="Decimal_TD18_FD2___7" nillable="false" minOccurs="1" maxOccurs="1"/>
          <xs:element name="P1054553" type="Decimal_TD18_FD2___7" nillable="false" minOccurs="1" maxOccurs="1"/>
          <xs:element name="P1054671" type="Decimal_TD18_FD2___7" nillable="false" minOccurs="1" maxOccurs="1"/>
          <xs:element name="P1054707" type="Decimal_TD18_FD2___7" nillable="false" minOccurs="1" maxOccurs="1"/>
          <xs:element name="P1054743" type="Decimal_TD18_FD2___7" nillable="false" minOccurs="1" maxOccurs="1"/>
          <xs:element name="P1054779" type="Decimal_TD18_FD2___7" nillable="false" minOccurs="1" maxOccurs="1"/>
          <xs:element name="P1054815" type="Decimal_TD18_FD2___7" nillable="false" minOccurs="1" maxOccurs="1"/>
          <xs:element name="P1054851" type="Decimal_TD18_FD2___7" nillable="false" minOccurs="1" maxOccurs="1"/>
          <xs:element name="P1054887" type="Decimal_TD18_FD2___7" nillable="false" minOccurs="1" maxOccurs="1"/>
          <xs:element name="P1054923" type="Decimal_TD18_FD2___7" nillable="false" minOccurs="1" maxOccurs="1"/>
          <xs:element name="P1054554" type="Decimal_TD18_FD2___7" nillable="false" minOccurs="1" maxOccurs="1"/>
          <xs:element name="P1054672" type="Decimal_TD18_FD2___7" nillable="false" minOccurs="1" maxOccurs="1"/>
          <xs:element name="P1054708" type="Decimal_TD18_FD2___7" nillable="false" minOccurs="1" maxOccurs="1"/>
          <xs:element name="P1054744" type="Decimal_TD18_FD2___7" nillable="false" minOccurs="1" maxOccurs="1"/>
          <xs:element name="P1054780" type="Decimal_TD18_FD2___7" nillable="false" minOccurs="1" maxOccurs="1"/>
          <xs:element name="P1054816" type="Decimal_TD18_FD2___7" nillable="false" minOccurs="1" maxOccurs="1"/>
          <xs:element name="P1054852" type="Decimal_TD18_FD2___7" nillable="false" minOccurs="1" maxOccurs="1"/>
          <xs:element name="P1054888" type="Decimal_TD18_FD2___7" nillable="false" minOccurs="1" maxOccurs="1"/>
          <xs:element name="P1054924" type="Decimal_TD18_FD2___7" nillable="false" minOccurs="1" maxOccurs="1"/>
          <xs:element name="P1054555" type="Decimal_TD18_FD2___7" nillable="false" minOccurs="1" maxOccurs="1"/>
          <xs:element name="P1054673" type="Decimal_TD18_FD2___7" nillable="false" minOccurs="1" maxOccurs="1"/>
          <xs:element name="P1054709" type="Decimal_TD18_FD2___7" nillable="false" minOccurs="1" maxOccurs="1"/>
          <xs:element name="P1054745" type="Decimal_TD18_FD2___7" nillable="false" minOccurs="1" maxOccurs="1"/>
          <xs:element name="P1054781" type="Decimal_TD18_FD2___7" nillable="false" minOccurs="1" maxOccurs="1"/>
          <xs:element name="P1054817" type="Decimal_TD18_FD2___7" nillable="false" minOccurs="1" maxOccurs="1"/>
          <xs:element name="P1054853" type="Decimal_TD18_FD2___7" nillable="false" minOccurs="1" maxOccurs="1"/>
          <xs:element name="P1054889" type="Decimal_TD18_FD2___7" nillable="false" minOccurs="1" maxOccurs="1"/>
          <xs:element name="P1054925" type="Decimal_TD18_FD2___7" nillable="false" minOccurs="1" maxOccurs="1"/>
          <xs:element name="P1054556" type="Decimal_TD18_FD2___7" nillable="false" minOccurs="1" maxOccurs="1"/>
          <xs:element name="P1054674" type="Decimal_TD18_FD2___7" nillable="false" minOccurs="1" maxOccurs="1"/>
          <xs:element name="P1054710" type="Decimal_TD18_FD2___7" nillable="false" minOccurs="1" maxOccurs="1"/>
          <xs:element name="P1054746" type="Decimal_TD18_FD2___7" nillable="false" minOccurs="1" maxOccurs="1"/>
          <xs:element name="P1054782" type="Decimal_TD18_FD2___7" nillable="false" minOccurs="1" maxOccurs="1"/>
          <xs:element name="P1054818" type="Decimal_TD18_FD2___7" nillable="false" minOccurs="1" maxOccurs="1"/>
          <xs:element name="P1054854" type="Decimal_TD18_FD2___7" nillable="false" minOccurs="1" maxOccurs="1"/>
          <xs:element name="P1054890" type="Decimal_TD18_FD2___7" nillable="false" minOccurs="1" maxOccurs="1"/>
          <xs:element name="P1054926" type="Decimal_TD18_FD2___7" nillable="false" minOccurs="1" maxOccurs="1"/>
          <xs:element name="P1054557" type="Decimal_TD18_FD2___7" nillable="false" minOccurs="1" maxOccurs="1"/>
          <xs:element name="P1054675" type="Decimal_TD18_FD2___7" nillable="false" minOccurs="1" maxOccurs="1"/>
          <xs:element name="P1054711" type="Decimal_TD18_FD2___7" nillable="false" minOccurs="1" maxOccurs="1"/>
          <xs:element name="P1054747" type="Decimal_TD18_FD2___7" nillable="false" minOccurs="1" maxOccurs="1"/>
          <xs:element name="P1054783" type="Decimal_TD18_FD2___7" nillable="false" minOccurs="1" maxOccurs="1"/>
          <xs:element name="P1054819" type="Decimal_TD18_FD2___7" nillable="false" minOccurs="1" maxOccurs="1"/>
          <xs:element name="P1054855" type="Decimal_TD18_FD2___7" nillable="false" minOccurs="1" maxOccurs="1"/>
          <xs:element name="P1054891" type="Decimal_TD18_FD2___7" nillable="false" minOccurs="1" maxOccurs="1"/>
          <xs:element name="P1054927" type="Decimal_TD18_FD2___7" nillable="false" minOccurs="1" maxOccurs="1"/>
          <xs:element name="P1054558" type="Decimal_TD18_FD2___7" nillable="false" minOccurs="1" maxOccurs="1"/>
          <xs:element name="P1054676" type="Decimal_TD18_FD2___7" nillable="false" minOccurs="1" maxOccurs="1"/>
          <xs:element name="P1054712" type="Decimal_TD18_FD2___7" nillable="false" minOccurs="1" maxOccurs="1"/>
          <xs:element name="P1054748" type="Decimal_TD18_FD2___7" nillable="false" minOccurs="1" maxOccurs="1"/>
          <xs:element name="P1054784" type="Decimal_TD18_FD2___7" nillable="false" minOccurs="1" maxOccurs="1"/>
          <xs:element name="P1054820" type="Decimal_TD18_FD2___7" nillable="false" minOccurs="1" maxOccurs="1"/>
          <xs:element name="P1054856" type="Decimal_TD18_FD2___7" nillable="false" minOccurs="1" maxOccurs="1"/>
          <xs:element name="P1054892" type="Decimal_TD18_FD2___7" nillable="false" minOccurs="1" maxOccurs="1"/>
          <xs:element name="P1054928" type="Decimal_TD18_FD2___7" nillable="false" minOccurs="1" maxOccurs="1"/>
          <xs:element name="P1054559" type="Decimal_TD18_FD2___7" nillable="false" minOccurs="1" maxOccurs="1"/>
          <xs:element name="P1054677" type="Decimal_TD18_FD2___7" nillable="false" minOccurs="1" maxOccurs="1"/>
          <xs:element name="P1054713" type="Decimal_TD18_FD2___7" nillable="false" minOccurs="1" maxOccurs="1"/>
          <xs:element name="P1054749" type="Decimal_TD18_FD2___7" nillable="false" minOccurs="1" maxOccurs="1"/>
          <xs:element name="P1054785" type="Decimal_TD18_FD2___7" nillable="false" minOccurs="1" maxOccurs="1"/>
          <xs:element name="P1054821" type="Decimal_TD18_FD2___7" nillable="false" minOccurs="1" maxOccurs="1"/>
          <xs:element name="P1054857" type="Decimal_TD18_FD2___7" nillable="false" minOccurs="1" maxOccurs="1"/>
          <xs:element name="P1054893" type="Decimal_TD18_FD2___7" nillable="false" minOccurs="1" maxOccurs="1"/>
          <xs:element name="P1054929" type="Decimal_TD18_FD2___7" nillable="false" minOccurs="1" maxOccurs="1"/>
          <xs:element name="P1054560" type="Decimal_TD18_FD2___7" nillable="false" minOccurs="1" maxOccurs="1"/>
          <xs:element name="P1054678" type="Decimal_TD18_FD2___7" nillable="false" minOccurs="1" maxOccurs="1"/>
          <xs:element name="P1054714" type="Decimal_TD18_FD2___7" nillable="false" minOccurs="1" maxOccurs="1"/>
          <xs:element name="P1054750" type="Decimal_TD18_FD2___7" nillable="false" minOccurs="1" maxOccurs="1"/>
          <xs:element name="P1054786" type="Decimal_TD18_FD2___7" nillable="false" minOccurs="1" maxOccurs="1"/>
          <xs:element name="P1054822" type="Decimal_TD18_FD2___7" nillable="false" minOccurs="1" maxOccurs="1"/>
          <xs:element name="P1054858" type="Decimal_TD18_FD2___7" nillable="false" minOccurs="1" maxOccurs="1"/>
          <xs:element name="P1054894" type="Decimal_TD18_FD2___7" nillable="false" minOccurs="1" maxOccurs="1"/>
          <xs:element name="P1054930" type="Decimal_TD18_FD2___7" nillable="false" minOccurs="1" maxOccurs="1"/>
          <xs:element name="P1054561" type="Decimal_TD18_FD2___7" nillable="false" minOccurs="1" maxOccurs="1"/>
          <xs:element name="P1054679" type="Decimal_TD18_FD2___7" nillable="false" minOccurs="1" maxOccurs="1"/>
          <xs:element name="P1054715" type="Decimal_TD18_FD2___7" nillable="false" minOccurs="1" maxOccurs="1"/>
          <xs:element name="P1054751" type="Decimal_TD18_FD2___7" nillable="false" minOccurs="1" maxOccurs="1"/>
          <xs:element name="P1054787" type="Decimal_TD18_FD2___7" nillable="false" minOccurs="1" maxOccurs="1"/>
          <xs:element name="P1054823" type="Decimal_TD18_FD2___7" nillable="false" minOccurs="1" maxOccurs="1"/>
          <xs:element name="P1054859" type="Decimal_TD18_FD2___7" nillable="false" minOccurs="1" maxOccurs="1"/>
          <xs:element name="P1054895" type="Decimal_TD18_FD2___7" nillable="false" minOccurs="1" maxOccurs="1"/>
          <xs:element name="P1054931" type="Decimal_TD18_FD2___7" nillable="false" minOccurs="1" maxOccurs="1"/>
          <xs:element name="P1054562" type="Decimal_TD18_FD2___7" nillable="false" minOccurs="1" maxOccurs="1"/>
          <xs:element name="P1054680" type="Decimal_TD18_FD2___7" nillable="false" minOccurs="1" maxOccurs="1"/>
          <xs:element name="P1054716" type="Decimal_TD18_FD2___7" nillable="false" minOccurs="1" maxOccurs="1"/>
          <xs:element name="P1054752" type="Decimal_TD18_FD2___7" nillable="false" minOccurs="1" maxOccurs="1"/>
          <xs:element name="P1054788" type="Decimal_TD18_FD2___7" nillable="false" minOccurs="1" maxOccurs="1"/>
          <xs:element name="P1054824" type="Decimal_TD18_FD2___7" nillable="false" minOccurs="1" maxOccurs="1"/>
          <xs:element name="P1054860" type="Decimal_TD18_FD2___7" nillable="false" minOccurs="1" maxOccurs="1"/>
          <xs:element name="P1054896" type="Decimal_TD18_FD2___7" nillable="false" minOccurs="1" maxOccurs="1"/>
          <xs:element name="P1054932" type="Decimal_TD18_FD2___7" nillable="false" minOccurs="1" maxOccurs="1"/>
          <xs:element name="P1054563" type="Decimal_TD18_FD2___7" nillable="false" minOccurs="1" maxOccurs="1"/>
          <xs:element name="P1054681" type="Decimal_TD18_FD2___7" nillable="false" minOccurs="1" maxOccurs="1"/>
          <xs:element name="P1054717" type="Decimal_TD18_FD2___7" nillable="false" minOccurs="1" maxOccurs="1"/>
          <xs:element name="P1054753" type="Decimal_TD18_FD2___7" nillable="false" minOccurs="1" maxOccurs="1"/>
          <xs:element name="P1054789" type="Decimal_TD18_FD2___7" nillable="false" minOccurs="1" maxOccurs="1"/>
          <xs:element name="P1054825" type="Decimal_TD18_FD2___7" nillable="false" minOccurs="1" maxOccurs="1"/>
          <xs:element name="P1054861" type="Decimal_TD18_FD2___7" nillable="false" minOccurs="1" maxOccurs="1"/>
          <xs:element name="P1054897" type="Decimal_TD18_FD2___7" nillable="false" minOccurs="1" maxOccurs="1"/>
          <xs:element name="P1054933" type="Decimal_TD18_FD2___7" nillable="false" minOccurs="1" maxOccurs="1"/>
          <xs:element name="P1054564" type="Decimal_TD18_FD2___7" nillable="false" minOccurs="1" maxOccurs="1"/>
          <xs:element name="P1054682" type="Decimal_TD18_FD2___7" nillable="false" minOccurs="1" maxOccurs="1"/>
          <xs:element name="P1054718" type="Decimal_TD18_FD2___7" nillable="false" minOccurs="1" maxOccurs="1"/>
          <xs:element name="P1054754" type="Decimal_TD18_FD2___7" nillable="false" minOccurs="1" maxOccurs="1"/>
          <xs:element name="P1054790" type="Decimal_TD18_FD2___7" nillable="false" minOccurs="1" maxOccurs="1"/>
          <xs:element name="P1054826" type="Decimal_TD18_FD2___7" nillable="false" minOccurs="1" maxOccurs="1"/>
          <xs:element name="P1054862" type="Decimal_TD18_FD2___7" nillable="false" minOccurs="1" maxOccurs="1"/>
          <xs:element name="P1054898" type="Decimal_TD18_FD2___7" nillable="false" minOccurs="1" maxOccurs="1"/>
          <xs:element name="P1054934" type="Decimal_TD18_FD2___7" nillable="false" minOccurs="1" maxOccurs="1"/>
          <xs:element name="P1054565" type="Decimal_TD18_FD2___7" nillable="false" minOccurs="1" maxOccurs="1"/>
          <xs:element name="P1054683" type="Decimal_TD18_FD2___7" nillable="false" minOccurs="1" maxOccurs="1"/>
          <xs:element name="P1054719" type="Decimal_TD18_FD2___7" nillable="false" minOccurs="1" maxOccurs="1"/>
          <xs:element name="P1054755" type="Decimal_TD18_FD2___7" nillable="false" minOccurs="1" maxOccurs="1"/>
          <xs:element name="P1054791" type="Decimal_TD18_FD2___7" nillable="false" minOccurs="1" maxOccurs="1"/>
          <xs:element name="P1054827" type="Decimal_TD18_FD2___7" nillable="false" minOccurs="1" maxOccurs="1"/>
          <xs:element name="P1054863" type="Decimal_TD18_FD2___7" nillable="false" minOccurs="1" maxOccurs="1"/>
          <xs:element name="P1054899" type="Decimal_TD18_FD2___7" nillable="false" minOccurs="1" maxOccurs="1"/>
          <xs:element name="P1054935" type="Decimal_TD18_FD2___7" nillable="false" minOccurs="1" maxOccurs="1"/>
          <xs:element name="P1054566" type="Decimal_TD18_FD2___7" nillable="false" minOccurs="1" maxOccurs="1"/>
          <xs:element name="P1054684" type="Decimal_TD18_FD2___7" nillable="false" minOccurs="1" maxOccurs="1"/>
          <xs:element name="P1054720" type="Decimal_TD18_FD2___7" nillable="false" minOccurs="1" maxOccurs="1"/>
          <xs:element name="P1054756" type="Decimal_TD18_FD2___7" nillable="false" minOccurs="1" maxOccurs="1"/>
          <xs:element name="P1054792" type="Decimal_TD18_FD2___7" nillable="false" minOccurs="1" maxOccurs="1"/>
          <xs:element name="P1054828" type="Decimal_TD18_FD2___7" nillable="false" minOccurs="1" maxOccurs="1"/>
          <xs:element name="P1054864" type="Decimal_TD18_FD2___7" nillable="false" minOccurs="1" maxOccurs="1"/>
          <xs:element name="P1054900" type="Decimal_TD18_FD2___7" nillable="false" minOccurs="1" maxOccurs="1"/>
          <xs:element name="P1054936" type="Decimal_TD18_FD2___7" nillable="false" minOccurs="1" maxOccurs="1"/>
          <xs:element name="P1054567" type="Decimal_TD18_FD2___7" nillable="false" minOccurs="1" maxOccurs="1"/>
          <xs:element name="P1054685" type="Decimal_TD18_FD2___7" nillable="false" minOccurs="1" maxOccurs="1"/>
          <xs:element name="P1054721" type="Decimal_TD18_FD2___7" nillable="false" minOccurs="1" maxOccurs="1"/>
          <xs:element name="P1054757" type="Decimal_TD18_FD2___7" nillable="false" minOccurs="1" maxOccurs="1"/>
          <xs:element name="P1054793" type="Decimal_TD18_FD2___7" nillable="false" minOccurs="1" maxOccurs="1"/>
          <xs:element name="P1054829" type="Decimal_TD18_FD2___7" nillable="false" minOccurs="1" maxOccurs="1"/>
          <xs:element name="P1054865" type="Decimal_TD18_FD2___7" nillable="false" minOccurs="1" maxOccurs="1"/>
          <xs:element name="P1054901" type="Decimal_TD18_FD2___7" nillable="false" minOccurs="1" maxOccurs="1"/>
          <xs:element name="P1054937" type="Decimal_TD18_FD2___7" nillable="false" minOccurs="1" maxOccurs="1"/>
          <xs:element name="P1054568" type="Decimal_TD18_FD2___7" nillable="false" minOccurs="1" maxOccurs="1"/>
          <xs:element name="P1054686" type="Decimal_TD18_FD2___7" nillable="false" minOccurs="1" maxOccurs="1"/>
          <xs:element name="P1054722" type="Decimal_TD18_FD2___7" nillable="false" minOccurs="1" maxOccurs="1"/>
          <xs:element name="P1054758" type="Decimal_TD18_FD2___7" nillable="false" minOccurs="1" maxOccurs="1"/>
          <xs:element name="P1054794" type="Decimal_TD18_FD2___7" nillable="false" minOccurs="1" maxOccurs="1"/>
          <xs:element name="P1054830" type="Decimal_TD18_FD2___7" nillable="false" minOccurs="1" maxOccurs="1"/>
          <xs:element name="P1054866" type="Decimal_TD18_FD2___7" nillable="false" minOccurs="1" maxOccurs="1"/>
          <xs:element name="P1054902" type="Decimal_TD18_FD2___7" nillable="false" minOccurs="1" maxOccurs="1"/>
          <xs:element name="P1054938" type="Decimal_TD18_FD2___7" nillable="false" minOccurs="1" maxOccurs="1"/>
        </xs:all>
      </xs:complexType>
      <xs:element name="TFI-IZD-AIF">
        <xs:complexType>
          <xs:sequence>
            <xs:element name="Izvjesce" type="FormType_Izvjesce" minOccurs="1" maxOccurs="1"/>
            <xs:element name="IFP-TFI-IZD-AIF-E_1000983" type="FormType_IFP-TFI-IZD-AIF-E_1000983" minOccurs="1" maxOccurs="1"/>
            <xs:element name="ISD-TFI-AIF-E_1000984" type="FormType_ISD-TFI-AIF-E_1000984" minOccurs="1" maxOccurs="1"/>
            <xs:element name="INTd-TFI-AIF-E_1000985" type="FormType_INTd-TFI-AIF-E_1000985" minOccurs="1" maxOccurs="1"/>
            <xs:element name="INTi-TFI-AIF-E_1000986" type="FormType_INTi-TFI-AIF-E_1000986" minOccurs="1" maxOccurs="1"/>
            <xs:element name="IPK-TFI-AIF-E_1000987" type="FormType_IPK-TFI-AIF-E_1000987" minOccurs="1" maxOccurs="1"/>
          </xs:sequence>
        </xs:complexType>
      </xs:element>
    </xs:schema>
  </Schema>
  <Map ID="2" Name="TFI-IZD-AIF_Map" RootElement="TFI-IZD-AIF"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AIF/Izvjesce/Godina" xmlDataType="integer"/>
    </xmlCellPr>
  </singleXmlCell>
  <singleXmlCell id="2" xr6:uid="{00000000-000C-0000-FFFF-FFFF01000000}" r="E8" connectionId="0">
    <xmlCellPr id="1" xr6:uid="{00000000-0010-0000-0100-000001000000}" uniqueName="Period">
      <xmlPr mapId="2" xpath="/TFI-IZD-AIF/Izvjesce/Period" xmlDataType="integer"/>
    </xmlCellPr>
  </singleXmlCell>
  <singleXmlCell id="3" xr6:uid="{00000000-000C-0000-FFFF-FFFF02000000}" r="C17" connectionId="0">
    <xmlCellPr id="1" xr6:uid="{00000000-0010-0000-0200-000001000000}" uniqueName="sif_ust">
      <xmlPr mapId="2" xpath="/TFI-IZD-AIF/Izvjesce/sif_ust" xmlDataType="string"/>
    </xmlCellPr>
  </singleXmlCell>
  <singleXmlCell id="4" xr6:uid="{00000000-000C-0000-FFFF-FFFF03000000}" r="C31" connectionId="0">
    <xmlCellPr id="1" xr6:uid="{00000000-0010-0000-0300-000001000000}" uniqueName="AtribIzv">
      <xmlPr mapId="2" xpath="/TFI-IZD-AIF/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54048">
      <xmlPr mapId="2" xpath="/TFI-IZD-AIF/IFP-TFI-IZD-AIF-E_1000983/P1054048" xmlDataType="decimal"/>
    </xmlCellPr>
  </singleXmlCell>
  <singleXmlCell id="6" xr6:uid="{00000000-000C-0000-FFFF-FFFF05000000}" r="I9" connectionId="0">
    <xmlCellPr id="1" xr6:uid="{00000000-0010-0000-0500-000001000000}" uniqueName="P1054049">
      <xmlPr mapId="2" xpath="/TFI-IZD-AIF/IFP-TFI-IZD-AIF-E_1000983/P1054049" xmlDataType="decimal"/>
    </xmlCellPr>
  </singleXmlCell>
  <singleXmlCell id="7" xr6:uid="{00000000-000C-0000-FFFF-FFFF06000000}" r="H10" connectionId="0">
    <xmlCellPr id="1" xr6:uid="{00000000-0010-0000-0600-000001000000}" uniqueName="P1054050">
      <xmlPr mapId="2" xpath="/TFI-IZD-AIF/IFP-TFI-IZD-AIF-E_1000983/P1054050" xmlDataType="decimal"/>
    </xmlCellPr>
  </singleXmlCell>
  <singleXmlCell id="8" xr6:uid="{00000000-000C-0000-FFFF-FFFF07000000}" r="I10" connectionId="0">
    <xmlCellPr id="1" xr6:uid="{00000000-0010-0000-0700-000001000000}" uniqueName="P1054051">
      <xmlPr mapId="2" xpath="/TFI-IZD-AIF/IFP-TFI-IZD-AIF-E_1000983/P1054051" xmlDataType="decimal"/>
    </xmlCellPr>
  </singleXmlCell>
  <singleXmlCell id="9" xr6:uid="{00000000-000C-0000-FFFF-FFFF08000000}" r="H11" connectionId="0">
    <xmlCellPr id="1" xr6:uid="{00000000-0010-0000-0800-000001000000}" uniqueName="P1054052">
      <xmlPr mapId="2" xpath="/TFI-IZD-AIF/IFP-TFI-IZD-AIF-E_1000983/P1054052" xmlDataType="decimal"/>
    </xmlCellPr>
  </singleXmlCell>
  <singleXmlCell id="10" xr6:uid="{00000000-000C-0000-FFFF-FFFF09000000}" r="I11" connectionId="0">
    <xmlCellPr id="1" xr6:uid="{00000000-0010-0000-0900-000001000000}" uniqueName="P1054053">
      <xmlPr mapId="2" xpath="/TFI-IZD-AIF/IFP-TFI-IZD-AIF-E_1000983/P1054053" xmlDataType="decimal"/>
    </xmlCellPr>
  </singleXmlCell>
  <singleXmlCell id="11" xr6:uid="{00000000-000C-0000-FFFF-FFFF0A000000}" r="H12" connectionId="0">
    <xmlCellPr id="1" xr6:uid="{00000000-0010-0000-0A00-000001000000}" uniqueName="P1054054">
      <xmlPr mapId="2" xpath="/TFI-IZD-AIF/IFP-TFI-IZD-AIF-E_1000983/P1054054" xmlDataType="decimal"/>
    </xmlCellPr>
  </singleXmlCell>
  <singleXmlCell id="12" xr6:uid="{00000000-000C-0000-FFFF-FFFF0B000000}" r="I12" connectionId="0">
    <xmlCellPr id="1" xr6:uid="{00000000-0010-0000-0B00-000001000000}" uniqueName="P1054055">
      <xmlPr mapId="2" xpath="/TFI-IZD-AIF/IFP-TFI-IZD-AIF-E_1000983/P1054055" xmlDataType="decimal"/>
    </xmlCellPr>
  </singleXmlCell>
  <singleXmlCell id="13" xr6:uid="{00000000-000C-0000-FFFF-FFFF0C000000}" r="H13" connectionId="0">
    <xmlCellPr id="1" xr6:uid="{00000000-0010-0000-0C00-000001000000}" uniqueName="P1054056">
      <xmlPr mapId="2" xpath="/TFI-IZD-AIF/IFP-TFI-IZD-AIF-E_1000983/P1054056" xmlDataType="decimal"/>
    </xmlCellPr>
  </singleXmlCell>
  <singleXmlCell id="14" xr6:uid="{00000000-000C-0000-FFFF-FFFF0D000000}" r="I13" connectionId="0">
    <xmlCellPr id="1" xr6:uid="{00000000-0010-0000-0D00-000001000000}" uniqueName="P1054057">
      <xmlPr mapId="2" xpath="/TFI-IZD-AIF/IFP-TFI-IZD-AIF-E_1000983/P1054057" xmlDataType="decimal"/>
    </xmlCellPr>
  </singleXmlCell>
  <singleXmlCell id="15" xr6:uid="{00000000-000C-0000-FFFF-FFFF0E000000}" r="H14" connectionId="0">
    <xmlCellPr id="1" xr6:uid="{00000000-0010-0000-0E00-000001000000}" uniqueName="P1054058">
      <xmlPr mapId="2" xpath="/TFI-IZD-AIF/IFP-TFI-IZD-AIF-E_1000983/P1054058" xmlDataType="decimal"/>
    </xmlCellPr>
  </singleXmlCell>
  <singleXmlCell id="16" xr6:uid="{00000000-000C-0000-FFFF-FFFF0F000000}" r="I14" connectionId="0">
    <xmlCellPr id="1" xr6:uid="{00000000-0010-0000-0F00-000001000000}" uniqueName="P1054059">
      <xmlPr mapId="2" xpath="/TFI-IZD-AIF/IFP-TFI-IZD-AIF-E_1000983/P1054059" xmlDataType="decimal"/>
    </xmlCellPr>
  </singleXmlCell>
  <singleXmlCell id="17" xr6:uid="{00000000-000C-0000-FFFF-FFFF10000000}" r="H15" connectionId="0">
    <xmlCellPr id="1" xr6:uid="{00000000-0010-0000-1000-000001000000}" uniqueName="P1054060">
      <xmlPr mapId="2" xpath="/TFI-IZD-AIF/IFP-TFI-IZD-AIF-E_1000983/P1054060" xmlDataType="decimal"/>
    </xmlCellPr>
  </singleXmlCell>
  <singleXmlCell id="18" xr6:uid="{00000000-000C-0000-FFFF-FFFF11000000}" r="I15" connectionId="0">
    <xmlCellPr id="1" xr6:uid="{00000000-0010-0000-1100-000001000000}" uniqueName="P1054061">
      <xmlPr mapId="2" xpath="/TFI-IZD-AIF/IFP-TFI-IZD-AIF-E_1000983/P1054061" xmlDataType="decimal"/>
    </xmlCellPr>
  </singleXmlCell>
  <singleXmlCell id="19" xr6:uid="{00000000-000C-0000-FFFF-FFFF12000000}" r="H16" connectionId="0">
    <xmlCellPr id="1" xr6:uid="{00000000-0010-0000-1200-000001000000}" uniqueName="P1054062">
      <xmlPr mapId="2" xpath="/TFI-IZD-AIF/IFP-TFI-IZD-AIF-E_1000983/P1054062" xmlDataType="decimal"/>
    </xmlCellPr>
  </singleXmlCell>
  <singleXmlCell id="20" xr6:uid="{00000000-000C-0000-FFFF-FFFF13000000}" r="I16" connectionId="0">
    <xmlCellPr id="1" xr6:uid="{00000000-0010-0000-1300-000001000000}" uniqueName="P1054063">
      <xmlPr mapId="2" xpath="/TFI-IZD-AIF/IFP-TFI-IZD-AIF-E_1000983/P1054063" xmlDataType="decimal"/>
    </xmlCellPr>
  </singleXmlCell>
  <singleXmlCell id="21" xr6:uid="{00000000-000C-0000-FFFF-FFFF14000000}" r="H17" connectionId="0">
    <xmlCellPr id="1" xr6:uid="{00000000-0010-0000-1400-000001000000}" uniqueName="P1054064">
      <xmlPr mapId="2" xpath="/TFI-IZD-AIF/IFP-TFI-IZD-AIF-E_1000983/P1054064" xmlDataType="decimal"/>
    </xmlCellPr>
  </singleXmlCell>
  <singleXmlCell id="22" xr6:uid="{00000000-000C-0000-FFFF-FFFF15000000}" r="I17" connectionId="0">
    <xmlCellPr id="1" xr6:uid="{00000000-0010-0000-1500-000001000000}" uniqueName="P1054065">
      <xmlPr mapId="2" xpath="/TFI-IZD-AIF/IFP-TFI-IZD-AIF-E_1000983/P1054065" xmlDataType="decimal"/>
    </xmlCellPr>
  </singleXmlCell>
  <singleXmlCell id="23" xr6:uid="{00000000-000C-0000-FFFF-FFFF16000000}" r="H18" connectionId="0">
    <xmlCellPr id="1" xr6:uid="{00000000-0010-0000-1600-000001000000}" uniqueName="P1054066">
      <xmlPr mapId="2" xpath="/TFI-IZD-AIF/IFP-TFI-IZD-AIF-E_1000983/P1054066" xmlDataType="decimal"/>
    </xmlCellPr>
  </singleXmlCell>
  <singleXmlCell id="24" xr6:uid="{00000000-000C-0000-FFFF-FFFF17000000}" r="I18" connectionId="0">
    <xmlCellPr id="1" xr6:uid="{00000000-0010-0000-1700-000001000000}" uniqueName="P1054067">
      <xmlPr mapId="2" xpath="/TFI-IZD-AIF/IFP-TFI-IZD-AIF-E_1000983/P1054067" xmlDataType="decimal"/>
    </xmlCellPr>
  </singleXmlCell>
  <singleXmlCell id="25" xr6:uid="{00000000-000C-0000-FFFF-FFFF18000000}" r="H19" connectionId="0">
    <xmlCellPr id="1" xr6:uid="{00000000-0010-0000-1800-000001000000}" uniqueName="P1054068">
      <xmlPr mapId="2" xpath="/TFI-IZD-AIF/IFP-TFI-IZD-AIF-E_1000983/P1054068" xmlDataType="decimal"/>
    </xmlCellPr>
  </singleXmlCell>
  <singleXmlCell id="26" xr6:uid="{00000000-000C-0000-FFFF-FFFF19000000}" r="I19" connectionId="0">
    <xmlCellPr id="1" xr6:uid="{00000000-0010-0000-1900-000001000000}" uniqueName="P1054069">
      <xmlPr mapId="2" xpath="/TFI-IZD-AIF/IFP-TFI-IZD-AIF-E_1000983/P1054069" xmlDataType="decimal"/>
    </xmlCellPr>
  </singleXmlCell>
  <singleXmlCell id="27" xr6:uid="{00000000-000C-0000-FFFF-FFFF1A000000}" r="H20" connectionId="0">
    <xmlCellPr id="1" xr6:uid="{00000000-0010-0000-1A00-000001000000}" uniqueName="P1054070">
      <xmlPr mapId="2" xpath="/TFI-IZD-AIF/IFP-TFI-IZD-AIF-E_1000983/P1054070" xmlDataType="decimal"/>
    </xmlCellPr>
  </singleXmlCell>
  <singleXmlCell id="28" xr6:uid="{00000000-000C-0000-FFFF-FFFF1B000000}" r="I20" connectionId="0">
    <xmlCellPr id="1" xr6:uid="{00000000-0010-0000-1B00-000001000000}" uniqueName="P1054071">
      <xmlPr mapId="2" xpath="/TFI-IZD-AIF/IFP-TFI-IZD-AIF-E_1000983/P1054071" xmlDataType="decimal"/>
    </xmlCellPr>
  </singleXmlCell>
  <singleXmlCell id="29" xr6:uid="{00000000-000C-0000-FFFF-FFFF1C000000}" r="H21" connectionId="0">
    <xmlCellPr id="1" xr6:uid="{00000000-0010-0000-1C00-000001000000}" uniqueName="P1054072">
      <xmlPr mapId="2" xpath="/TFI-IZD-AIF/IFP-TFI-IZD-AIF-E_1000983/P1054072" xmlDataType="decimal"/>
    </xmlCellPr>
  </singleXmlCell>
  <singleXmlCell id="30" xr6:uid="{00000000-000C-0000-FFFF-FFFF1D000000}" r="I21" connectionId="0">
    <xmlCellPr id="1" xr6:uid="{00000000-0010-0000-1D00-000001000000}" uniqueName="P1054073">
      <xmlPr mapId="2" xpath="/TFI-IZD-AIF/IFP-TFI-IZD-AIF-E_1000983/P1054073" xmlDataType="decimal"/>
    </xmlCellPr>
  </singleXmlCell>
  <singleXmlCell id="31" xr6:uid="{00000000-000C-0000-FFFF-FFFF1E000000}" r="H22" connectionId="0">
    <xmlCellPr id="1" xr6:uid="{00000000-0010-0000-1E00-000001000000}" uniqueName="P1054074">
      <xmlPr mapId="2" xpath="/TFI-IZD-AIF/IFP-TFI-IZD-AIF-E_1000983/P1054074" xmlDataType="decimal"/>
    </xmlCellPr>
  </singleXmlCell>
  <singleXmlCell id="32" xr6:uid="{00000000-000C-0000-FFFF-FFFF1F000000}" r="I22" connectionId="0">
    <xmlCellPr id="1" xr6:uid="{00000000-0010-0000-1F00-000001000000}" uniqueName="P1054075">
      <xmlPr mapId="2" xpath="/TFI-IZD-AIF/IFP-TFI-IZD-AIF-E_1000983/P1054075" xmlDataType="decimal"/>
    </xmlCellPr>
  </singleXmlCell>
  <singleXmlCell id="33" xr6:uid="{00000000-000C-0000-FFFF-FFFF20000000}" r="H23" connectionId="0">
    <xmlCellPr id="1" xr6:uid="{00000000-0010-0000-2000-000001000000}" uniqueName="P1054076">
      <xmlPr mapId="2" xpath="/TFI-IZD-AIF/IFP-TFI-IZD-AIF-E_1000983/P1054076" xmlDataType="decimal"/>
    </xmlCellPr>
  </singleXmlCell>
  <singleXmlCell id="34" xr6:uid="{00000000-000C-0000-FFFF-FFFF21000000}" r="I23" connectionId="0">
    <xmlCellPr id="1" xr6:uid="{00000000-0010-0000-2100-000001000000}" uniqueName="P1054077">
      <xmlPr mapId="2" xpath="/TFI-IZD-AIF/IFP-TFI-IZD-AIF-E_1000983/P1054077" xmlDataType="decimal"/>
    </xmlCellPr>
  </singleXmlCell>
  <singleXmlCell id="35" xr6:uid="{00000000-000C-0000-FFFF-FFFF22000000}" r="H24" connectionId="0">
    <xmlCellPr id="1" xr6:uid="{00000000-0010-0000-2200-000001000000}" uniqueName="P1054078">
      <xmlPr mapId="2" xpath="/TFI-IZD-AIF/IFP-TFI-IZD-AIF-E_1000983/P1054078" xmlDataType="decimal"/>
    </xmlCellPr>
  </singleXmlCell>
  <singleXmlCell id="36" xr6:uid="{00000000-000C-0000-FFFF-FFFF23000000}" r="I24" connectionId="0">
    <xmlCellPr id="1" xr6:uid="{00000000-0010-0000-2300-000001000000}" uniqueName="P1054079">
      <xmlPr mapId="2" xpath="/TFI-IZD-AIF/IFP-TFI-IZD-AIF-E_1000983/P1054079" xmlDataType="decimal"/>
    </xmlCellPr>
  </singleXmlCell>
  <singleXmlCell id="37" xr6:uid="{00000000-000C-0000-FFFF-FFFF24000000}" r="H25" connectionId="0">
    <xmlCellPr id="1" xr6:uid="{00000000-0010-0000-2400-000001000000}" uniqueName="P1054080">
      <xmlPr mapId="2" xpath="/TFI-IZD-AIF/IFP-TFI-IZD-AIF-E_1000983/P1054080" xmlDataType="decimal"/>
    </xmlCellPr>
  </singleXmlCell>
  <singleXmlCell id="38" xr6:uid="{00000000-000C-0000-FFFF-FFFF25000000}" r="I25" connectionId="0">
    <xmlCellPr id="1" xr6:uid="{00000000-0010-0000-2500-000001000000}" uniqueName="P1054081">
      <xmlPr mapId="2" xpath="/TFI-IZD-AIF/IFP-TFI-IZD-AIF-E_1000983/P1054081" xmlDataType="decimal"/>
    </xmlCellPr>
  </singleXmlCell>
  <singleXmlCell id="39" xr6:uid="{00000000-000C-0000-FFFF-FFFF26000000}" r="H26" connectionId="0">
    <xmlCellPr id="1" xr6:uid="{00000000-0010-0000-2600-000001000000}" uniqueName="P1054082">
      <xmlPr mapId="2" xpath="/TFI-IZD-AIF/IFP-TFI-IZD-AIF-E_1000983/P1054082" xmlDataType="decimal"/>
    </xmlCellPr>
  </singleXmlCell>
  <singleXmlCell id="40" xr6:uid="{00000000-000C-0000-FFFF-FFFF27000000}" r="I26" connectionId="0">
    <xmlCellPr id="1" xr6:uid="{00000000-0010-0000-2700-000001000000}" uniqueName="P1054083">
      <xmlPr mapId="2" xpath="/TFI-IZD-AIF/IFP-TFI-IZD-AIF-E_1000983/P1054083" xmlDataType="decimal"/>
    </xmlCellPr>
  </singleXmlCell>
  <singleXmlCell id="41" xr6:uid="{00000000-000C-0000-FFFF-FFFF28000000}" r="H27" connectionId="0">
    <xmlCellPr id="1" xr6:uid="{00000000-0010-0000-2800-000001000000}" uniqueName="P1054583">
      <xmlPr mapId="2" xpath="/TFI-IZD-AIF/IFP-TFI-IZD-AIF-E_1000983/P1054583" xmlDataType="decimal"/>
    </xmlCellPr>
  </singleXmlCell>
  <singleXmlCell id="42" xr6:uid="{00000000-000C-0000-FFFF-FFFF29000000}" r="I27" connectionId="0">
    <xmlCellPr id="1" xr6:uid="{00000000-0010-0000-2900-000001000000}" uniqueName="P1054584">
      <xmlPr mapId="2" xpath="/TFI-IZD-AIF/IFP-TFI-IZD-AIF-E_1000983/P1054584" xmlDataType="decimal"/>
    </xmlCellPr>
  </singleXmlCell>
  <singleXmlCell id="43" xr6:uid="{00000000-000C-0000-FFFF-FFFF2A000000}" r="H28" connectionId="0">
    <xmlCellPr id="1" xr6:uid="{00000000-0010-0000-2A00-000001000000}" uniqueName="P1054585">
      <xmlPr mapId="2" xpath="/TFI-IZD-AIF/IFP-TFI-IZD-AIF-E_1000983/P1054585" xmlDataType="decimal"/>
    </xmlCellPr>
  </singleXmlCell>
  <singleXmlCell id="44" xr6:uid="{00000000-000C-0000-FFFF-FFFF2B000000}" r="I28" connectionId="0">
    <xmlCellPr id="1" xr6:uid="{00000000-0010-0000-2B00-000001000000}" uniqueName="P1054586">
      <xmlPr mapId="2" xpath="/TFI-IZD-AIF/IFP-TFI-IZD-AIF-E_1000983/P1054586" xmlDataType="decimal"/>
    </xmlCellPr>
  </singleXmlCell>
  <singleXmlCell id="45" xr6:uid="{00000000-000C-0000-FFFF-FFFF2C000000}" r="H29" connectionId="0">
    <xmlCellPr id="1" xr6:uid="{00000000-0010-0000-2C00-000001000000}" uniqueName="P1054587">
      <xmlPr mapId="2" xpath="/TFI-IZD-AIF/IFP-TFI-IZD-AIF-E_1000983/P1054587" xmlDataType="decimal"/>
    </xmlCellPr>
  </singleXmlCell>
  <singleXmlCell id="46" xr6:uid="{00000000-000C-0000-FFFF-FFFF2D000000}" r="I29" connectionId="0">
    <xmlCellPr id="1" xr6:uid="{00000000-0010-0000-2D00-000001000000}" uniqueName="P1054588">
      <xmlPr mapId="2" xpath="/TFI-IZD-AIF/IFP-TFI-IZD-AIF-E_1000983/P1054588" xmlDataType="decimal"/>
    </xmlCellPr>
  </singleXmlCell>
  <singleXmlCell id="47" xr6:uid="{00000000-000C-0000-FFFF-FFFF2E000000}" r="H30" connectionId="0">
    <xmlCellPr id="1" xr6:uid="{00000000-0010-0000-2E00-000001000000}" uniqueName="P1054589">
      <xmlPr mapId="2" xpath="/TFI-IZD-AIF/IFP-TFI-IZD-AIF-E_1000983/P1054589" xmlDataType="decimal"/>
    </xmlCellPr>
  </singleXmlCell>
  <singleXmlCell id="48" xr6:uid="{00000000-000C-0000-FFFF-FFFF2F000000}" r="I30" connectionId="0">
    <xmlCellPr id="1" xr6:uid="{00000000-0010-0000-2F00-000001000000}" uniqueName="P1054590">
      <xmlPr mapId="2" xpath="/TFI-IZD-AIF/IFP-TFI-IZD-AIF-E_1000983/P1054590" xmlDataType="decimal"/>
    </xmlCellPr>
  </singleXmlCell>
  <singleXmlCell id="49" xr6:uid="{00000000-000C-0000-FFFF-FFFF30000000}" r="H31" connectionId="0">
    <xmlCellPr id="1" xr6:uid="{00000000-0010-0000-3000-000001000000}" uniqueName="P1054591">
      <xmlPr mapId="2" xpath="/TFI-IZD-AIF/IFP-TFI-IZD-AIF-E_1000983/P1054591" xmlDataType="decimal"/>
    </xmlCellPr>
  </singleXmlCell>
  <singleXmlCell id="50" xr6:uid="{00000000-000C-0000-FFFF-FFFF31000000}" r="I31" connectionId="0">
    <xmlCellPr id="1" xr6:uid="{00000000-0010-0000-3100-000001000000}" uniqueName="P1054592">
      <xmlPr mapId="2" xpath="/TFI-IZD-AIF/IFP-TFI-IZD-AIF-E_1000983/P1054592" xmlDataType="decimal"/>
    </xmlCellPr>
  </singleXmlCell>
  <singleXmlCell id="51" xr6:uid="{00000000-000C-0000-FFFF-FFFF32000000}" r="H32" connectionId="0">
    <xmlCellPr id="1" xr6:uid="{00000000-0010-0000-3200-000001000000}" uniqueName="P1054593">
      <xmlPr mapId="2" xpath="/TFI-IZD-AIF/IFP-TFI-IZD-AIF-E_1000983/P1054593" xmlDataType="decimal"/>
    </xmlCellPr>
  </singleXmlCell>
  <singleXmlCell id="52" xr6:uid="{00000000-000C-0000-FFFF-FFFF33000000}" r="I32" connectionId="0">
    <xmlCellPr id="1" xr6:uid="{00000000-0010-0000-3300-000001000000}" uniqueName="P1054594">
      <xmlPr mapId="2" xpath="/TFI-IZD-AIF/IFP-TFI-IZD-AIF-E_1000983/P1054594" xmlDataType="decimal"/>
    </xmlCellPr>
  </singleXmlCell>
  <singleXmlCell id="55" xr6:uid="{00000000-000C-0000-FFFF-FFFF34000000}" r="H33" connectionId="0">
    <xmlCellPr id="1" xr6:uid="{00000000-0010-0000-3400-000001000000}" uniqueName="P1054595">
      <xmlPr mapId="2" xpath="/TFI-IZD-AIF/IFP-TFI-IZD-AIF-E_1000983/P1054595" xmlDataType="decimal"/>
    </xmlCellPr>
  </singleXmlCell>
  <singleXmlCell id="56" xr6:uid="{00000000-000C-0000-FFFF-FFFF35000000}" r="I33" connectionId="0">
    <xmlCellPr id="1" xr6:uid="{00000000-0010-0000-3500-000001000000}" uniqueName="P1054596">
      <xmlPr mapId="2" xpath="/TFI-IZD-AIF/IFP-TFI-IZD-AIF-E_1000983/P1054596" xmlDataType="decimal"/>
    </xmlCellPr>
  </singleXmlCell>
  <singleXmlCell id="57" xr6:uid="{00000000-000C-0000-FFFF-FFFF36000000}" r="H34" connectionId="0">
    <xmlCellPr id="1" xr6:uid="{00000000-0010-0000-3600-000001000000}" uniqueName="P1054597">
      <xmlPr mapId="2" xpath="/TFI-IZD-AIF/IFP-TFI-IZD-AIF-E_1000983/P1054597" xmlDataType="decimal"/>
    </xmlCellPr>
  </singleXmlCell>
  <singleXmlCell id="58" xr6:uid="{00000000-000C-0000-FFFF-FFFF37000000}" r="I34" connectionId="0">
    <xmlCellPr id="1" xr6:uid="{00000000-0010-0000-3700-000001000000}" uniqueName="P1054598">
      <xmlPr mapId="2" xpath="/TFI-IZD-AIF/IFP-TFI-IZD-AIF-E_1000983/P1054598" xmlDataType="decimal"/>
    </xmlCellPr>
  </singleXmlCell>
  <singleXmlCell id="59" xr6:uid="{00000000-000C-0000-FFFF-FFFF38000000}" r="H36" connectionId="0">
    <xmlCellPr id="1" xr6:uid="{00000000-0010-0000-3800-000001000000}" uniqueName="P1054599">
      <xmlPr mapId="2" xpath="/TFI-IZD-AIF/IFP-TFI-IZD-AIF-E_1000983/P1054599" xmlDataType="decimal"/>
    </xmlCellPr>
  </singleXmlCell>
  <singleXmlCell id="60" xr6:uid="{00000000-000C-0000-FFFF-FFFF39000000}" r="I36" connectionId="0">
    <xmlCellPr id="1" xr6:uid="{00000000-0010-0000-3900-000001000000}" uniqueName="P1054600">
      <xmlPr mapId="2" xpath="/TFI-IZD-AIF/IFP-TFI-IZD-AIF-E_1000983/P1054600" xmlDataType="decimal"/>
    </xmlCellPr>
  </singleXmlCell>
  <singleXmlCell id="61" xr6:uid="{00000000-000C-0000-FFFF-FFFF3A000000}" r="H37" connectionId="0">
    <xmlCellPr id="1" xr6:uid="{00000000-0010-0000-3A00-000001000000}" uniqueName="P1054601">
      <xmlPr mapId="2" xpath="/TFI-IZD-AIF/IFP-TFI-IZD-AIF-E_1000983/P1054601" xmlDataType="decimal"/>
    </xmlCellPr>
  </singleXmlCell>
  <singleXmlCell id="62" xr6:uid="{00000000-000C-0000-FFFF-FFFF3B000000}" r="I37" connectionId="0">
    <xmlCellPr id="1" xr6:uid="{00000000-0010-0000-3B00-000001000000}" uniqueName="P1054602">
      <xmlPr mapId="2" xpath="/TFI-IZD-AIF/IFP-TFI-IZD-AIF-E_1000983/P1054602" xmlDataType="decimal"/>
    </xmlCellPr>
  </singleXmlCell>
  <singleXmlCell id="63" xr6:uid="{00000000-000C-0000-FFFF-FFFF3C000000}" r="H38" connectionId="0">
    <xmlCellPr id="1" xr6:uid="{00000000-0010-0000-3C00-000001000000}" uniqueName="P1054603">
      <xmlPr mapId="2" xpath="/TFI-IZD-AIF/IFP-TFI-IZD-AIF-E_1000983/P1054603" xmlDataType="decimal"/>
    </xmlCellPr>
  </singleXmlCell>
  <singleXmlCell id="64" xr6:uid="{00000000-000C-0000-FFFF-FFFF3D000000}" r="I38" connectionId="0">
    <xmlCellPr id="1" xr6:uid="{00000000-0010-0000-3D00-000001000000}" uniqueName="P1054604">
      <xmlPr mapId="2" xpath="/TFI-IZD-AIF/IFP-TFI-IZD-AIF-E_1000983/P1054604" xmlDataType="decimal"/>
    </xmlCellPr>
  </singleXmlCell>
  <singleXmlCell id="65" xr6:uid="{00000000-000C-0000-FFFF-FFFF3E000000}" r="H39" connectionId="0">
    <xmlCellPr id="1" xr6:uid="{00000000-0010-0000-3E00-000001000000}" uniqueName="P1054605">
      <xmlPr mapId="2" xpath="/TFI-IZD-AIF/IFP-TFI-IZD-AIF-E_1000983/P1054605" xmlDataType="decimal"/>
    </xmlCellPr>
  </singleXmlCell>
  <singleXmlCell id="66" xr6:uid="{00000000-000C-0000-FFFF-FFFF3F000000}" r="I39" connectionId="0">
    <xmlCellPr id="1" xr6:uid="{00000000-0010-0000-3F00-000001000000}" uniqueName="P1054606">
      <xmlPr mapId="2" xpath="/TFI-IZD-AIF/IFP-TFI-IZD-AIF-E_1000983/P1054606" xmlDataType="decimal"/>
    </xmlCellPr>
  </singleXmlCell>
  <singleXmlCell id="67" xr6:uid="{00000000-000C-0000-FFFF-FFFF40000000}" r="H40" connectionId="0">
    <xmlCellPr id="1" xr6:uid="{00000000-0010-0000-4000-000001000000}" uniqueName="P1054607">
      <xmlPr mapId="2" xpath="/TFI-IZD-AIF/IFP-TFI-IZD-AIF-E_1000983/P1054607" xmlDataType="decimal"/>
    </xmlCellPr>
  </singleXmlCell>
  <singleXmlCell id="68" xr6:uid="{00000000-000C-0000-FFFF-FFFF41000000}" r="I40" connectionId="0">
    <xmlCellPr id="1" xr6:uid="{00000000-0010-0000-4100-000001000000}" uniqueName="P1054608">
      <xmlPr mapId="2" xpath="/TFI-IZD-AIF/IFP-TFI-IZD-AIF-E_1000983/P1054608" xmlDataType="decimal"/>
    </xmlCellPr>
  </singleXmlCell>
  <singleXmlCell id="69" xr6:uid="{00000000-000C-0000-FFFF-FFFF42000000}" r="H41" connectionId="0">
    <xmlCellPr id="1" xr6:uid="{00000000-0010-0000-4200-000001000000}" uniqueName="P1054609">
      <xmlPr mapId="2" xpath="/TFI-IZD-AIF/IFP-TFI-IZD-AIF-E_1000983/P1054609" xmlDataType="decimal"/>
    </xmlCellPr>
  </singleXmlCell>
  <singleXmlCell id="70" xr6:uid="{00000000-000C-0000-FFFF-FFFF43000000}" r="I41" connectionId="0">
    <xmlCellPr id="1" xr6:uid="{00000000-0010-0000-4300-000001000000}" uniqueName="P1054610">
      <xmlPr mapId="2" xpath="/TFI-IZD-AIF/IFP-TFI-IZD-AIF-E_1000983/P1054610" xmlDataType="decimal"/>
    </xmlCellPr>
  </singleXmlCell>
  <singleXmlCell id="71" xr6:uid="{00000000-000C-0000-FFFF-FFFF44000000}" r="H42" connectionId="0">
    <xmlCellPr id="1" xr6:uid="{00000000-0010-0000-4400-000001000000}" uniqueName="P1054611">
      <xmlPr mapId="2" xpath="/TFI-IZD-AIF/IFP-TFI-IZD-AIF-E_1000983/P1054611" xmlDataType="decimal"/>
    </xmlCellPr>
  </singleXmlCell>
  <singleXmlCell id="72" xr6:uid="{00000000-000C-0000-FFFF-FFFF45000000}" r="I42" connectionId="0">
    <xmlCellPr id="1" xr6:uid="{00000000-0010-0000-4500-000001000000}" uniqueName="P1054612">
      <xmlPr mapId="2" xpath="/TFI-IZD-AIF/IFP-TFI-IZD-AIF-E_1000983/P1054612" xmlDataType="decimal"/>
    </xmlCellPr>
  </singleXmlCell>
  <singleXmlCell id="73" xr6:uid="{00000000-000C-0000-FFFF-FFFF46000000}" r="H43" connectionId="0">
    <xmlCellPr id="1" xr6:uid="{00000000-0010-0000-4600-000001000000}" uniqueName="P1054613">
      <xmlPr mapId="2" xpath="/TFI-IZD-AIF/IFP-TFI-IZD-AIF-E_1000983/P1054613" xmlDataType="decimal"/>
    </xmlCellPr>
  </singleXmlCell>
  <singleXmlCell id="74" xr6:uid="{00000000-000C-0000-FFFF-FFFF47000000}" r="I43" connectionId="0">
    <xmlCellPr id="1" xr6:uid="{00000000-0010-0000-4700-000001000000}" uniqueName="P1054614">
      <xmlPr mapId="2" xpath="/TFI-IZD-AIF/IFP-TFI-IZD-AIF-E_1000983/P1054614" xmlDataType="decimal"/>
    </xmlCellPr>
  </singleXmlCell>
  <singleXmlCell id="75" xr6:uid="{00000000-000C-0000-FFFF-FFFF48000000}" r="H44" connectionId="0">
    <xmlCellPr id="1" xr6:uid="{00000000-0010-0000-4800-000001000000}" uniqueName="P1054615">
      <xmlPr mapId="2" xpath="/TFI-IZD-AIF/IFP-TFI-IZD-AIF-E_1000983/P1054615" xmlDataType="decimal"/>
    </xmlCellPr>
  </singleXmlCell>
  <singleXmlCell id="76" xr6:uid="{00000000-000C-0000-FFFF-FFFF49000000}" r="I44" connectionId="0">
    <xmlCellPr id="1" xr6:uid="{00000000-0010-0000-4900-000001000000}" uniqueName="P1054616">
      <xmlPr mapId="2" xpath="/TFI-IZD-AIF/IFP-TFI-IZD-AIF-E_1000983/P1054616" xmlDataType="decimal"/>
    </xmlCellPr>
  </singleXmlCell>
  <singleXmlCell id="77" xr6:uid="{00000000-000C-0000-FFFF-FFFF4A000000}" r="H45" connectionId="0">
    <xmlCellPr id="1" xr6:uid="{00000000-0010-0000-4A00-000001000000}" uniqueName="P1054617">
      <xmlPr mapId="2" xpath="/TFI-IZD-AIF/IFP-TFI-IZD-AIF-E_1000983/P1054617" xmlDataType="decimal"/>
    </xmlCellPr>
  </singleXmlCell>
  <singleXmlCell id="78" xr6:uid="{00000000-000C-0000-FFFF-FFFF4B000000}" r="I45" connectionId="0">
    <xmlCellPr id="1" xr6:uid="{00000000-0010-0000-4B00-000001000000}" uniqueName="P1054618">
      <xmlPr mapId="2" xpath="/TFI-IZD-AIF/IFP-TFI-IZD-AIF-E_1000983/P1054618" xmlDataType="decimal"/>
    </xmlCellPr>
  </singleXmlCell>
  <singleXmlCell id="79" xr6:uid="{00000000-000C-0000-FFFF-FFFF4C000000}" r="H46" connectionId="0">
    <xmlCellPr id="1" xr6:uid="{00000000-0010-0000-4C00-000001000000}" uniqueName="P1054619">
      <xmlPr mapId="2" xpath="/TFI-IZD-AIF/IFP-TFI-IZD-AIF-E_1000983/P1054619" xmlDataType="decimal"/>
    </xmlCellPr>
  </singleXmlCell>
  <singleXmlCell id="80" xr6:uid="{00000000-000C-0000-FFFF-FFFF4D000000}" r="I46" connectionId="0">
    <xmlCellPr id="1" xr6:uid="{00000000-0010-0000-4D00-000001000000}" uniqueName="P1054620">
      <xmlPr mapId="2" xpath="/TFI-IZD-AIF/IFP-TFI-IZD-AIF-E_1000983/P1054620" xmlDataType="decimal"/>
    </xmlCellPr>
  </singleXmlCell>
  <singleXmlCell id="81" xr6:uid="{00000000-000C-0000-FFFF-FFFF4E000000}" r="H47" connectionId="0">
    <xmlCellPr id="1" xr6:uid="{00000000-0010-0000-4E00-000001000000}" uniqueName="P1054621">
      <xmlPr mapId="2" xpath="/TFI-IZD-AIF/IFP-TFI-IZD-AIF-E_1000983/P1054621" xmlDataType="decimal"/>
    </xmlCellPr>
  </singleXmlCell>
  <singleXmlCell id="82" xr6:uid="{00000000-000C-0000-FFFF-FFFF4F000000}" r="I47" connectionId="0">
    <xmlCellPr id="1" xr6:uid="{00000000-0010-0000-4F00-000001000000}" uniqueName="P1054622">
      <xmlPr mapId="2" xpath="/TFI-IZD-AIF/IFP-TFI-IZD-AIF-E_1000983/P1054622" xmlDataType="decimal"/>
    </xmlCellPr>
  </singleXmlCell>
  <singleXmlCell id="83" xr6:uid="{00000000-000C-0000-FFFF-FFFF50000000}" r="H48" connectionId="0">
    <xmlCellPr id="1" xr6:uid="{00000000-0010-0000-5000-000001000000}" uniqueName="P1054623">
      <xmlPr mapId="2" xpath="/TFI-IZD-AIF/IFP-TFI-IZD-AIF-E_1000983/P1054623" xmlDataType="decimal"/>
    </xmlCellPr>
  </singleXmlCell>
  <singleXmlCell id="84" xr6:uid="{00000000-000C-0000-FFFF-FFFF51000000}" r="I48" connectionId="0">
    <xmlCellPr id="1" xr6:uid="{00000000-0010-0000-5100-000001000000}" uniqueName="P1054624">
      <xmlPr mapId="2" xpath="/TFI-IZD-AIF/IFP-TFI-IZD-AIF-E_1000983/P1054624" xmlDataType="decimal"/>
    </xmlCellPr>
  </singleXmlCell>
  <singleXmlCell id="85" xr6:uid="{00000000-000C-0000-FFFF-FFFF52000000}" r="H49" connectionId="0">
    <xmlCellPr id="1" xr6:uid="{00000000-0010-0000-5200-000001000000}" uniqueName="P1054625">
      <xmlPr mapId="2" xpath="/TFI-IZD-AIF/IFP-TFI-IZD-AIF-E_1000983/P1054625" xmlDataType="decimal"/>
    </xmlCellPr>
  </singleXmlCell>
  <singleXmlCell id="86" xr6:uid="{00000000-000C-0000-FFFF-FFFF53000000}" r="I49" connectionId="0">
    <xmlCellPr id="1" xr6:uid="{00000000-0010-0000-5300-000001000000}" uniqueName="P1054626">
      <xmlPr mapId="2" xpath="/TFI-IZD-AIF/IFP-TFI-IZD-AIF-E_1000983/P1054626" xmlDataType="decimal"/>
    </xmlCellPr>
  </singleXmlCell>
  <singleXmlCell id="87" xr6:uid="{00000000-000C-0000-FFFF-FFFF54000000}" r="H50" connectionId="0">
    <xmlCellPr id="1" xr6:uid="{00000000-0010-0000-5400-000001000000}" uniqueName="P1054627">
      <xmlPr mapId="2" xpath="/TFI-IZD-AIF/IFP-TFI-IZD-AIF-E_1000983/P1054627" xmlDataType="decimal"/>
    </xmlCellPr>
  </singleXmlCell>
  <singleXmlCell id="88" xr6:uid="{00000000-000C-0000-FFFF-FFFF55000000}" r="I50" connectionId="0">
    <xmlCellPr id="1" xr6:uid="{00000000-0010-0000-5500-000001000000}" uniqueName="P1054628">
      <xmlPr mapId="2" xpath="/TFI-IZD-AIF/IFP-TFI-IZD-AIF-E_1000983/P1054628" xmlDataType="decimal"/>
    </xmlCellPr>
  </singleXmlCell>
  <singleXmlCell id="89" xr6:uid="{00000000-000C-0000-FFFF-FFFF56000000}" r="H51" connectionId="0">
    <xmlCellPr id="1" xr6:uid="{00000000-0010-0000-5600-000001000000}" uniqueName="P1054629">
      <xmlPr mapId="2" xpath="/TFI-IZD-AIF/IFP-TFI-IZD-AIF-E_1000983/P1054629" xmlDataType="decimal"/>
    </xmlCellPr>
  </singleXmlCell>
  <singleXmlCell id="90" xr6:uid="{00000000-000C-0000-FFFF-FFFF57000000}" r="I51" connectionId="0">
    <xmlCellPr id="1" xr6:uid="{00000000-0010-0000-5700-000001000000}" uniqueName="P1054630">
      <xmlPr mapId="2" xpath="/TFI-IZD-AIF/IFP-TFI-IZD-AIF-E_1000983/P1054630" xmlDataType="decimal"/>
    </xmlCellPr>
  </singleXmlCell>
  <singleXmlCell id="91" xr6:uid="{00000000-000C-0000-FFFF-FFFF58000000}" r="H52" connectionId="0">
    <xmlCellPr id="1" xr6:uid="{00000000-0010-0000-5800-000001000000}" uniqueName="P1054631">
      <xmlPr mapId="2" xpath="/TFI-IZD-AIF/IFP-TFI-IZD-AIF-E_1000983/P1054631" xmlDataType="decimal"/>
    </xmlCellPr>
  </singleXmlCell>
  <singleXmlCell id="92" xr6:uid="{00000000-000C-0000-FFFF-FFFF59000000}" r="I52" connectionId="0">
    <xmlCellPr id="1" xr6:uid="{00000000-0010-0000-5900-000001000000}" uniqueName="P1054632">
      <xmlPr mapId="2" xpath="/TFI-IZD-AIF/IFP-TFI-IZD-AIF-E_1000983/P1054632" xmlDataType="decimal"/>
    </xmlCellPr>
  </singleXmlCell>
  <singleXmlCell id="93" xr6:uid="{00000000-000C-0000-FFFF-FFFF5A000000}" r="H53" connectionId="0">
    <xmlCellPr id="1" xr6:uid="{00000000-0010-0000-5A00-000001000000}" uniqueName="P1054633">
      <xmlPr mapId="2" xpath="/TFI-IZD-AIF/IFP-TFI-IZD-AIF-E_1000983/P1054633" xmlDataType="decimal"/>
    </xmlCellPr>
  </singleXmlCell>
  <singleXmlCell id="94" xr6:uid="{00000000-000C-0000-FFFF-FFFF5B000000}" r="I53" connectionId="0">
    <xmlCellPr id="1" xr6:uid="{00000000-0010-0000-5B00-000001000000}" uniqueName="P1054634">
      <xmlPr mapId="2" xpath="/TFI-IZD-AIF/IFP-TFI-IZD-AIF-E_1000983/P1054634" xmlDataType="decimal"/>
    </xmlCellPr>
  </singleXmlCell>
  <singleXmlCell id="95" xr6:uid="{00000000-000C-0000-FFFF-FFFF5C000000}" r="H54" connectionId="0">
    <xmlCellPr id="1" xr6:uid="{00000000-0010-0000-5C00-000001000000}" uniqueName="P1054635">
      <xmlPr mapId="2" xpath="/TFI-IZD-AIF/IFP-TFI-IZD-AIF-E_1000983/P1054635" xmlDataType="decimal"/>
    </xmlCellPr>
  </singleXmlCell>
  <singleXmlCell id="96" xr6:uid="{00000000-000C-0000-FFFF-FFFF5D000000}" r="I54" connectionId="0">
    <xmlCellPr id="1" xr6:uid="{00000000-0010-0000-5D00-000001000000}" uniqueName="P1054636">
      <xmlPr mapId="2" xpath="/TFI-IZD-AIF/IFP-TFI-IZD-AIF-E_1000983/P1054636" xmlDataType="decimal"/>
    </xmlCellPr>
  </singleXmlCell>
  <singleXmlCell id="97" xr6:uid="{00000000-000C-0000-FFFF-FFFF5E000000}" r="H55" connectionId="0">
    <xmlCellPr id="1" xr6:uid="{00000000-0010-0000-5E00-000001000000}" uniqueName="P1054637">
      <xmlPr mapId="2" xpath="/TFI-IZD-AIF/IFP-TFI-IZD-AIF-E_1000983/P1054637" xmlDataType="decimal"/>
    </xmlCellPr>
  </singleXmlCell>
  <singleXmlCell id="98" xr6:uid="{00000000-000C-0000-FFFF-FFFF5F000000}" r="I55" connectionId="0">
    <xmlCellPr id="1" xr6:uid="{00000000-0010-0000-5F00-000001000000}" uniqueName="P1054638">
      <xmlPr mapId="2" xpath="/TFI-IZD-AIF/IFP-TFI-IZD-AIF-E_1000983/P1054638" xmlDataType="decimal"/>
    </xmlCellPr>
  </singleXmlCell>
  <singleXmlCell id="99" xr6:uid="{00000000-000C-0000-FFFF-FFFF60000000}" r="H56" connectionId="0">
    <xmlCellPr id="1" xr6:uid="{00000000-0010-0000-6000-000001000000}" uniqueName="P1054639">
      <xmlPr mapId="2" xpath="/TFI-IZD-AIF/IFP-TFI-IZD-AIF-E_1000983/P1054639" xmlDataType="decimal"/>
    </xmlCellPr>
  </singleXmlCell>
  <singleXmlCell id="100" xr6:uid="{00000000-000C-0000-FFFF-FFFF61000000}" r="I56" connectionId="0">
    <xmlCellPr id="1" xr6:uid="{00000000-0010-0000-6100-000001000000}" uniqueName="P1054640">
      <xmlPr mapId="2" xpath="/TFI-IZD-AIF/IFP-TFI-IZD-AIF-E_1000983/P1054640" xmlDataType="decimal"/>
    </xmlCellPr>
  </singleXmlCell>
  <singleXmlCell id="101" xr6:uid="{00000000-000C-0000-FFFF-FFFF62000000}" r="H57" connectionId="0">
    <xmlCellPr id="1" xr6:uid="{00000000-0010-0000-6200-000001000000}" uniqueName="P1054641">
      <xmlPr mapId="2" xpath="/TFI-IZD-AIF/IFP-TFI-IZD-AIF-E_1000983/P1054641" xmlDataType="decimal"/>
    </xmlCellPr>
  </singleXmlCell>
  <singleXmlCell id="102" xr6:uid="{00000000-000C-0000-FFFF-FFFF63000000}" r="I57" connectionId="0">
    <xmlCellPr id="1" xr6:uid="{00000000-0010-0000-6300-000001000000}" uniqueName="P1054642">
      <xmlPr mapId="2" xpath="/TFI-IZD-AIF/IFP-TFI-IZD-AIF-E_1000983/P1054642" xmlDataType="decimal"/>
    </xmlCellPr>
  </singleXmlCell>
  <singleXmlCell id="103" xr6:uid="{00000000-000C-0000-FFFF-FFFF64000000}" r="H58" connectionId="0">
    <xmlCellPr id="1" xr6:uid="{00000000-0010-0000-6400-000001000000}" uniqueName="P1054643">
      <xmlPr mapId="2" xpath="/TFI-IZD-AIF/IFP-TFI-IZD-AIF-E_1000983/P1054643" xmlDataType="decimal"/>
    </xmlCellPr>
  </singleXmlCell>
  <singleXmlCell id="104" xr6:uid="{00000000-000C-0000-FFFF-FFFF65000000}" r="I58" connectionId="0">
    <xmlCellPr id="1" xr6:uid="{00000000-0010-0000-6500-000001000000}" uniqueName="P1054644">
      <xmlPr mapId="2" xpath="/TFI-IZD-AIF/IFP-TFI-IZD-AIF-E_1000983/P1054644" xmlDataType="decimal"/>
    </xmlCellPr>
  </singleXmlCell>
  <singleXmlCell id="105" xr6:uid="{00000000-000C-0000-FFFF-FFFF66000000}" r="H59" connectionId="0">
    <xmlCellPr id="1" xr6:uid="{00000000-0010-0000-6600-000001000000}" uniqueName="P1054645">
      <xmlPr mapId="2" xpath="/TFI-IZD-AIF/IFP-TFI-IZD-AIF-E_1000983/P1054645" xmlDataType="decimal"/>
    </xmlCellPr>
  </singleXmlCell>
  <singleXmlCell id="106" xr6:uid="{00000000-000C-0000-FFFF-FFFF67000000}" r="I59" connectionId="0">
    <xmlCellPr id="1" xr6:uid="{00000000-0010-0000-6700-000001000000}" uniqueName="P1054646">
      <xmlPr mapId="2" xpath="/TFI-IZD-AIF/IFP-TFI-IZD-AIF-E_1000983/P1054646" xmlDataType="decimal"/>
    </xmlCellPr>
  </singleXmlCell>
  <singleXmlCell id="107" xr6:uid="{00000000-000C-0000-FFFF-FFFF68000000}" r="H60" connectionId="0">
    <xmlCellPr id="1" xr6:uid="{00000000-0010-0000-6800-000001000000}" uniqueName="P1054647">
      <xmlPr mapId="2" xpath="/TFI-IZD-AIF/IFP-TFI-IZD-AIF-E_1000983/P1054647" xmlDataType="decimal"/>
    </xmlCellPr>
  </singleXmlCell>
  <singleXmlCell id="108" xr6:uid="{00000000-000C-0000-FFFF-FFFF69000000}" r="I60" connectionId="0">
    <xmlCellPr id="1" xr6:uid="{00000000-0010-0000-6900-000001000000}" uniqueName="P1054648">
      <xmlPr mapId="2" xpath="/TFI-IZD-AIF/IFP-TFI-IZD-AIF-E_1000983/P1054648" xmlDataType="decimal"/>
    </xmlCellPr>
  </singleXmlCell>
  <singleXmlCell id="109" xr6:uid="{00000000-000C-0000-FFFF-FFFF6A000000}" r="H61" connectionId="0">
    <xmlCellPr id="1" xr6:uid="{00000000-0010-0000-6A00-000001000000}" uniqueName="P1054649">
      <xmlPr mapId="2" xpath="/TFI-IZD-AIF/IFP-TFI-IZD-AIF-E_1000983/P1054649" xmlDataType="decimal"/>
    </xmlCellPr>
  </singleXmlCell>
  <singleXmlCell id="110" xr6:uid="{00000000-000C-0000-FFFF-FFFF6B000000}" r="I61" connectionId="0">
    <xmlCellPr id="1" xr6:uid="{00000000-0010-0000-6B00-000001000000}" uniqueName="P1054650">
      <xmlPr mapId="2" xpath="/TFI-IZD-AIF/IFP-TFI-IZD-AIF-E_1000983/P1054650" xmlDataType="decimal"/>
    </xmlCellPr>
  </singleXmlCell>
  <singleXmlCell id="111" xr6:uid="{00000000-000C-0000-FFFF-FFFF6C000000}" r="H62" connectionId="0">
    <xmlCellPr id="1" xr6:uid="{00000000-0010-0000-6C00-000001000000}" uniqueName="P1054651">
      <xmlPr mapId="2" xpath="/TFI-IZD-AIF/IFP-TFI-IZD-AIF-E_1000983/P1054651" xmlDataType="decimal"/>
    </xmlCellPr>
  </singleXmlCell>
  <singleXmlCell id="112" xr6:uid="{00000000-000C-0000-FFFF-FFFF6D000000}" r="I62" connectionId="0">
    <xmlCellPr id="1" xr6:uid="{00000000-0010-0000-6D00-000001000000}" uniqueName="P1054652">
      <xmlPr mapId="2" xpath="/TFI-IZD-AIF/IFP-TFI-IZD-AIF-E_1000983/P1054652" xmlDataType="decimal"/>
    </xmlCellPr>
  </singleXmlCell>
  <singleXmlCell id="113" xr6:uid="{00000000-000C-0000-FFFF-FFFF6E000000}" r="H63" connectionId="0">
    <xmlCellPr id="1" xr6:uid="{00000000-0010-0000-6E00-000001000000}" uniqueName="P1054653">
      <xmlPr mapId="2" xpath="/TFI-IZD-AIF/IFP-TFI-IZD-AIF-E_1000983/P1054653" xmlDataType="decimal"/>
    </xmlCellPr>
  </singleXmlCell>
  <singleXmlCell id="114" xr6:uid="{00000000-000C-0000-FFFF-FFFF6F000000}" r="I63" connectionId="0">
    <xmlCellPr id="1" xr6:uid="{00000000-0010-0000-6F00-000001000000}" uniqueName="P1054654">
      <xmlPr mapId="2" xpath="/TFI-IZD-AIF/IFP-TFI-IZD-AIF-E_1000983/P1054654" xmlDataType="decimal"/>
    </xmlCellPr>
  </singleXmlCell>
  <singleXmlCell id="115" xr6:uid="{00000000-000C-0000-FFFF-FFFF70000000}" r="H64" connectionId="0">
    <xmlCellPr id="1" xr6:uid="{00000000-0010-0000-7000-000001000000}" uniqueName="P1054655">
      <xmlPr mapId="2" xpath="/TFI-IZD-AIF/IFP-TFI-IZD-AIF-E_1000983/P1054655" xmlDataType="decimal"/>
    </xmlCellPr>
  </singleXmlCell>
  <singleXmlCell id="116" xr6:uid="{00000000-000C-0000-FFFF-FFFF71000000}" r="I64" connectionId="0">
    <xmlCellPr id="1" xr6:uid="{00000000-0010-0000-7100-000001000000}" uniqueName="P1054656">
      <xmlPr mapId="2" xpath="/TFI-IZD-AIF/IFP-TFI-IZD-AIF-E_1000983/P1054656" xmlDataType="decimal"/>
    </xmlCellPr>
  </singleXmlCell>
  <singleXmlCell id="117" xr6:uid="{00000000-000C-0000-FFFF-FFFF72000000}" r="H65" connectionId="0">
    <xmlCellPr id="1" xr6:uid="{00000000-0010-0000-7200-000001000000}" uniqueName="P1054657">
      <xmlPr mapId="2" xpath="/TFI-IZD-AIF/IFP-TFI-IZD-AIF-E_1000983/P1054657" xmlDataType="decimal"/>
    </xmlCellPr>
  </singleXmlCell>
  <singleXmlCell id="118" xr6:uid="{00000000-000C-0000-FFFF-FFFF73000000}" r="I65" connectionId="0">
    <xmlCellPr id="1" xr6:uid="{00000000-0010-0000-7300-000001000000}" uniqueName="P1054658">
      <xmlPr mapId="2" xpath="/TFI-IZD-AIF/IFP-TFI-IZD-AIF-E_1000983/P1054658" xmlDataType="decimal"/>
    </xmlCellPr>
  </singleXmlCell>
  <singleXmlCell id="119" xr6:uid="{00000000-000C-0000-FFFF-FFFF74000000}" r="H66" connectionId="0">
    <xmlCellPr id="1" xr6:uid="{00000000-0010-0000-7400-000001000000}" uniqueName="P1054659">
      <xmlPr mapId="2" xpath="/TFI-IZD-AIF/IFP-TFI-IZD-AIF-E_1000983/P1054659" xmlDataType="decimal"/>
    </xmlCellPr>
  </singleXmlCell>
  <singleXmlCell id="120" xr6:uid="{00000000-000C-0000-FFFF-FFFF75000000}" r="I66" connectionId="0">
    <xmlCellPr id="1" xr6:uid="{00000000-0010-0000-7500-000001000000}" uniqueName="P1054660">
      <xmlPr mapId="2" xpath="/TFI-IZD-AIF/IFP-TFI-IZD-AIF-E_1000983/P1054660" xmlDataType="decimal"/>
    </xmlCellPr>
  </singleXmlCell>
  <singleXmlCell id="121" xr6:uid="{00000000-000C-0000-FFFF-FFFF76000000}" r="H68" connectionId="0">
    <xmlCellPr id="1" xr6:uid="{00000000-0010-0000-7600-000001000000}" uniqueName="P1054661">
      <xmlPr mapId="2" xpath="/TFI-IZD-AIF/IFP-TFI-IZD-AIF-E_1000983/P1054661" xmlDataType="decimal"/>
    </xmlCellPr>
  </singleXmlCell>
  <singleXmlCell id="122" xr6:uid="{00000000-000C-0000-FFFF-FFFF77000000}" r="I68" connectionId="0">
    <xmlCellPr id="1" xr6:uid="{00000000-0010-0000-7700-000001000000}" uniqueName="P1054662">
      <xmlPr mapId="2" xpath="/TFI-IZD-AIF/IFP-TFI-IZD-AIF-E_1000983/P1054662" xmlDataType="decimal"/>
    </xmlCellPr>
  </singleXmlCell>
  <singleXmlCell id="123" xr6:uid="{00000000-000C-0000-FFFF-FFFF78000000}" r="H69" connectionId="0">
    <xmlCellPr id="1" xr6:uid="{00000000-0010-0000-7800-000001000000}" uniqueName="P1054663">
      <xmlPr mapId="2" xpath="/TFI-IZD-AIF/IFP-TFI-IZD-AIF-E_1000983/P1054663" xmlDataType="decimal"/>
    </xmlCellPr>
  </singleXmlCell>
  <singleXmlCell id="124" xr6:uid="{00000000-000C-0000-FFFF-FFFF79000000}" r="I69" connectionId="0">
    <xmlCellPr id="1" xr6:uid="{00000000-0010-0000-7900-000001000000}" uniqueName="P1054664">
      <xmlPr mapId="2" xpath="/TFI-IZD-AIF/IFP-TFI-IZD-AIF-E_1000983/P105466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3" xr6:uid="{00000000-000C-0000-FFFF-FFFF7A000000}" r="H9" connectionId="0">
    <xmlCellPr id="1" xr6:uid="{00000000-0010-0000-7A00-000001000000}" uniqueName="P1076027">
      <xmlPr mapId="2" xpath="/TFI-IZD-AIF/ISD-TFI-AIF-E_1000984/P1076027" xmlDataType="decimal"/>
    </xmlCellPr>
  </singleXmlCell>
  <singleXmlCell id="54" xr6:uid="{00000000-000C-0000-FFFF-FFFF7B000000}" r="I9" connectionId="0">
    <xmlCellPr id="1" xr6:uid="{00000000-0010-0000-7B00-000001000000}" uniqueName="P1076028">
      <xmlPr mapId="2" xpath="/TFI-IZD-AIF/ISD-TFI-AIF-E_1000984/P1076028" xmlDataType="decimal"/>
    </xmlCellPr>
  </singleXmlCell>
  <singleXmlCell id="274" xr6:uid="{00000000-000C-0000-FFFF-FFFF7C000000}" r="J9" connectionId="0">
    <xmlCellPr id="1" xr6:uid="{00000000-0010-0000-7C00-000001000000}" uniqueName="P1076029">
      <xmlPr mapId="2" xpath="/TFI-IZD-AIF/ISD-TFI-AIF-E_1000984/P1076029" xmlDataType="decimal"/>
    </xmlCellPr>
  </singleXmlCell>
  <singleXmlCell id="275" xr6:uid="{00000000-000C-0000-FFFF-FFFF7D000000}" r="K9" connectionId="0">
    <xmlCellPr id="1" xr6:uid="{00000000-0010-0000-7D00-000001000000}" uniqueName="P1076030">
      <xmlPr mapId="2" xpath="/TFI-IZD-AIF/ISD-TFI-AIF-E_1000984/P1076030" xmlDataType="decimal"/>
    </xmlCellPr>
  </singleXmlCell>
  <singleXmlCell id="276" xr6:uid="{00000000-000C-0000-FFFF-FFFF7E000000}" r="H10" connectionId="0">
    <xmlCellPr id="1" xr6:uid="{00000000-0010-0000-7E00-000001000000}" uniqueName="P1076031">
      <xmlPr mapId="2" xpath="/TFI-IZD-AIF/ISD-TFI-AIF-E_1000984/P1076031" xmlDataType="decimal"/>
    </xmlCellPr>
  </singleXmlCell>
  <singleXmlCell id="277" xr6:uid="{00000000-000C-0000-FFFF-FFFF7F000000}" r="I10" connectionId="0">
    <xmlCellPr id="1" xr6:uid="{00000000-0010-0000-7F00-000001000000}" uniqueName="P1076033">
      <xmlPr mapId="2" xpath="/TFI-IZD-AIF/ISD-TFI-AIF-E_1000984/P1076033" xmlDataType="decimal"/>
    </xmlCellPr>
  </singleXmlCell>
  <singleXmlCell id="278" xr6:uid="{00000000-000C-0000-FFFF-FFFF80000000}" r="J10" connectionId="0">
    <xmlCellPr id="1" xr6:uid="{00000000-0010-0000-8000-000001000000}" uniqueName="P1076034">
      <xmlPr mapId="2" xpath="/TFI-IZD-AIF/ISD-TFI-AIF-E_1000984/P1076034" xmlDataType="decimal"/>
    </xmlCellPr>
  </singleXmlCell>
  <singleXmlCell id="279" xr6:uid="{00000000-000C-0000-FFFF-FFFF81000000}" r="K10" connectionId="0">
    <xmlCellPr id="1" xr6:uid="{00000000-0010-0000-8100-000001000000}" uniqueName="P1076035">
      <xmlPr mapId="2" xpath="/TFI-IZD-AIF/ISD-TFI-AIF-E_1000984/P1076035" xmlDataType="decimal"/>
    </xmlCellPr>
  </singleXmlCell>
  <singleXmlCell id="280" xr6:uid="{00000000-000C-0000-FFFF-FFFF82000000}" r="H11" connectionId="0">
    <xmlCellPr id="1" xr6:uid="{00000000-0010-0000-8200-000001000000}" uniqueName="P1076036">
      <xmlPr mapId="2" xpath="/TFI-IZD-AIF/ISD-TFI-AIF-E_1000984/P1076036" xmlDataType="decimal"/>
    </xmlCellPr>
  </singleXmlCell>
  <singleXmlCell id="281" xr6:uid="{00000000-000C-0000-FFFF-FFFF83000000}" r="I11" connectionId="0">
    <xmlCellPr id="1" xr6:uid="{00000000-0010-0000-8300-000001000000}" uniqueName="P1076037">
      <xmlPr mapId="2" xpath="/TFI-IZD-AIF/ISD-TFI-AIF-E_1000984/P1076037" xmlDataType="decimal"/>
    </xmlCellPr>
  </singleXmlCell>
  <singleXmlCell id="282" xr6:uid="{00000000-000C-0000-FFFF-FFFF84000000}" r="J11" connectionId="0">
    <xmlCellPr id="1" xr6:uid="{00000000-0010-0000-8400-000001000000}" uniqueName="P1076038">
      <xmlPr mapId="2" xpath="/TFI-IZD-AIF/ISD-TFI-AIF-E_1000984/P1076038" xmlDataType="decimal"/>
    </xmlCellPr>
  </singleXmlCell>
  <singleXmlCell id="283" xr6:uid="{00000000-000C-0000-FFFF-FFFF85000000}" r="K11" connectionId="0">
    <xmlCellPr id="1" xr6:uid="{00000000-0010-0000-8500-000001000000}" uniqueName="P1076040">
      <xmlPr mapId="2" xpath="/TFI-IZD-AIF/ISD-TFI-AIF-E_1000984/P1076040" xmlDataType="decimal"/>
    </xmlCellPr>
  </singleXmlCell>
  <singleXmlCell id="284" xr6:uid="{00000000-000C-0000-FFFF-FFFF86000000}" r="H12" connectionId="0">
    <xmlCellPr id="1" xr6:uid="{00000000-0010-0000-8600-000001000000}" uniqueName="P1076042">
      <xmlPr mapId="2" xpath="/TFI-IZD-AIF/ISD-TFI-AIF-E_1000984/P1076042" xmlDataType="decimal"/>
    </xmlCellPr>
  </singleXmlCell>
  <singleXmlCell id="285" xr6:uid="{00000000-000C-0000-FFFF-FFFF87000000}" r="I12" connectionId="0">
    <xmlCellPr id="1" xr6:uid="{00000000-0010-0000-8700-000001000000}" uniqueName="P1076044">
      <xmlPr mapId="2" xpath="/TFI-IZD-AIF/ISD-TFI-AIF-E_1000984/P1076044" xmlDataType="decimal"/>
    </xmlCellPr>
  </singleXmlCell>
  <singleXmlCell id="286" xr6:uid="{00000000-000C-0000-FFFF-FFFF88000000}" r="J12" connectionId="0">
    <xmlCellPr id="1" xr6:uid="{00000000-0010-0000-8800-000001000000}" uniqueName="P1076045">
      <xmlPr mapId="2" xpath="/TFI-IZD-AIF/ISD-TFI-AIF-E_1000984/P1076045" xmlDataType="decimal"/>
    </xmlCellPr>
  </singleXmlCell>
  <singleXmlCell id="287" xr6:uid="{00000000-000C-0000-FFFF-FFFF89000000}" r="K12" connectionId="0">
    <xmlCellPr id="1" xr6:uid="{00000000-0010-0000-8900-000001000000}" uniqueName="P1076047">
      <xmlPr mapId="2" xpath="/TFI-IZD-AIF/ISD-TFI-AIF-E_1000984/P1076047" xmlDataType="decimal"/>
    </xmlCellPr>
  </singleXmlCell>
  <singleXmlCell id="288" xr6:uid="{00000000-000C-0000-FFFF-FFFF8A000000}" r="H13" connectionId="0">
    <xmlCellPr id="1" xr6:uid="{00000000-0010-0000-8A00-000001000000}" uniqueName="P1076049">
      <xmlPr mapId="2" xpath="/TFI-IZD-AIF/ISD-TFI-AIF-E_1000984/P1076049" xmlDataType="decimal"/>
    </xmlCellPr>
  </singleXmlCell>
  <singleXmlCell id="289" xr6:uid="{00000000-000C-0000-FFFF-FFFF8B000000}" r="I13" connectionId="0">
    <xmlCellPr id="1" xr6:uid="{00000000-0010-0000-8B00-000001000000}" uniqueName="P1076050">
      <xmlPr mapId="2" xpath="/TFI-IZD-AIF/ISD-TFI-AIF-E_1000984/P1076050" xmlDataType="decimal"/>
    </xmlCellPr>
  </singleXmlCell>
  <singleXmlCell id="290" xr6:uid="{00000000-000C-0000-FFFF-FFFF8C000000}" r="J13" connectionId="0">
    <xmlCellPr id="1" xr6:uid="{00000000-0010-0000-8C00-000001000000}" uniqueName="P1076051">
      <xmlPr mapId="2" xpath="/TFI-IZD-AIF/ISD-TFI-AIF-E_1000984/P1076051" xmlDataType="decimal"/>
    </xmlCellPr>
  </singleXmlCell>
  <singleXmlCell id="291" xr6:uid="{00000000-000C-0000-FFFF-FFFF8D000000}" r="K13" connectionId="0">
    <xmlCellPr id="1" xr6:uid="{00000000-0010-0000-8D00-000001000000}" uniqueName="P1076053">
      <xmlPr mapId="2" xpath="/TFI-IZD-AIF/ISD-TFI-AIF-E_1000984/P1076053" xmlDataType="decimal"/>
    </xmlCellPr>
  </singleXmlCell>
  <singleXmlCell id="292" xr6:uid="{00000000-000C-0000-FFFF-FFFF8E000000}" r="H14" connectionId="0">
    <xmlCellPr id="1" xr6:uid="{00000000-0010-0000-8E00-000001000000}" uniqueName="P1076054">
      <xmlPr mapId="2" xpath="/TFI-IZD-AIF/ISD-TFI-AIF-E_1000984/P1076054" xmlDataType="decimal"/>
    </xmlCellPr>
  </singleXmlCell>
  <singleXmlCell id="608" xr6:uid="{00000000-000C-0000-FFFF-FFFF8F000000}" r="I14" connectionId="0">
    <xmlCellPr id="1" xr6:uid="{00000000-0010-0000-8F00-000001000000}" uniqueName="P1076055">
      <xmlPr mapId="2" xpath="/TFI-IZD-AIF/ISD-TFI-AIF-E_1000984/P1076055" xmlDataType="decimal"/>
    </xmlCellPr>
  </singleXmlCell>
  <singleXmlCell id="609" xr6:uid="{00000000-000C-0000-FFFF-FFFF90000000}" r="J14" connectionId="0">
    <xmlCellPr id="1" xr6:uid="{00000000-0010-0000-9000-000001000000}" uniqueName="P1076057">
      <xmlPr mapId="2" xpath="/TFI-IZD-AIF/ISD-TFI-AIF-E_1000984/P1076057" xmlDataType="decimal"/>
    </xmlCellPr>
  </singleXmlCell>
  <singleXmlCell id="610" xr6:uid="{00000000-000C-0000-FFFF-FFFF91000000}" r="K14" connectionId="0">
    <xmlCellPr id="1" xr6:uid="{00000000-0010-0000-9100-000001000000}" uniqueName="P1076059">
      <xmlPr mapId="2" xpath="/TFI-IZD-AIF/ISD-TFI-AIF-E_1000984/P1076059" xmlDataType="decimal"/>
    </xmlCellPr>
  </singleXmlCell>
  <singleXmlCell id="611" xr6:uid="{00000000-000C-0000-FFFF-FFFF92000000}" r="H15" connectionId="0">
    <xmlCellPr id="1" xr6:uid="{00000000-0010-0000-9200-000001000000}" uniqueName="P1076061">
      <xmlPr mapId="2" xpath="/TFI-IZD-AIF/ISD-TFI-AIF-E_1000984/P1076061" xmlDataType="decimal"/>
    </xmlCellPr>
  </singleXmlCell>
  <singleXmlCell id="612" xr6:uid="{00000000-000C-0000-FFFF-FFFF93000000}" r="I15" connectionId="0">
    <xmlCellPr id="1" xr6:uid="{00000000-0010-0000-9300-000001000000}" uniqueName="P1076063">
      <xmlPr mapId="2" xpath="/TFI-IZD-AIF/ISD-TFI-AIF-E_1000984/P1076063" xmlDataType="decimal"/>
    </xmlCellPr>
  </singleXmlCell>
  <singleXmlCell id="613" xr6:uid="{00000000-000C-0000-FFFF-FFFF94000000}" r="J15" connectionId="0">
    <xmlCellPr id="1" xr6:uid="{00000000-0010-0000-9400-000001000000}" uniqueName="P1076065">
      <xmlPr mapId="2" xpath="/TFI-IZD-AIF/ISD-TFI-AIF-E_1000984/P1076065" xmlDataType="decimal"/>
    </xmlCellPr>
  </singleXmlCell>
  <singleXmlCell id="614" xr6:uid="{00000000-000C-0000-FFFF-FFFF95000000}" r="K15" connectionId="0">
    <xmlCellPr id="1" xr6:uid="{00000000-0010-0000-9500-000001000000}" uniqueName="P1076067">
      <xmlPr mapId="2" xpath="/TFI-IZD-AIF/ISD-TFI-AIF-E_1000984/P1076067" xmlDataType="decimal"/>
    </xmlCellPr>
  </singleXmlCell>
  <singleXmlCell id="615" xr6:uid="{00000000-000C-0000-FFFF-FFFF96000000}" r="H16" connectionId="0">
    <xmlCellPr id="1" xr6:uid="{00000000-0010-0000-9600-000001000000}" uniqueName="P1076068">
      <xmlPr mapId="2" xpath="/TFI-IZD-AIF/ISD-TFI-AIF-E_1000984/P1076068" xmlDataType="decimal"/>
    </xmlCellPr>
  </singleXmlCell>
  <singleXmlCell id="616" xr6:uid="{00000000-000C-0000-FFFF-FFFF97000000}" r="I16" connectionId="0">
    <xmlCellPr id="1" xr6:uid="{00000000-0010-0000-9700-000001000000}" uniqueName="P1076070">
      <xmlPr mapId="2" xpath="/TFI-IZD-AIF/ISD-TFI-AIF-E_1000984/P1076070" xmlDataType="decimal"/>
    </xmlCellPr>
  </singleXmlCell>
  <singleXmlCell id="617" xr6:uid="{00000000-000C-0000-FFFF-FFFF98000000}" r="J16" connectionId="0">
    <xmlCellPr id="1" xr6:uid="{00000000-0010-0000-9800-000001000000}" uniqueName="P1076072">
      <xmlPr mapId="2" xpath="/TFI-IZD-AIF/ISD-TFI-AIF-E_1000984/P1076072" xmlDataType="decimal"/>
    </xmlCellPr>
  </singleXmlCell>
  <singleXmlCell id="618" xr6:uid="{00000000-000C-0000-FFFF-FFFF99000000}" r="K16" connectionId="0">
    <xmlCellPr id="1" xr6:uid="{00000000-0010-0000-9900-000001000000}" uniqueName="P1076074">
      <xmlPr mapId="2" xpath="/TFI-IZD-AIF/ISD-TFI-AIF-E_1000984/P1076074" xmlDataType="decimal"/>
    </xmlCellPr>
  </singleXmlCell>
  <singleXmlCell id="619" xr6:uid="{00000000-000C-0000-FFFF-FFFF9A000000}" r="H17" connectionId="0">
    <xmlCellPr id="1" xr6:uid="{00000000-0010-0000-9A00-000001000000}" uniqueName="P1076075">
      <xmlPr mapId="2" xpath="/TFI-IZD-AIF/ISD-TFI-AIF-E_1000984/P1076075" xmlDataType="decimal"/>
    </xmlCellPr>
  </singleXmlCell>
  <singleXmlCell id="620" xr6:uid="{00000000-000C-0000-FFFF-FFFF9B000000}" r="I17" connectionId="0">
    <xmlCellPr id="1" xr6:uid="{00000000-0010-0000-9B00-000001000000}" uniqueName="P1076077">
      <xmlPr mapId="2" xpath="/TFI-IZD-AIF/ISD-TFI-AIF-E_1000984/P1076077" xmlDataType="decimal"/>
    </xmlCellPr>
  </singleXmlCell>
  <singleXmlCell id="621" xr6:uid="{00000000-000C-0000-FFFF-FFFF9C000000}" r="J17" connectionId="0">
    <xmlCellPr id="1" xr6:uid="{00000000-0010-0000-9C00-000001000000}" uniqueName="P1076079">
      <xmlPr mapId="2" xpath="/TFI-IZD-AIF/ISD-TFI-AIF-E_1000984/P1076079" xmlDataType="decimal"/>
    </xmlCellPr>
  </singleXmlCell>
  <singleXmlCell id="622" xr6:uid="{00000000-000C-0000-FFFF-FFFF9D000000}" r="K17" connectionId="0">
    <xmlCellPr id="1" xr6:uid="{00000000-0010-0000-9D00-000001000000}" uniqueName="P1076081">
      <xmlPr mapId="2" xpath="/TFI-IZD-AIF/ISD-TFI-AIF-E_1000984/P1076081" xmlDataType="decimal"/>
    </xmlCellPr>
  </singleXmlCell>
  <singleXmlCell id="623" xr6:uid="{00000000-000C-0000-FFFF-FFFF9E000000}" r="H18" connectionId="0">
    <xmlCellPr id="1" xr6:uid="{00000000-0010-0000-9E00-000001000000}" uniqueName="P1076083">
      <xmlPr mapId="2" xpath="/TFI-IZD-AIF/ISD-TFI-AIF-E_1000984/P1076083" xmlDataType="decimal"/>
    </xmlCellPr>
  </singleXmlCell>
  <singleXmlCell id="624" xr6:uid="{00000000-000C-0000-FFFF-FFFF9F000000}" r="I18" connectionId="0">
    <xmlCellPr id="1" xr6:uid="{00000000-0010-0000-9F00-000001000000}" uniqueName="P1076085">
      <xmlPr mapId="2" xpath="/TFI-IZD-AIF/ISD-TFI-AIF-E_1000984/P1076085" xmlDataType="decimal"/>
    </xmlCellPr>
  </singleXmlCell>
  <singleXmlCell id="625" xr6:uid="{00000000-000C-0000-FFFF-FFFFA0000000}" r="J18" connectionId="0">
    <xmlCellPr id="1" xr6:uid="{00000000-0010-0000-A000-000001000000}" uniqueName="P1076086">
      <xmlPr mapId="2" xpath="/TFI-IZD-AIF/ISD-TFI-AIF-E_1000984/P1076086" xmlDataType="decimal"/>
    </xmlCellPr>
  </singleXmlCell>
  <singleXmlCell id="626" xr6:uid="{00000000-000C-0000-FFFF-FFFFA1000000}" r="K18" connectionId="0">
    <xmlCellPr id="1" xr6:uid="{00000000-0010-0000-A100-000001000000}" uniqueName="P1076088">
      <xmlPr mapId="2" xpath="/TFI-IZD-AIF/ISD-TFI-AIF-E_1000984/P1076088" xmlDataType="decimal"/>
    </xmlCellPr>
  </singleXmlCell>
  <singleXmlCell id="627" xr6:uid="{00000000-000C-0000-FFFF-FFFFA2000000}" r="H20" connectionId="0">
    <xmlCellPr id="1" xr6:uid="{00000000-0010-0000-A200-000001000000}" uniqueName="P1076097">
      <xmlPr mapId="2" xpath="/TFI-IZD-AIF/ISD-TFI-AIF-E_1000984/P1076097" xmlDataType="decimal"/>
    </xmlCellPr>
  </singleXmlCell>
  <singleXmlCell id="628" xr6:uid="{00000000-000C-0000-FFFF-FFFFA3000000}" r="I20" connectionId="0">
    <xmlCellPr id="1" xr6:uid="{00000000-0010-0000-A300-000001000000}" uniqueName="P1076099">
      <xmlPr mapId="2" xpath="/TFI-IZD-AIF/ISD-TFI-AIF-E_1000984/P1076099" xmlDataType="decimal"/>
    </xmlCellPr>
  </singleXmlCell>
  <singleXmlCell id="629" xr6:uid="{00000000-000C-0000-FFFF-FFFFA4000000}" r="J20" connectionId="0">
    <xmlCellPr id="1" xr6:uid="{00000000-0010-0000-A400-000001000000}" uniqueName="P1076100">
      <xmlPr mapId="2" xpath="/TFI-IZD-AIF/ISD-TFI-AIF-E_1000984/P1076100" xmlDataType="decimal"/>
    </xmlCellPr>
  </singleXmlCell>
  <singleXmlCell id="630" xr6:uid="{00000000-000C-0000-FFFF-FFFFA5000000}" r="K20" connectionId="0">
    <xmlCellPr id="1" xr6:uid="{00000000-0010-0000-A500-000001000000}" uniqueName="P1076102">
      <xmlPr mapId="2" xpath="/TFI-IZD-AIF/ISD-TFI-AIF-E_1000984/P1076102" xmlDataType="decimal"/>
    </xmlCellPr>
  </singleXmlCell>
  <singleXmlCell id="631" xr6:uid="{00000000-000C-0000-FFFF-FFFFA6000000}" r="H21" connectionId="0">
    <xmlCellPr id="1" xr6:uid="{00000000-0010-0000-A600-000001000000}" uniqueName="P1076104">
      <xmlPr mapId="2" xpath="/TFI-IZD-AIF/ISD-TFI-AIF-E_1000984/P1076104" xmlDataType="decimal"/>
    </xmlCellPr>
  </singleXmlCell>
  <singleXmlCell id="632" xr6:uid="{00000000-000C-0000-FFFF-FFFFA7000000}" r="I21" connectionId="0">
    <xmlCellPr id="1" xr6:uid="{00000000-0010-0000-A700-000001000000}" uniqueName="P1076106">
      <xmlPr mapId="2" xpath="/TFI-IZD-AIF/ISD-TFI-AIF-E_1000984/P1076106" xmlDataType="decimal"/>
    </xmlCellPr>
  </singleXmlCell>
  <singleXmlCell id="633" xr6:uid="{00000000-000C-0000-FFFF-FFFFA8000000}" r="J21" connectionId="0">
    <xmlCellPr id="1" xr6:uid="{00000000-0010-0000-A800-000001000000}" uniqueName="P1076108">
      <xmlPr mapId="2" xpath="/TFI-IZD-AIF/ISD-TFI-AIF-E_1000984/P1076108" xmlDataType="decimal"/>
    </xmlCellPr>
  </singleXmlCell>
  <singleXmlCell id="634" xr6:uid="{00000000-000C-0000-FFFF-FFFFA9000000}" r="K21" connectionId="0">
    <xmlCellPr id="1" xr6:uid="{00000000-0010-0000-A900-000001000000}" uniqueName="P1076110">
      <xmlPr mapId="2" xpath="/TFI-IZD-AIF/ISD-TFI-AIF-E_1000984/P1076110" xmlDataType="decimal"/>
    </xmlCellPr>
  </singleXmlCell>
  <singleXmlCell id="635" xr6:uid="{00000000-000C-0000-FFFF-FFFFAA000000}" r="H22" connectionId="0">
    <xmlCellPr id="1" xr6:uid="{00000000-0010-0000-AA00-000001000000}" uniqueName="P1076112">
      <xmlPr mapId="2" xpath="/TFI-IZD-AIF/ISD-TFI-AIF-E_1000984/P1076112" xmlDataType="decimal"/>
    </xmlCellPr>
  </singleXmlCell>
  <singleXmlCell id="636" xr6:uid="{00000000-000C-0000-FFFF-FFFFAB000000}" r="I22" connectionId="0">
    <xmlCellPr id="1" xr6:uid="{00000000-0010-0000-AB00-000001000000}" uniqueName="P1076114">
      <xmlPr mapId="2" xpath="/TFI-IZD-AIF/ISD-TFI-AIF-E_1000984/P1076114" xmlDataType="decimal"/>
    </xmlCellPr>
  </singleXmlCell>
  <singleXmlCell id="637" xr6:uid="{00000000-000C-0000-FFFF-FFFFAC000000}" r="J22" connectionId="0">
    <xmlCellPr id="1" xr6:uid="{00000000-0010-0000-AC00-000001000000}" uniqueName="P1076116">
      <xmlPr mapId="2" xpath="/TFI-IZD-AIF/ISD-TFI-AIF-E_1000984/P1076116" xmlDataType="decimal"/>
    </xmlCellPr>
  </singleXmlCell>
  <singleXmlCell id="638" xr6:uid="{00000000-000C-0000-FFFF-FFFFAD000000}" r="K22" connectionId="0">
    <xmlCellPr id="1" xr6:uid="{00000000-0010-0000-AD00-000001000000}" uniqueName="P1076118">
      <xmlPr mapId="2" xpath="/TFI-IZD-AIF/ISD-TFI-AIF-E_1000984/P1076118" xmlDataType="decimal"/>
    </xmlCellPr>
  </singleXmlCell>
  <singleXmlCell id="639" xr6:uid="{00000000-000C-0000-FFFF-FFFFAE000000}" r="H23" connectionId="0">
    <xmlCellPr id="1" xr6:uid="{00000000-0010-0000-AE00-000001000000}" uniqueName="P1076119">
      <xmlPr mapId="2" xpath="/TFI-IZD-AIF/ISD-TFI-AIF-E_1000984/P1076119" xmlDataType="decimal"/>
    </xmlCellPr>
  </singleXmlCell>
  <singleXmlCell id="640" xr6:uid="{00000000-000C-0000-FFFF-FFFFAF000000}" r="I23" connectionId="0">
    <xmlCellPr id="1" xr6:uid="{00000000-0010-0000-AF00-000001000000}" uniqueName="P1076120">
      <xmlPr mapId="2" xpath="/TFI-IZD-AIF/ISD-TFI-AIF-E_1000984/P1076120" xmlDataType="decimal"/>
    </xmlCellPr>
  </singleXmlCell>
  <singleXmlCell id="641" xr6:uid="{00000000-000C-0000-FFFF-FFFFB0000000}" r="J23" connectionId="0">
    <xmlCellPr id="1" xr6:uid="{00000000-0010-0000-B000-000001000000}" uniqueName="P1076123">
      <xmlPr mapId="2" xpath="/TFI-IZD-AIF/ISD-TFI-AIF-E_1000984/P1076123" xmlDataType="decimal"/>
    </xmlCellPr>
  </singleXmlCell>
  <singleXmlCell id="642" xr6:uid="{00000000-000C-0000-FFFF-FFFFB1000000}" r="K23" connectionId="0">
    <xmlCellPr id="1" xr6:uid="{00000000-0010-0000-B100-000001000000}" uniqueName="P1076124">
      <xmlPr mapId="2" xpath="/TFI-IZD-AIF/ISD-TFI-AIF-E_1000984/P1076124" xmlDataType="decimal"/>
    </xmlCellPr>
  </singleXmlCell>
  <singleXmlCell id="643" xr6:uid="{00000000-000C-0000-FFFF-FFFFB2000000}" r="H24" connectionId="0">
    <xmlCellPr id="1" xr6:uid="{00000000-0010-0000-B200-000001000000}" uniqueName="P1076125">
      <xmlPr mapId="2" xpath="/TFI-IZD-AIF/ISD-TFI-AIF-E_1000984/P1076125" xmlDataType="decimal"/>
    </xmlCellPr>
  </singleXmlCell>
  <singleXmlCell id="644" xr6:uid="{00000000-000C-0000-FFFF-FFFFB3000000}" r="I24" connectionId="0">
    <xmlCellPr id="1" xr6:uid="{00000000-0010-0000-B300-000001000000}" uniqueName="P1076127">
      <xmlPr mapId="2" xpath="/TFI-IZD-AIF/ISD-TFI-AIF-E_1000984/P1076127" xmlDataType="decimal"/>
    </xmlCellPr>
  </singleXmlCell>
  <singleXmlCell id="645" xr6:uid="{00000000-000C-0000-FFFF-FFFFB4000000}" r="J24" connectionId="0">
    <xmlCellPr id="1" xr6:uid="{00000000-0010-0000-B400-000001000000}" uniqueName="P1076129">
      <xmlPr mapId="2" xpath="/TFI-IZD-AIF/ISD-TFI-AIF-E_1000984/P1076129" xmlDataType="decimal"/>
    </xmlCellPr>
  </singleXmlCell>
  <singleXmlCell id="646" xr6:uid="{00000000-000C-0000-FFFF-FFFFB5000000}" r="K24" connectionId="0">
    <xmlCellPr id="1" xr6:uid="{00000000-0010-0000-B500-000001000000}" uniqueName="P1076131">
      <xmlPr mapId="2" xpath="/TFI-IZD-AIF/ISD-TFI-AIF-E_1000984/P1076131" xmlDataType="decimal"/>
    </xmlCellPr>
  </singleXmlCell>
  <singleXmlCell id="647" xr6:uid="{00000000-000C-0000-FFFF-FFFFB6000000}" r="H25" connectionId="0">
    <xmlCellPr id="1" xr6:uid="{00000000-0010-0000-B600-000001000000}" uniqueName="P1076133">
      <xmlPr mapId="2" xpath="/TFI-IZD-AIF/ISD-TFI-AIF-E_1000984/P1076133" xmlDataType="decimal"/>
    </xmlCellPr>
  </singleXmlCell>
  <singleXmlCell id="648" xr6:uid="{00000000-000C-0000-FFFF-FFFFB7000000}" r="I25" connectionId="0">
    <xmlCellPr id="1" xr6:uid="{00000000-0010-0000-B700-000001000000}" uniqueName="P1076135">
      <xmlPr mapId="2" xpath="/TFI-IZD-AIF/ISD-TFI-AIF-E_1000984/P1076135" xmlDataType="decimal"/>
    </xmlCellPr>
  </singleXmlCell>
  <singleXmlCell id="649" xr6:uid="{00000000-000C-0000-FFFF-FFFFB8000000}" r="J25" connectionId="0">
    <xmlCellPr id="1" xr6:uid="{00000000-0010-0000-B800-000001000000}" uniqueName="P1076137">
      <xmlPr mapId="2" xpath="/TFI-IZD-AIF/ISD-TFI-AIF-E_1000984/P1076137" xmlDataType="decimal"/>
    </xmlCellPr>
  </singleXmlCell>
  <singleXmlCell id="650" xr6:uid="{00000000-000C-0000-FFFF-FFFFB9000000}" r="K25" connectionId="0">
    <xmlCellPr id="1" xr6:uid="{00000000-0010-0000-B900-000001000000}" uniqueName="P1076139">
      <xmlPr mapId="2" xpath="/TFI-IZD-AIF/ISD-TFI-AIF-E_1000984/P1076139" xmlDataType="decimal"/>
    </xmlCellPr>
  </singleXmlCell>
  <singleXmlCell id="651" xr6:uid="{00000000-000C-0000-FFFF-FFFFBA000000}" r="H26" connectionId="0">
    <xmlCellPr id="1" xr6:uid="{00000000-0010-0000-BA00-000001000000}" uniqueName="P1076141">
      <xmlPr mapId="2" xpath="/TFI-IZD-AIF/ISD-TFI-AIF-E_1000984/P1076141" xmlDataType="decimal"/>
    </xmlCellPr>
  </singleXmlCell>
  <singleXmlCell id="652" xr6:uid="{00000000-000C-0000-FFFF-FFFFBB000000}" r="I26" connectionId="0">
    <xmlCellPr id="1" xr6:uid="{00000000-0010-0000-BB00-000001000000}" uniqueName="P1076143">
      <xmlPr mapId="2" xpath="/TFI-IZD-AIF/ISD-TFI-AIF-E_1000984/P1076143" xmlDataType="decimal"/>
    </xmlCellPr>
  </singleXmlCell>
  <singleXmlCell id="653" xr6:uid="{00000000-000C-0000-FFFF-FFFFBC000000}" r="J26" connectionId="0">
    <xmlCellPr id="1" xr6:uid="{00000000-0010-0000-BC00-000001000000}" uniqueName="P1076145">
      <xmlPr mapId="2" xpath="/TFI-IZD-AIF/ISD-TFI-AIF-E_1000984/P1076145" xmlDataType="decimal"/>
    </xmlCellPr>
  </singleXmlCell>
  <singleXmlCell id="654" xr6:uid="{00000000-000C-0000-FFFF-FFFFBD000000}" r="K26" connectionId="0">
    <xmlCellPr id="1" xr6:uid="{00000000-0010-0000-BD00-000001000000}" uniqueName="P1076146">
      <xmlPr mapId="2" xpath="/TFI-IZD-AIF/ISD-TFI-AIF-E_1000984/P1076146" xmlDataType="decimal"/>
    </xmlCellPr>
  </singleXmlCell>
  <singleXmlCell id="655" xr6:uid="{00000000-000C-0000-FFFF-FFFFBE000000}" r="H27" connectionId="0">
    <xmlCellPr id="1" xr6:uid="{00000000-0010-0000-BE00-000001000000}" uniqueName="P1076148">
      <xmlPr mapId="2" xpath="/TFI-IZD-AIF/ISD-TFI-AIF-E_1000984/P1076148" xmlDataType="decimal"/>
    </xmlCellPr>
  </singleXmlCell>
  <singleXmlCell id="656" xr6:uid="{00000000-000C-0000-FFFF-FFFFBF000000}" r="I27" connectionId="0">
    <xmlCellPr id="1" xr6:uid="{00000000-0010-0000-BF00-000001000000}" uniqueName="P1076149">
      <xmlPr mapId="2" xpath="/TFI-IZD-AIF/ISD-TFI-AIF-E_1000984/P1076149" xmlDataType="decimal"/>
    </xmlCellPr>
  </singleXmlCell>
  <singleXmlCell id="657" xr6:uid="{00000000-000C-0000-FFFF-FFFFC0000000}" r="J27" connectionId="0">
    <xmlCellPr id="1" xr6:uid="{00000000-0010-0000-C000-000001000000}" uniqueName="P1076151">
      <xmlPr mapId="2" xpath="/TFI-IZD-AIF/ISD-TFI-AIF-E_1000984/P1076151" xmlDataType="decimal"/>
    </xmlCellPr>
  </singleXmlCell>
  <singleXmlCell id="658" xr6:uid="{00000000-000C-0000-FFFF-FFFFC1000000}" r="K27" connectionId="0">
    <xmlCellPr id="1" xr6:uid="{00000000-0010-0000-C100-000001000000}" uniqueName="P1076153">
      <xmlPr mapId="2" xpath="/TFI-IZD-AIF/ISD-TFI-AIF-E_1000984/P1076153" xmlDataType="decimal"/>
    </xmlCellPr>
  </singleXmlCell>
  <singleXmlCell id="659" xr6:uid="{00000000-000C-0000-FFFF-FFFFC2000000}" r="H28" connectionId="0">
    <xmlCellPr id="1" xr6:uid="{00000000-0010-0000-C200-000001000000}" uniqueName="P1076155">
      <xmlPr mapId="2" xpath="/TFI-IZD-AIF/ISD-TFI-AIF-E_1000984/P1076155" xmlDataType="decimal"/>
    </xmlCellPr>
  </singleXmlCell>
  <singleXmlCell id="660" xr6:uid="{00000000-000C-0000-FFFF-FFFFC3000000}" r="I28" connectionId="0">
    <xmlCellPr id="1" xr6:uid="{00000000-0010-0000-C300-000001000000}" uniqueName="P1076157">
      <xmlPr mapId="2" xpath="/TFI-IZD-AIF/ISD-TFI-AIF-E_1000984/P1076157" xmlDataType="decimal"/>
    </xmlCellPr>
  </singleXmlCell>
  <singleXmlCell id="661" xr6:uid="{00000000-000C-0000-FFFF-FFFFC4000000}" r="J28" connectionId="0">
    <xmlCellPr id="1" xr6:uid="{00000000-0010-0000-C400-000001000000}" uniqueName="P1076159">
      <xmlPr mapId="2" xpath="/TFI-IZD-AIF/ISD-TFI-AIF-E_1000984/P1076159" xmlDataType="decimal"/>
    </xmlCellPr>
  </singleXmlCell>
  <singleXmlCell id="662" xr6:uid="{00000000-000C-0000-FFFF-FFFFC5000000}" r="K28" connectionId="0">
    <xmlCellPr id="1" xr6:uid="{00000000-0010-0000-C500-000001000000}" uniqueName="P1076160">
      <xmlPr mapId="2" xpath="/TFI-IZD-AIF/ISD-TFI-AIF-E_1000984/P1076160" xmlDataType="decimal"/>
    </xmlCellPr>
  </singleXmlCell>
  <singleXmlCell id="663" xr6:uid="{00000000-000C-0000-FFFF-FFFFC6000000}" r="H29" connectionId="0">
    <xmlCellPr id="1" xr6:uid="{00000000-0010-0000-C600-000001000000}" uniqueName="P1076161">
      <xmlPr mapId="2" xpath="/TFI-IZD-AIF/ISD-TFI-AIF-E_1000984/P1076161" xmlDataType="decimal"/>
    </xmlCellPr>
  </singleXmlCell>
  <singleXmlCell id="664" xr6:uid="{00000000-000C-0000-FFFF-FFFFC7000000}" r="I29" connectionId="0">
    <xmlCellPr id="1" xr6:uid="{00000000-0010-0000-C700-000001000000}" uniqueName="P1076163">
      <xmlPr mapId="2" xpath="/TFI-IZD-AIF/ISD-TFI-AIF-E_1000984/P1076163" xmlDataType="decimal"/>
    </xmlCellPr>
  </singleXmlCell>
  <singleXmlCell id="665" xr6:uid="{00000000-000C-0000-FFFF-FFFFC8000000}" r="J29" connectionId="0">
    <xmlCellPr id="1" xr6:uid="{00000000-0010-0000-C800-000001000000}" uniqueName="P1076165">
      <xmlPr mapId="2" xpath="/TFI-IZD-AIF/ISD-TFI-AIF-E_1000984/P1076165" xmlDataType="decimal"/>
    </xmlCellPr>
  </singleXmlCell>
  <singleXmlCell id="666" xr6:uid="{00000000-000C-0000-FFFF-FFFFC9000000}" r="K29" connectionId="0">
    <xmlCellPr id="1" xr6:uid="{00000000-0010-0000-C900-000001000000}" uniqueName="P1076167">
      <xmlPr mapId="2" xpath="/TFI-IZD-AIF/ISD-TFI-AIF-E_1000984/P1076167" xmlDataType="decimal"/>
    </xmlCellPr>
  </singleXmlCell>
  <singleXmlCell id="667" xr6:uid="{00000000-000C-0000-FFFF-FFFFCA000000}" r="H30" connectionId="0">
    <xmlCellPr id="1" xr6:uid="{00000000-0010-0000-CA00-000001000000}" uniqueName="P1076169">
      <xmlPr mapId="2" xpath="/TFI-IZD-AIF/ISD-TFI-AIF-E_1000984/P1076169" xmlDataType="decimal"/>
    </xmlCellPr>
  </singleXmlCell>
  <singleXmlCell id="668" xr6:uid="{00000000-000C-0000-FFFF-FFFFCB000000}" r="I30" connectionId="0">
    <xmlCellPr id="1" xr6:uid="{00000000-0010-0000-CB00-000001000000}" uniqueName="P1076171">
      <xmlPr mapId="2" xpath="/TFI-IZD-AIF/ISD-TFI-AIF-E_1000984/P1076171" xmlDataType="decimal"/>
    </xmlCellPr>
  </singleXmlCell>
  <singleXmlCell id="669" xr6:uid="{00000000-000C-0000-FFFF-FFFFCC000000}" r="J30" connectionId="0">
    <xmlCellPr id="1" xr6:uid="{00000000-0010-0000-CC00-000001000000}" uniqueName="P1076172">
      <xmlPr mapId="2" xpath="/TFI-IZD-AIF/ISD-TFI-AIF-E_1000984/P1076172" xmlDataType="decimal"/>
    </xmlCellPr>
  </singleXmlCell>
  <singleXmlCell id="670" xr6:uid="{00000000-000C-0000-FFFF-FFFFCD000000}" r="K30" connectionId="0">
    <xmlCellPr id="1" xr6:uid="{00000000-0010-0000-CD00-000001000000}" uniqueName="P1076174">
      <xmlPr mapId="2" xpath="/TFI-IZD-AIF/ISD-TFI-AIF-E_1000984/P1076174" xmlDataType="decimal"/>
    </xmlCellPr>
  </singleXmlCell>
  <singleXmlCell id="671" xr6:uid="{00000000-000C-0000-FFFF-FFFFCE000000}" r="H31" connectionId="0">
    <xmlCellPr id="1" xr6:uid="{00000000-0010-0000-CE00-000001000000}" uniqueName="P1076176">
      <xmlPr mapId="2" xpath="/TFI-IZD-AIF/ISD-TFI-AIF-E_1000984/P1076176" xmlDataType="decimal"/>
    </xmlCellPr>
  </singleXmlCell>
  <singleXmlCell id="672" xr6:uid="{00000000-000C-0000-FFFF-FFFFCF000000}" r="I31" connectionId="0">
    <xmlCellPr id="1" xr6:uid="{00000000-0010-0000-CF00-000001000000}" uniqueName="P1076177">
      <xmlPr mapId="2" xpath="/TFI-IZD-AIF/ISD-TFI-AIF-E_1000984/P1076177" xmlDataType="decimal"/>
    </xmlCellPr>
  </singleXmlCell>
  <singleXmlCell id="673" xr6:uid="{00000000-000C-0000-FFFF-FFFFD0000000}" r="J31" connectionId="0">
    <xmlCellPr id="1" xr6:uid="{00000000-0010-0000-D000-000001000000}" uniqueName="P1076179">
      <xmlPr mapId="2" xpath="/TFI-IZD-AIF/ISD-TFI-AIF-E_1000984/P1076179" xmlDataType="decimal"/>
    </xmlCellPr>
  </singleXmlCell>
  <singleXmlCell id="674" xr6:uid="{00000000-000C-0000-FFFF-FFFFD1000000}" r="K31" connectionId="0">
    <xmlCellPr id="1" xr6:uid="{00000000-0010-0000-D100-000001000000}" uniqueName="P1076181">
      <xmlPr mapId="2" xpath="/TFI-IZD-AIF/ISD-TFI-AIF-E_1000984/P1076181" xmlDataType="decimal"/>
    </xmlCellPr>
  </singleXmlCell>
  <singleXmlCell id="771" xr6:uid="{00000000-000C-0000-FFFF-FFFFD2000000}" r="H32" connectionId="0">
    <xmlCellPr id="1" xr6:uid="{00000000-0010-0000-D200-000001000000}" uniqueName="P1076183">
      <xmlPr mapId="2" xpath="/TFI-IZD-AIF/ISD-TFI-AIF-E_1000984/P1076183" xmlDataType="decimal"/>
    </xmlCellPr>
  </singleXmlCell>
  <singleXmlCell id="772" xr6:uid="{00000000-000C-0000-FFFF-FFFFD3000000}" r="I32" connectionId="0">
    <xmlCellPr id="1" xr6:uid="{00000000-0010-0000-D300-000001000000}" uniqueName="P1076184">
      <xmlPr mapId="2" xpath="/TFI-IZD-AIF/ISD-TFI-AIF-E_1000984/P1076184" xmlDataType="decimal"/>
    </xmlCellPr>
  </singleXmlCell>
  <singleXmlCell id="773" xr6:uid="{00000000-000C-0000-FFFF-FFFFD4000000}" r="J32" connectionId="0">
    <xmlCellPr id="1" xr6:uid="{00000000-0010-0000-D400-000001000000}" uniqueName="P1076185">
      <xmlPr mapId="2" xpath="/TFI-IZD-AIF/ISD-TFI-AIF-E_1000984/P1076185" xmlDataType="decimal"/>
    </xmlCellPr>
  </singleXmlCell>
  <singleXmlCell id="774" xr6:uid="{00000000-000C-0000-FFFF-FFFFD5000000}" r="K32" connectionId="0">
    <xmlCellPr id="1" xr6:uid="{00000000-0010-0000-D500-000001000000}" uniqueName="P1076186">
      <xmlPr mapId="2" xpath="/TFI-IZD-AIF/ISD-TFI-AIF-E_1000984/P1076186" xmlDataType="decimal"/>
    </xmlCellPr>
  </singleXmlCell>
  <singleXmlCell id="775" xr6:uid="{00000000-000C-0000-FFFF-FFFFD6000000}" r="H33" connectionId="0">
    <xmlCellPr id="1" xr6:uid="{00000000-0010-0000-D600-000001000000}" uniqueName="P1076187">
      <xmlPr mapId="2" xpath="/TFI-IZD-AIF/ISD-TFI-AIF-E_1000984/P1076187" xmlDataType="decimal"/>
    </xmlCellPr>
  </singleXmlCell>
  <singleXmlCell id="776" xr6:uid="{00000000-000C-0000-FFFF-FFFFD7000000}" r="I33" connectionId="0">
    <xmlCellPr id="1" xr6:uid="{00000000-0010-0000-D700-000001000000}" uniqueName="P1076188">
      <xmlPr mapId="2" xpath="/TFI-IZD-AIF/ISD-TFI-AIF-E_1000984/P1076188" xmlDataType="decimal"/>
    </xmlCellPr>
  </singleXmlCell>
  <singleXmlCell id="777" xr6:uid="{00000000-000C-0000-FFFF-FFFFD8000000}" r="J33" connectionId="0">
    <xmlCellPr id="1" xr6:uid="{00000000-0010-0000-D800-000001000000}" uniqueName="P1076189">
      <xmlPr mapId="2" xpath="/TFI-IZD-AIF/ISD-TFI-AIF-E_1000984/P1076189" xmlDataType="decimal"/>
    </xmlCellPr>
  </singleXmlCell>
  <singleXmlCell id="778" xr6:uid="{00000000-000C-0000-FFFF-FFFFD9000000}" r="K33" connectionId="0">
    <xmlCellPr id="1" xr6:uid="{00000000-0010-0000-D900-000001000000}" uniqueName="P1076190">
      <xmlPr mapId="2" xpath="/TFI-IZD-AIF/ISD-TFI-AIF-E_1000984/P1076190" xmlDataType="decimal"/>
    </xmlCellPr>
  </singleXmlCell>
  <singleXmlCell id="779" xr6:uid="{00000000-000C-0000-FFFF-FFFFDA000000}" r="H34" connectionId="0">
    <xmlCellPr id="1" xr6:uid="{00000000-0010-0000-DA00-000001000000}" uniqueName="P1076191">
      <xmlPr mapId="2" xpath="/TFI-IZD-AIF/ISD-TFI-AIF-E_1000984/P1076191" xmlDataType="decimal"/>
    </xmlCellPr>
  </singleXmlCell>
  <singleXmlCell id="780" xr6:uid="{00000000-000C-0000-FFFF-FFFFDB000000}" r="I34" connectionId="0">
    <xmlCellPr id="1" xr6:uid="{00000000-0010-0000-DB00-000001000000}" uniqueName="P1076192">
      <xmlPr mapId="2" xpath="/TFI-IZD-AIF/ISD-TFI-AIF-E_1000984/P1076192" xmlDataType="decimal"/>
    </xmlCellPr>
  </singleXmlCell>
  <singleXmlCell id="781" xr6:uid="{00000000-000C-0000-FFFF-FFFFDC000000}" r="J34" connectionId="0">
    <xmlCellPr id="1" xr6:uid="{00000000-0010-0000-DC00-000001000000}" uniqueName="P1076193">
      <xmlPr mapId="2" xpath="/TFI-IZD-AIF/ISD-TFI-AIF-E_1000984/P1076193" xmlDataType="decimal"/>
    </xmlCellPr>
  </singleXmlCell>
  <singleXmlCell id="782" xr6:uid="{00000000-000C-0000-FFFF-FFFFDD000000}" r="K34" connectionId="0">
    <xmlCellPr id="1" xr6:uid="{00000000-0010-0000-DD00-000001000000}" uniqueName="P1076194">
      <xmlPr mapId="2" xpath="/TFI-IZD-AIF/ISD-TFI-AIF-E_1000984/P1076194" xmlDataType="decimal"/>
    </xmlCellPr>
  </singleXmlCell>
  <singleXmlCell id="783" xr6:uid="{00000000-000C-0000-FFFF-FFFFDE000000}" r="H35" connectionId="0">
    <xmlCellPr id="1" xr6:uid="{00000000-0010-0000-DE00-000001000000}" uniqueName="P1076195">
      <xmlPr mapId="2" xpath="/TFI-IZD-AIF/ISD-TFI-AIF-E_1000984/P1076195" xmlDataType="decimal"/>
    </xmlCellPr>
  </singleXmlCell>
  <singleXmlCell id="784" xr6:uid="{00000000-000C-0000-FFFF-FFFFDF000000}" r="I35" connectionId="0">
    <xmlCellPr id="1" xr6:uid="{00000000-0010-0000-DF00-000001000000}" uniqueName="P1076196">
      <xmlPr mapId="2" xpath="/TFI-IZD-AIF/ISD-TFI-AIF-E_1000984/P1076196" xmlDataType="decimal"/>
    </xmlCellPr>
  </singleXmlCell>
  <singleXmlCell id="785" xr6:uid="{00000000-000C-0000-FFFF-FFFFE0000000}" r="J35" connectionId="0">
    <xmlCellPr id="1" xr6:uid="{00000000-0010-0000-E000-000001000000}" uniqueName="P1076197">
      <xmlPr mapId="2" xpath="/TFI-IZD-AIF/ISD-TFI-AIF-E_1000984/P1076197" xmlDataType="decimal"/>
    </xmlCellPr>
  </singleXmlCell>
  <singleXmlCell id="786" xr6:uid="{00000000-000C-0000-FFFF-FFFFE1000000}" r="K35" connectionId="0">
    <xmlCellPr id="1" xr6:uid="{00000000-0010-0000-E100-000001000000}" uniqueName="P1076198">
      <xmlPr mapId="2" xpath="/TFI-IZD-AIF/ISD-TFI-AIF-E_1000984/P1076198" xmlDataType="decimal"/>
    </xmlCellPr>
  </singleXmlCell>
  <singleXmlCell id="787" xr6:uid="{00000000-000C-0000-FFFF-FFFFE2000000}" r="H36" connectionId="0">
    <xmlCellPr id="1" xr6:uid="{00000000-0010-0000-E200-000001000000}" uniqueName="P1076199">
      <xmlPr mapId="2" xpath="/TFI-IZD-AIF/ISD-TFI-AIF-E_1000984/P1076199" xmlDataType="decimal"/>
    </xmlCellPr>
  </singleXmlCell>
  <singleXmlCell id="788" xr6:uid="{00000000-000C-0000-FFFF-FFFFE3000000}" r="I36" connectionId="0">
    <xmlCellPr id="1" xr6:uid="{00000000-0010-0000-E300-000001000000}" uniqueName="P1076200">
      <xmlPr mapId="2" xpath="/TFI-IZD-AIF/ISD-TFI-AIF-E_1000984/P1076200" xmlDataType="decimal"/>
    </xmlCellPr>
  </singleXmlCell>
  <singleXmlCell id="789" xr6:uid="{00000000-000C-0000-FFFF-FFFFE4000000}" r="J36" connectionId="0">
    <xmlCellPr id="1" xr6:uid="{00000000-0010-0000-E400-000001000000}" uniqueName="P1076201">
      <xmlPr mapId="2" xpath="/TFI-IZD-AIF/ISD-TFI-AIF-E_1000984/P1076201" xmlDataType="decimal"/>
    </xmlCellPr>
  </singleXmlCell>
  <singleXmlCell id="790" xr6:uid="{00000000-000C-0000-FFFF-FFFFE5000000}" r="K36" connectionId="0">
    <xmlCellPr id="1" xr6:uid="{00000000-0010-0000-E500-000001000000}" uniqueName="P1076202">
      <xmlPr mapId="2" xpath="/TFI-IZD-AIF/ISD-TFI-AIF-E_1000984/P1076202" xmlDataType="decimal"/>
    </xmlCellPr>
  </singleXmlCell>
  <singleXmlCell id="791" xr6:uid="{00000000-000C-0000-FFFF-FFFFE6000000}" r="H38" connectionId="0">
    <xmlCellPr id="1" xr6:uid="{00000000-0010-0000-E600-000001000000}" uniqueName="P1076203">
      <xmlPr mapId="2" xpath="/TFI-IZD-AIF/ISD-TFI-AIF-E_1000984/P1076203" xmlDataType="decimal"/>
    </xmlCellPr>
  </singleXmlCell>
  <singleXmlCell id="792" xr6:uid="{00000000-000C-0000-FFFF-FFFFE7000000}" r="I38" connectionId="0">
    <xmlCellPr id="1" xr6:uid="{00000000-0010-0000-E700-000001000000}" uniqueName="P1076204">
      <xmlPr mapId="2" xpath="/TFI-IZD-AIF/ISD-TFI-AIF-E_1000984/P1076204" xmlDataType="decimal"/>
    </xmlCellPr>
  </singleXmlCell>
  <singleXmlCell id="793" xr6:uid="{00000000-000C-0000-FFFF-FFFFE8000000}" r="J38" connectionId="0">
    <xmlCellPr id="1" xr6:uid="{00000000-0010-0000-E800-000001000000}" uniqueName="P1076205">
      <xmlPr mapId="2" xpath="/TFI-IZD-AIF/ISD-TFI-AIF-E_1000984/P1076205" xmlDataType="decimal"/>
    </xmlCellPr>
  </singleXmlCell>
  <singleXmlCell id="794" xr6:uid="{00000000-000C-0000-FFFF-FFFFE9000000}" r="K38" connectionId="0">
    <xmlCellPr id="1" xr6:uid="{00000000-0010-0000-E900-000001000000}" uniqueName="P1076206">
      <xmlPr mapId="2" xpath="/TFI-IZD-AIF/ISD-TFI-AIF-E_1000984/P1076206" xmlDataType="decimal"/>
    </xmlCellPr>
  </singleXmlCell>
  <singleXmlCell id="795" xr6:uid="{00000000-000C-0000-FFFF-FFFFEA000000}" r="H39" connectionId="0">
    <xmlCellPr id="1" xr6:uid="{00000000-0010-0000-EA00-000001000000}" uniqueName="P1076207">
      <xmlPr mapId="2" xpath="/TFI-IZD-AIF/ISD-TFI-AIF-E_1000984/P1076207" xmlDataType="decimal"/>
    </xmlCellPr>
  </singleXmlCell>
  <singleXmlCell id="796" xr6:uid="{00000000-000C-0000-FFFF-FFFFEB000000}" r="I39" connectionId="0">
    <xmlCellPr id="1" xr6:uid="{00000000-0010-0000-EB00-000001000000}" uniqueName="P1076208">
      <xmlPr mapId="2" xpath="/TFI-IZD-AIF/ISD-TFI-AIF-E_1000984/P1076208" xmlDataType="decimal"/>
    </xmlCellPr>
  </singleXmlCell>
  <singleXmlCell id="797" xr6:uid="{00000000-000C-0000-FFFF-FFFFEC000000}" r="J39" connectionId="0">
    <xmlCellPr id="1" xr6:uid="{00000000-0010-0000-EC00-000001000000}" uniqueName="P1076209">
      <xmlPr mapId="2" xpath="/TFI-IZD-AIF/ISD-TFI-AIF-E_1000984/P1076209" xmlDataType="decimal"/>
    </xmlCellPr>
  </singleXmlCell>
  <singleXmlCell id="798" xr6:uid="{00000000-000C-0000-FFFF-FFFFED000000}" r="K39" connectionId="0">
    <xmlCellPr id="1" xr6:uid="{00000000-0010-0000-ED00-000001000000}" uniqueName="P1076210">
      <xmlPr mapId="2" xpath="/TFI-IZD-AIF/ISD-TFI-AIF-E_1000984/P1076210" xmlDataType="decimal"/>
    </xmlCellPr>
  </singleXmlCell>
  <singleXmlCell id="799" xr6:uid="{00000000-000C-0000-FFFF-FFFFEE000000}" r="H40" connectionId="0">
    <xmlCellPr id="1" xr6:uid="{00000000-0010-0000-EE00-000001000000}" uniqueName="P1076211">
      <xmlPr mapId="2" xpath="/TFI-IZD-AIF/ISD-TFI-AIF-E_1000984/P1076211" xmlDataType="decimal"/>
    </xmlCellPr>
  </singleXmlCell>
  <singleXmlCell id="800" xr6:uid="{00000000-000C-0000-FFFF-FFFFEF000000}" r="I40" connectionId="0">
    <xmlCellPr id="1" xr6:uid="{00000000-0010-0000-EF00-000001000000}" uniqueName="P1076212">
      <xmlPr mapId="2" xpath="/TFI-IZD-AIF/ISD-TFI-AIF-E_1000984/P1076212" xmlDataType="decimal"/>
    </xmlCellPr>
  </singleXmlCell>
  <singleXmlCell id="801" xr6:uid="{00000000-000C-0000-FFFF-FFFFF0000000}" r="J40" connectionId="0">
    <xmlCellPr id="1" xr6:uid="{00000000-0010-0000-F000-000001000000}" uniqueName="P1076213">
      <xmlPr mapId="2" xpath="/TFI-IZD-AIF/ISD-TFI-AIF-E_1000984/P1076213" xmlDataType="decimal"/>
    </xmlCellPr>
  </singleXmlCell>
  <singleXmlCell id="802" xr6:uid="{00000000-000C-0000-FFFF-FFFFF1000000}" r="K40" connectionId="0">
    <xmlCellPr id="1" xr6:uid="{00000000-0010-0000-F100-000001000000}" uniqueName="P1076214">
      <xmlPr mapId="2" xpath="/TFI-IZD-AIF/ISD-TFI-AIF-E_1000984/P1076214" xmlDataType="decimal"/>
    </xmlCellPr>
  </singleXmlCell>
  <singleXmlCell id="803" xr6:uid="{00000000-000C-0000-FFFF-FFFFF2000000}" r="H41" connectionId="0">
    <xmlCellPr id="1" xr6:uid="{00000000-0010-0000-F200-000001000000}" uniqueName="P1076215">
      <xmlPr mapId="2" xpath="/TFI-IZD-AIF/ISD-TFI-AIF-E_1000984/P1076215" xmlDataType="decimal"/>
    </xmlCellPr>
  </singleXmlCell>
  <singleXmlCell id="804" xr6:uid="{00000000-000C-0000-FFFF-FFFFF3000000}" r="I41" connectionId="0">
    <xmlCellPr id="1" xr6:uid="{00000000-0010-0000-F300-000001000000}" uniqueName="P1076216">
      <xmlPr mapId="2" xpath="/TFI-IZD-AIF/ISD-TFI-AIF-E_1000984/P1076216" xmlDataType="decimal"/>
    </xmlCellPr>
  </singleXmlCell>
  <singleXmlCell id="805" xr6:uid="{00000000-000C-0000-FFFF-FFFFF4000000}" r="J41" connectionId="0">
    <xmlCellPr id="1" xr6:uid="{00000000-0010-0000-F400-000001000000}" uniqueName="P1076217">
      <xmlPr mapId="2" xpath="/TFI-IZD-AIF/ISD-TFI-AIF-E_1000984/P1076217" xmlDataType="decimal"/>
    </xmlCellPr>
  </singleXmlCell>
  <singleXmlCell id="806" xr6:uid="{00000000-000C-0000-FFFF-FFFFF5000000}" r="K41" connectionId="0">
    <xmlCellPr id="1" xr6:uid="{00000000-0010-0000-F500-000001000000}" uniqueName="P1076218">
      <xmlPr mapId="2" xpath="/TFI-IZD-AIF/ISD-TFI-AIF-E_1000984/P1076218" xmlDataType="decimal"/>
    </xmlCellPr>
  </singleXmlCell>
  <singleXmlCell id="807" xr6:uid="{00000000-000C-0000-FFFF-FFFFF6000000}" r="H42" connectionId="0">
    <xmlCellPr id="1" xr6:uid="{00000000-0010-0000-F600-000001000000}" uniqueName="P1076219">
      <xmlPr mapId="2" xpath="/TFI-IZD-AIF/ISD-TFI-AIF-E_1000984/P1076219" xmlDataType="decimal"/>
    </xmlCellPr>
  </singleXmlCell>
  <singleXmlCell id="808" xr6:uid="{00000000-000C-0000-FFFF-FFFFF7000000}" r="I42" connectionId="0">
    <xmlCellPr id="1" xr6:uid="{00000000-0010-0000-F700-000001000000}" uniqueName="P1076220">
      <xmlPr mapId="2" xpath="/TFI-IZD-AIF/ISD-TFI-AIF-E_1000984/P1076220" xmlDataType="decimal"/>
    </xmlCellPr>
  </singleXmlCell>
  <singleXmlCell id="809" xr6:uid="{00000000-000C-0000-FFFF-FFFFF8000000}" r="J42" connectionId="0">
    <xmlCellPr id="1" xr6:uid="{00000000-0010-0000-F800-000001000000}" uniqueName="P1076221">
      <xmlPr mapId="2" xpath="/TFI-IZD-AIF/ISD-TFI-AIF-E_1000984/P1076221" xmlDataType="decimal"/>
    </xmlCellPr>
  </singleXmlCell>
  <singleXmlCell id="810" xr6:uid="{00000000-000C-0000-FFFF-FFFFF9000000}" r="K42" connectionId="0">
    <xmlCellPr id="1" xr6:uid="{00000000-0010-0000-F900-000001000000}" uniqueName="P1076222">
      <xmlPr mapId="2" xpath="/TFI-IZD-AIF/ISD-TFI-AIF-E_1000984/P1076222" xmlDataType="decimal"/>
    </xmlCellPr>
  </singleXmlCell>
  <singleXmlCell id="811" xr6:uid="{00000000-000C-0000-FFFF-FFFFFA000000}" r="H43" connectionId="0">
    <xmlCellPr id="1" xr6:uid="{00000000-0010-0000-FA00-000001000000}" uniqueName="P1076223">
      <xmlPr mapId="2" xpath="/TFI-IZD-AIF/ISD-TFI-AIF-E_1000984/P1076223" xmlDataType="decimal"/>
    </xmlCellPr>
  </singleXmlCell>
  <singleXmlCell id="812" xr6:uid="{00000000-000C-0000-FFFF-FFFFFB000000}" r="I43" connectionId="0">
    <xmlCellPr id="1" xr6:uid="{00000000-0010-0000-FB00-000001000000}" uniqueName="P1076224">
      <xmlPr mapId="2" xpath="/TFI-IZD-AIF/ISD-TFI-AIF-E_1000984/P1076224" xmlDataType="decimal"/>
    </xmlCellPr>
  </singleXmlCell>
  <singleXmlCell id="813" xr6:uid="{00000000-000C-0000-FFFF-FFFFFC000000}" r="J43" connectionId="0">
    <xmlCellPr id="1" xr6:uid="{00000000-0010-0000-FC00-000001000000}" uniqueName="P1076225">
      <xmlPr mapId="2" xpath="/TFI-IZD-AIF/ISD-TFI-AIF-E_1000984/P1076225" xmlDataType="decimal"/>
    </xmlCellPr>
  </singleXmlCell>
  <singleXmlCell id="814" xr6:uid="{00000000-000C-0000-FFFF-FFFFFD000000}" r="K43" connectionId="0">
    <xmlCellPr id="1" xr6:uid="{00000000-0010-0000-FD00-000001000000}" uniqueName="P1076226">
      <xmlPr mapId="2" xpath="/TFI-IZD-AIF/ISD-TFI-AIF-E_1000984/P1076226" xmlDataType="decimal"/>
    </xmlCellPr>
  </singleXmlCell>
  <singleXmlCell id="815" xr6:uid="{00000000-000C-0000-FFFF-FFFFFE000000}" r="H44" connectionId="0">
    <xmlCellPr id="1" xr6:uid="{00000000-0010-0000-FE00-000001000000}" uniqueName="P1076227">
      <xmlPr mapId="2" xpath="/TFI-IZD-AIF/ISD-TFI-AIF-E_1000984/P1076227" xmlDataType="decimal"/>
    </xmlCellPr>
  </singleXmlCell>
  <singleXmlCell id="816" xr6:uid="{00000000-000C-0000-FFFF-FFFFFF000000}" r="I44" connectionId="0">
    <xmlCellPr id="1" xr6:uid="{00000000-0010-0000-FF00-000001000000}" uniqueName="P1076228">
      <xmlPr mapId="2" xpath="/TFI-IZD-AIF/ISD-TFI-AIF-E_1000984/P1076228" xmlDataType="decimal"/>
    </xmlCellPr>
  </singleXmlCell>
  <singleXmlCell id="817" xr6:uid="{00000000-000C-0000-FFFF-FFFF00010000}" r="J44" connectionId="0">
    <xmlCellPr id="1" xr6:uid="{00000000-0010-0000-0001-000001000000}" uniqueName="P1076229">
      <xmlPr mapId="2" xpath="/TFI-IZD-AIF/ISD-TFI-AIF-E_1000984/P1076229" xmlDataType="decimal"/>
    </xmlCellPr>
  </singleXmlCell>
  <singleXmlCell id="818" xr6:uid="{00000000-000C-0000-FFFF-FFFF01010000}" r="K44" connectionId="0">
    <xmlCellPr id="1" xr6:uid="{00000000-0010-0000-0101-000001000000}" uniqueName="P1076230">
      <xmlPr mapId="2" xpath="/TFI-IZD-AIF/ISD-TFI-AIF-E_1000984/P1076230" xmlDataType="decimal"/>
    </xmlCellPr>
  </singleXmlCell>
  <singleXmlCell id="819" xr6:uid="{00000000-000C-0000-FFFF-FFFF02010000}" r="H45" connectionId="0">
    <xmlCellPr id="1" xr6:uid="{00000000-0010-0000-0201-000001000000}" uniqueName="P1076231">
      <xmlPr mapId="2" xpath="/TFI-IZD-AIF/ISD-TFI-AIF-E_1000984/P1076231" xmlDataType="decimal"/>
    </xmlCellPr>
  </singleXmlCell>
  <singleXmlCell id="820" xr6:uid="{00000000-000C-0000-FFFF-FFFF03010000}" r="I45" connectionId="0">
    <xmlCellPr id="1" xr6:uid="{00000000-0010-0000-0301-000001000000}" uniqueName="P1076232">
      <xmlPr mapId="2" xpath="/TFI-IZD-AIF/ISD-TFI-AIF-E_1000984/P1076232" xmlDataType="decimal"/>
    </xmlCellPr>
  </singleXmlCell>
  <singleXmlCell id="821" xr6:uid="{00000000-000C-0000-FFFF-FFFF04010000}" r="J45" connectionId="0">
    <xmlCellPr id="1" xr6:uid="{00000000-0010-0000-0401-000001000000}" uniqueName="P1076233">
      <xmlPr mapId="2" xpath="/TFI-IZD-AIF/ISD-TFI-AIF-E_1000984/P1076233" xmlDataType="decimal"/>
    </xmlCellPr>
  </singleXmlCell>
  <singleXmlCell id="822" xr6:uid="{00000000-000C-0000-FFFF-FFFF05010000}" r="K45" connectionId="0">
    <xmlCellPr id="1" xr6:uid="{00000000-0010-0000-0501-000001000000}" uniqueName="P1076235">
      <xmlPr mapId="2" xpath="/TFI-IZD-AIF/ISD-TFI-AIF-E_1000984/P1076235" xmlDataType="decimal"/>
    </xmlCellPr>
  </singleXmlCell>
  <singleXmlCell id="823" xr6:uid="{00000000-000C-0000-FFFF-FFFF06010000}" r="H46" connectionId="0">
    <xmlCellPr id="1" xr6:uid="{00000000-0010-0000-0601-000001000000}" uniqueName="P1076237">
      <xmlPr mapId="2" xpath="/TFI-IZD-AIF/ISD-TFI-AIF-E_1000984/P1076237" xmlDataType="decimal"/>
    </xmlCellPr>
  </singleXmlCell>
  <singleXmlCell id="824" xr6:uid="{00000000-000C-0000-FFFF-FFFF07010000}" r="I46" connectionId="0">
    <xmlCellPr id="1" xr6:uid="{00000000-0010-0000-0701-000001000000}" uniqueName="P1076238">
      <xmlPr mapId="2" xpath="/TFI-IZD-AIF/ISD-TFI-AIF-E_1000984/P1076238" xmlDataType="decimal"/>
    </xmlCellPr>
  </singleXmlCell>
  <singleXmlCell id="825" xr6:uid="{00000000-000C-0000-FFFF-FFFF08010000}" r="J46" connectionId="0">
    <xmlCellPr id="1" xr6:uid="{00000000-0010-0000-0801-000001000000}" uniqueName="P1076239">
      <xmlPr mapId="2" xpath="/TFI-IZD-AIF/ISD-TFI-AIF-E_1000984/P1076239" xmlDataType="decimal"/>
    </xmlCellPr>
  </singleXmlCell>
  <singleXmlCell id="826" xr6:uid="{00000000-000C-0000-FFFF-FFFF09010000}" r="K46" connectionId="0">
    <xmlCellPr id="1" xr6:uid="{00000000-0010-0000-0901-000001000000}" uniqueName="P1076241">
      <xmlPr mapId="2" xpath="/TFI-IZD-AIF/ISD-TFI-AIF-E_1000984/P1076241" xmlDataType="decimal"/>
    </xmlCellPr>
  </singleXmlCell>
  <singleXmlCell id="827" xr6:uid="{00000000-000C-0000-FFFF-FFFF0A010000}" r="H47" connectionId="0">
    <xmlCellPr id="1" xr6:uid="{00000000-0010-0000-0A01-000001000000}" uniqueName="P1076242">
      <xmlPr mapId="2" xpath="/TFI-IZD-AIF/ISD-TFI-AIF-E_1000984/P1076242" xmlDataType="decimal"/>
    </xmlCellPr>
  </singleXmlCell>
  <singleXmlCell id="828" xr6:uid="{00000000-000C-0000-FFFF-FFFF0B010000}" r="I47" connectionId="0">
    <xmlCellPr id="1" xr6:uid="{00000000-0010-0000-0B01-000001000000}" uniqueName="P1076244">
      <xmlPr mapId="2" xpath="/TFI-IZD-AIF/ISD-TFI-AIF-E_1000984/P1076244" xmlDataType="decimal"/>
    </xmlCellPr>
  </singleXmlCell>
  <singleXmlCell id="829" xr6:uid="{00000000-000C-0000-FFFF-FFFF0C010000}" r="J47" connectionId="0">
    <xmlCellPr id="1" xr6:uid="{00000000-0010-0000-0C01-000001000000}" uniqueName="P1076246">
      <xmlPr mapId="2" xpath="/TFI-IZD-AIF/ISD-TFI-AIF-E_1000984/P1076246" xmlDataType="decimal"/>
    </xmlCellPr>
  </singleXmlCell>
  <singleXmlCell id="830" xr6:uid="{00000000-000C-0000-FFFF-FFFF0D010000}" r="K47" connectionId="0">
    <xmlCellPr id="1" xr6:uid="{00000000-0010-0000-0D01-000001000000}" uniqueName="P1076248">
      <xmlPr mapId="2" xpath="/TFI-IZD-AIF/ISD-TFI-AIF-E_1000984/P1076248" xmlDataType="decimal"/>
    </xmlCellPr>
  </singleXmlCell>
  <singleXmlCell id="831" xr6:uid="{00000000-000C-0000-FFFF-FFFF0E010000}" r="H48" connectionId="0">
    <xmlCellPr id="1" xr6:uid="{00000000-0010-0000-0E01-000001000000}" uniqueName="P1076250">
      <xmlPr mapId="2" xpath="/TFI-IZD-AIF/ISD-TFI-AIF-E_1000984/P1076250" xmlDataType="decimal"/>
    </xmlCellPr>
  </singleXmlCell>
  <singleXmlCell id="832" xr6:uid="{00000000-000C-0000-FFFF-FFFF0F010000}" r="I48" connectionId="0">
    <xmlCellPr id="1" xr6:uid="{00000000-0010-0000-0F01-000001000000}" uniqueName="P1076252">
      <xmlPr mapId="2" xpath="/TFI-IZD-AIF/ISD-TFI-AIF-E_1000984/P1076252" xmlDataType="decimal"/>
    </xmlCellPr>
  </singleXmlCell>
  <singleXmlCell id="833" xr6:uid="{00000000-000C-0000-FFFF-FFFF10010000}" r="J48" connectionId="0">
    <xmlCellPr id="1" xr6:uid="{00000000-0010-0000-1001-000001000000}" uniqueName="P1076254">
      <xmlPr mapId="2" xpath="/TFI-IZD-AIF/ISD-TFI-AIF-E_1000984/P1076254" xmlDataType="decimal"/>
    </xmlCellPr>
  </singleXmlCell>
  <singleXmlCell id="834" xr6:uid="{00000000-000C-0000-FFFF-FFFF11010000}" r="K48" connectionId="0">
    <xmlCellPr id="1" xr6:uid="{00000000-0010-0000-1101-000001000000}" uniqueName="P1076256">
      <xmlPr mapId="2" xpath="/TFI-IZD-AIF/ISD-TFI-AIF-E_1000984/P1076256" xmlDataType="decimal"/>
    </xmlCellPr>
  </singleXmlCell>
  <singleXmlCell id="835" xr6:uid="{00000000-000C-0000-FFFF-FFFF12010000}" r="H49" connectionId="0">
    <xmlCellPr id="1" xr6:uid="{00000000-0010-0000-1201-000001000000}" uniqueName="P1076258">
      <xmlPr mapId="2" xpath="/TFI-IZD-AIF/ISD-TFI-AIF-E_1000984/P1076258" xmlDataType="decimal"/>
    </xmlCellPr>
  </singleXmlCell>
  <singleXmlCell id="836" xr6:uid="{00000000-000C-0000-FFFF-FFFF13010000}" r="I49" connectionId="0">
    <xmlCellPr id="1" xr6:uid="{00000000-0010-0000-1301-000001000000}" uniqueName="P1076260">
      <xmlPr mapId="2" xpath="/TFI-IZD-AIF/ISD-TFI-AIF-E_1000984/P1076260" xmlDataType="decimal"/>
    </xmlCellPr>
  </singleXmlCell>
  <singleXmlCell id="837" xr6:uid="{00000000-000C-0000-FFFF-FFFF14010000}" r="J49" connectionId="0">
    <xmlCellPr id="1" xr6:uid="{00000000-0010-0000-1401-000001000000}" uniqueName="P1076261">
      <xmlPr mapId="2" xpath="/TFI-IZD-AIF/ISD-TFI-AIF-E_1000984/P1076261" xmlDataType="decimal"/>
    </xmlCellPr>
  </singleXmlCell>
  <singleXmlCell id="838" xr6:uid="{00000000-000C-0000-FFFF-FFFF15010000}" r="K49" connectionId="0">
    <xmlCellPr id="1" xr6:uid="{00000000-0010-0000-1501-000001000000}" uniqueName="P1076263">
      <xmlPr mapId="2" xpath="/TFI-IZD-AIF/ISD-TFI-AIF-E_1000984/P1076263" xmlDataType="decimal"/>
    </xmlCellPr>
  </singleXmlCell>
  <singleXmlCell id="839" xr6:uid="{00000000-000C-0000-FFFF-FFFF16010000}" r="H50" connectionId="0">
    <xmlCellPr id="1" xr6:uid="{00000000-0010-0000-1601-000001000000}" uniqueName="P1076265">
      <xmlPr mapId="2" xpath="/TFI-IZD-AIF/ISD-TFI-AIF-E_1000984/P1076265" xmlDataType="decimal"/>
    </xmlCellPr>
  </singleXmlCell>
  <singleXmlCell id="840" xr6:uid="{00000000-000C-0000-FFFF-FFFF17010000}" r="I50" connectionId="0">
    <xmlCellPr id="1" xr6:uid="{00000000-0010-0000-1701-000001000000}" uniqueName="P1076266">
      <xmlPr mapId="2" xpath="/TFI-IZD-AIF/ISD-TFI-AIF-E_1000984/P1076266" xmlDataType="decimal"/>
    </xmlCellPr>
  </singleXmlCell>
  <singleXmlCell id="841" xr6:uid="{00000000-000C-0000-FFFF-FFFF18010000}" r="J50" connectionId="0">
    <xmlCellPr id="1" xr6:uid="{00000000-0010-0000-1801-000001000000}" uniqueName="P1076267">
      <xmlPr mapId="2" xpath="/TFI-IZD-AIF/ISD-TFI-AIF-E_1000984/P1076267" xmlDataType="decimal"/>
    </xmlCellPr>
  </singleXmlCell>
  <singleXmlCell id="842" xr6:uid="{00000000-000C-0000-FFFF-FFFF19010000}" r="K50" connectionId="0">
    <xmlCellPr id="1" xr6:uid="{00000000-0010-0000-1901-000001000000}" uniqueName="P1076268">
      <xmlPr mapId="2" xpath="/TFI-IZD-AIF/ISD-TFI-AIF-E_1000984/P1076268" xmlDataType="decimal"/>
    </xmlCellPr>
  </singleXmlCell>
  <singleXmlCell id="843" xr6:uid="{00000000-000C-0000-FFFF-FFFF1A010000}" r="H51" connectionId="0">
    <xmlCellPr id="1" xr6:uid="{00000000-0010-0000-1A01-000001000000}" uniqueName="P1076269">
      <xmlPr mapId="2" xpath="/TFI-IZD-AIF/ISD-TFI-AIF-E_1000984/P1076269" xmlDataType="decimal"/>
    </xmlCellPr>
  </singleXmlCell>
  <singleXmlCell id="844" xr6:uid="{00000000-000C-0000-FFFF-FFFF1B010000}" r="I51" connectionId="0">
    <xmlCellPr id="1" xr6:uid="{00000000-0010-0000-1B01-000001000000}" uniqueName="P1076270">
      <xmlPr mapId="2" xpath="/TFI-IZD-AIF/ISD-TFI-AIF-E_1000984/P1076270" xmlDataType="decimal"/>
    </xmlCellPr>
  </singleXmlCell>
  <singleXmlCell id="845" xr6:uid="{00000000-000C-0000-FFFF-FFFF1C010000}" r="J51" connectionId="0">
    <xmlCellPr id="1" xr6:uid="{00000000-0010-0000-1C01-000001000000}" uniqueName="P1076271">
      <xmlPr mapId="2" xpath="/TFI-IZD-AIF/ISD-TFI-AIF-E_1000984/P1076271" xmlDataType="decimal"/>
    </xmlCellPr>
  </singleXmlCell>
  <singleXmlCell id="846" xr6:uid="{00000000-000C-0000-FFFF-FFFF1D010000}" r="K51" connectionId="0">
    <xmlCellPr id="1" xr6:uid="{00000000-0010-0000-1D01-000001000000}" uniqueName="P1076272">
      <xmlPr mapId="2" xpath="/TFI-IZD-AIF/ISD-TFI-AIF-E_1000984/P1076272" xmlDataType="decimal"/>
    </xmlCellPr>
  </singleXmlCell>
  <singleXmlCell id="847" xr6:uid="{00000000-000C-0000-FFFF-FFFF1E010000}" r="H52" connectionId="0">
    <xmlCellPr id="1" xr6:uid="{00000000-0010-0000-1E01-000001000000}" uniqueName="P1076273">
      <xmlPr mapId="2" xpath="/TFI-IZD-AIF/ISD-TFI-AIF-E_1000984/P1076273" xmlDataType="decimal"/>
    </xmlCellPr>
  </singleXmlCell>
  <singleXmlCell id="848" xr6:uid="{00000000-000C-0000-FFFF-FFFF1F010000}" r="I52" connectionId="0">
    <xmlCellPr id="1" xr6:uid="{00000000-0010-0000-1F01-000001000000}" uniqueName="P1076275">
      <xmlPr mapId="2" xpath="/TFI-IZD-AIF/ISD-TFI-AIF-E_1000984/P1076275" xmlDataType="decimal"/>
    </xmlCellPr>
  </singleXmlCell>
  <singleXmlCell id="849" xr6:uid="{00000000-000C-0000-FFFF-FFFF20010000}" r="J52" connectionId="0">
    <xmlCellPr id="1" xr6:uid="{00000000-0010-0000-2001-000001000000}" uniqueName="P1076277">
      <xmlPr mapId="2" xpath="/TFI-IZD-AIF/ISD-TFI-AIF-E_1000984/P1076277" xmlDataType="decimal"/>
    </xmlCellPr>
  </singleXmlCell>
  <singleXmlCell id="850" xr6:uid="{00000000-000C-0000-FFFF-FFFF21010000}" r="K52" connectionId="0">
    <xmlCellPr id="1" xr6:uid="{00000000-0010-0000-2101-000001000000}" uniqueName="P1076279">
      <xmlPr mapId="2" xpath="/TFI-IZD-AIF/ISD-TFI-AIF-E_1000984/P1076279" xmlDataType="decimal"/>
    </xmlCellPr>
  </singleXmlCell>
  <singleXmlCell id="851" xr6:uid="{00000000-000C-0000-FFFF-FFFF22010000}" r="H53" connectionId="0">
    <xmlCellPr id="1" xr6:uid="{00000000-0010-0000-2201-000001000000}" uniqueName="P1076290">
      <xmlPr mapId="2" xpath="/TFI-IZD-AIF/ISD-TFI-AIF-E_1000984/P1076290" xmlDataType="decimal"/>
    </xmlCellPr>
  </singleXmlCell>
  <singleXmlCell id="852" xr6:uid="{00000000-000C-0000-FFFF-FFFF23010000}" r="I53" connectionId="0">
    <xmlCellPr id="1" xr6:uid="{00000000-0010-0000-2301-000001000000}" uniqueName="P1076292">
      <xmlPr mapId="2" xpath="/TFI-IZD-AIF/ISD-TFI-AIF-E_1000984/P1076292" xmlDataType="decimal"/>
    </xmlCellPr>
  </singleXmlCell>
  <singleXmlCell id="853" xr6:uid="{00000000-000C-0000-FFFF-FFFF24010000}" r="J53" connectionId="0">
    <xmlCellPr id="1" xr6:uid="{00000000-0010-0000-2401-000001000000}" uniqueName="P1076294">
      <xmlPr mapId="2" xpath="/TFI-IZD-AIF/ISD-TFI-AIF-E_1000984/P1076294" xmlDataType="decimal"/>
    </xmlCellPr>
  </singleXmlCell>
  <singleXmlCell id="854" xr6:uid="{00000000-000C-0000-FFFF-FFFF25010000}" r="K53" connectionId="0">
    <xmlCellPr id="1" xr6:uid="{00000000-0010-0000-2501-000001000000}" uniqueName="P1076296">
      <xmlPr mapId="2" xpath="/TFI-IZD-AIF/ISD-TFI-AIF-E_1000984/P1076296" xmlDataType="decimal"/>
    </xmlCellPr>
  </singleXmlCell>
  <singleXmlCell id="855" xr6:uid="{00000000-000C-0000-FFFF-FFFF26010000}" r="H54" connectionId="0">
    <xmlCellPr id="1" xr6:uid="{00000000-0010-0000-2601-000001000000}" uniqueName="P1076298">
      <xmlPr mapId="2" xpath="/TFI-IZD-AIF/ISD-TFI-AIF-E_1000984/P1076298" xmlDataType="decimal"/>
    </xmlCellPr>
  </singleXmlCell>
  <singleXmlCell id="856" xr6:uid="{00000000-000C-0000-FFFF-FFFF27010000}" r="I54" connectionId="0">
    <xmlCellPr id="1" xr6:uid="{00000000-0010-0000-2701-000001000000}" uniqueName="P1076300">
      <xmlPr mapId="2" xpath="/TFI-IZD-AIF/ISD-TFI-AIF-E_1000984/P1076300" xmlDataType="decimal"/>
    </xmlCellPr>
  </singleXmlCell>
  <singleXmlCell id="857" xr6:uid="{00000000-000C-0000-FFFF-FFFF28010000}" r="J54" connectionId="0">
    <xmlCellPr id="1" xr6:uid="{00000000-0010-0000-2801-000001000000}" uniqueName="P1076302">
      <xmlPr mapId="2" xpath="/TFI-IZD-AIF/ISD-TFI-AIF-E_1000984/P1076302" xmlDataType="decimal"/>
    </xmlCellPr>
  </singleXmlCell>
  <singleXmlCell id="858" xr6:uid="{00000000-000C-0000-FFFF-FFFF29010000}" r="K54" connectionId="0">
    <xmlCellPr id="1" xr6:uid="{00000000-0010-0000-2901-000001000000}" uniqueName="P1076304">
      <xmlPr mapId="2" xpath="/TFI-IZD-AIF/ISD-TFI-AIF-E_1000984/P1076304" xmlDataType="decimal"/>
    </xmlCellPr>
  </singleXmlCell>
  <singleXmlCell id="859" xr6:uid="{00000000-000C-0000-FFFF-FFFF2A010000}" r="H55" connectionId="0">
    <xmlCellPr id="1" xr6:uid="{00000000-0010-0000-2A01-000001000000}" uniqueName="P1076305">
      <xmlPr mapId="2" xpath="/TFI-IZD-AIF/ISD-TFI-AIF-E_1000984/P1076305" xmlDataType="decimal"/>
    </xmlCellPr>
  </singleXmlCell>
  <singleXmlCell id="860" xr6:uid="{00000000-000C-0000-FFFF-FFFF2B010000}" r="I55" connectionId="0">
    <xmlCellPr id="1" xr6:uid="{00000000-0010-0000-2B01-000001000000}" uniqueName="P1076306">
      <xmlPr mapId="2" xpath="/TFI-IZD-AIF/ISD-TFI-AIF-E_1000984/P1076306" xmlDataType="decimal"/>
    </xmlCellPr>
  </singleXmlCell>
  <singleXmlCell id="861" xr6:uid="{00000000-000C-0000-FFFF-FFFF2C010000}" r="J55" connectionId="0">
    <xmlCellPr id="1" xr6:uid="{00000000-0010-0000-2C01-000001000000}" uniqueName="P1076307">
      <xmlPr mapId="2" xpath="/TFI-IZD-AIF/ISD-TFI-AIF-E_1000984/P1076307" xmlDataType="decimal"/>
    </xmlCellPr>
  </singleXmlCell>
  <singleXmlCell id="862" xr6:uid="{00000000-000C-0000-FFFF-FFFF2D010000}" r="K55" connectionId="0">
    <xmlCellPr id="1" xr6:uid="{00000000-0010-0000-2D01-000001000000}" uniqueName="P1076308">
      <xmlPr mapId="2" xpath="/TFI-IZD-AIF/ISD-TFI-AIF-E_1000984/P1076308" xmlDataType="decimal"/>
    </xmlCellPr>
  </singleXmlCell>
  <singleXmlCell id="863" xr6:uid="{00000000-000C-0000-FFFF-FFFF2E010000}" r="H56" connectionId="0">
    <xmlCellPr id="1" xr6:uid="{00000000-0010-0000-2E01-000001000000}" uniqueName="P1076309">
      <xmlPr mapId="2" xpath="/TFI-IZD-AIF/ISD-TFI-AIF-E_1000984/P1076309" xmlDataType="decimal"/>
    </xmlCellPr>
  </singleXmlCell>
  <singleXmlCell id="864" xr6:uid="{00000000-000C-0000-FFFF-FFFF2F010000}" r="I56" connectionId="0">
    <xmlCellPr id="1" xr6:uid="{00000000-0010-0000-2F01-000001000000}" uniqueName="P1076310">
      <xmlPr mapId="2" xpath="/TFI-IZD-AIF/ISD-TFI-AIF-E_1000984/P1076310" xmlDataType="decimal"/>
    </xmlCellPr>
  </singleXmlCell>
  <singleXmlCell id="865" xr6:uid="{00000000-000C-0000-FFFF-FFFF30010000}" r="J56" connectionId="0">
    <xmlCellPr id="1" xr6:uid="{00000000-0010-0000-3001-000001000000}" uniqueName="P1076311">
      <xmlPr mapId="2" xpath="/TFI-IZD-AIF/ISD-TFI-AIF-E_1000984/P1076311" xmlDataType="decimal"/>
    </xmlCellPr>
  </singleXmlCell>
  <singleXmlCell id="866" xr6:uid="{00000000-000C-0000-FFFF-FFFF31010000}" r="K56" connectionId="0">
    <xmlCellPr id="1" xr6:uid="{00000000-0010-0000-3101-000001000000}" uniqueName="P1076312">
      <xmlPr mapId="2" xpath="/TFI-IZD-AIF/ISD-TFI-AIF-E_1000984/P1076312" xmlDataType="decimal"/>
    </xmlCellPr>
  </singleXmlCell>
  <singleXmlCell id="867" xr6:uid="{00000000-000C-0000-FFFF-FFFF32010000}" r="H58" connectionId="0">
    <xmlCellPr id="1" xr6:uid="{00000000-0010-0000-3201-000001000000}" uniqueName="P1076319">
      <xmlPr mapId="2" xpath="/TFI-IZD-AIF/ISD-TFI-AIF-E_1000984/P1076319" xmlDataType="decimal"/>
    </xmlCellPr>
  </singleXmlCell>
  <singleXmlCell id="868" xr6:uid="{00000000-000C-0000-FFFF-FFFF33010000}" r="I58" connectionId="0">
    <xmlCellPr id="1" xr6:uid="{00000000-0010-0000-3301-000001000000}" uniqueName="P1076320">
      <xmlPr mapId="2" xpath="/TFI-IZD-AIF/ISD-TFI-AIF-E_1000984/P1076320" xmlDataType="decimal"/>
    </xmlCellPr>
  </singleXmlCell>
  <singleXmlCell id="869" xr6:uid="{00000000-000C-0000-FFFF-FFFF34010000}" r="J58" connectionId="0">
    <xmlCellPr id="1" xr6:uid="{00000000-0010-0000-3401-000001000000}" uniqueName="P1076321">
      <xmlPr mapId="2" xpath="/TFI-IZD-AIF/ISD-TFI-AIF-E_1000984/P1076321" xmlDataType="decimal"/>
    </xmlCellPr>
  </singleXmlCell>
  <singleXmlCell id="870" xr6:uid="{00000000-000C-0000-FFFF-FFFF35010000}" r="K58" connectionId="0">
    <xmlCellPr id="1" xr6:uid="{00000000-0010-0000-3501-000001000000}" uniqueName="P1076323">
      <xmlPr mapId="2" xpath="/TFI-IZD-AIF/ISD-TFI-AIF-E_1000984/P1076323" xmlDataType="decimal"/>
    </xmlCellPr>
  </singleXmlCell>
  <singleXmlCell id="871" xr6:uid="{00000000-000C-0000-FFFF-FFFF36010000}" r="H59" connectionId="0">
    <xmlCellPr id="1" xr6:uid="{00000000-0010-0000-3601-000001000000}" uniqueName="P1076325">
      <xmlPr mapId="2" xpath="/TFI-IZD-AIF/ISD-TFI-AIF-E_1000984/P1076325" xmlDataType="decimal"/>
    </xmlCellPr>
  </singleXmlCell>
  <singleXmlCell id="872" xr6:uid="{00000000-000C-0000-FFFF-FFFF37010000}" r="I59" connectionId="0">
    <xmlCellPr id="1" xr6:uid="{00000000-0010-0000-3701-000001000000}" uniqueName="P1076327">
      <xmlPr mapId="2" xpath="/TFI-IZD-AIF/ISD-TFI-AIF-E_1000984/P1076327" xmlDataType="decimal"/>
    </xmlCellPr>
  </singleXmlCell>
  <singleXmlCell id="873" xr6:uid="{00000000-000C-0000-FFFF-FFFF38010000}" r="J59" connectionId="0">
    <xmlCellPr id="1" xr6:uid="{00000000-0010-0000-3801-000001000000}" uniqueName="P1076328">
      <xmlPr mapId="2" xpath="/TFI-IZD-AIF/ISD-TFI-AIF-E_1000984/P1076328" xmlDataType="decimal"/>
    </xmlCellPr>
  </singleXmlCell>
  <singleXmlCell id="874" xr6:uid="{00000000-000C-0000-FFFF-FFFF39010000}" r="K59" connectionId="0">
    <xmlCellPr id="1" xr6:uid="{00000000-0010-0000-3901-000001000000}" uniqueName="P1076329">
      <xmlPr mapId="2" xpath="/TFI-IZD-AIF/ISD-TFI-AIF-E_1000984/P1076329"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5" xr6:uid="{00000000-000C-0000-FFFF-FFFF3A010000}" r="H7" connectionId="0">
    <xmlCellPr id="1" xr6:uid="{00000000-0010-0000-3A01-000001000000}" uniqueName="P1054267">
      <xmlPr mapId="2" xpath="/TFI-IZD-AIF/INTi-TFI-AIF-E_1000986/P1054267" xmlDataType="decimal"/>
    </xmlCellPr>
  </singleXmlCell>
  <singleXmlCell id="126" xr6:uid="{00000000-000C-0000-FFFF-FFFF3B010000}" r="I7" connectionId="0">
    <xmlCellPr id="1" xr6:uid="{00000000-0010-0000-3B01-000001000000}" uniqueName="P1054268">
      <xmlPr mapId="2" xpath="/TFI-IZD-AIF/INTi-TFI-AIF-E_1000986/P1054268" xmlDataType="decimal"/>
    </xmlCellPr>
  </singleXmlCell>
  <singleXmlCell id="127" xr6:uid="{00000000-000C-0000-FFFF-FFFF3C010000}" r="H8" connectionId="0">
    <xmlCellPr id="1" xr6:uid="{00000000-0010-0000-3C01-000001000000}" uniqueName="P1054269">
      <xmlPr mapId="2" xpath="/TFI-IZD-AIF/INTi-TFI-AIF-E_1000986/P1054269" xmlDataType="decimal"/>
    </xmlCellPr>
  </singleXmlCell>
  <singleXmlCell id="128" xr6:uid="{00000000-000C-0000-FFFF-FFFF3D010000}" r="I8" connectionId="0">
    <xmlCellPr id="1" xr6:uid="{00000000-0010-0000-3D01-000001000000}" uniqueName="P1054270">
      <xmlPr mapId="2" xpath="/TFI-IZD-AIF/INTi-TFI-AIF-E_1000986/P1054270" xmlDataType="decimal"/>
    </xmlCellPr>
  </singleXmlCell>
  <singleXmlCell id="129" xr6:uid="{00000000-000C-0000-FFFF-FFFF3E010000}" r="H9" connectionId="0">
    <xmlCellPr id="1" xr6:uid="{00000000-0010-0000-3E01-000001000000}" uniqueName="P1054271">
      <xmlPr mapId="2" xpath="/TFI-IZD-AIF/INTi-TFI-AIF-E_1000986/P1054271" xmlDataType="decimal"/>
    </xmlCellPr>
  </singleXmlCell>
  <singleXmlCell id="130" xr6:uid="{00000000-000C-0000-FFFF-FFFF3F010000}" r="I9" connectionId="0">
    <xmlCellPr id="1" xr6:uid="{00000000-0010-0000-3F01-000001000000}" uniqueName="P1054272">
      <xmlPr mapId="2" xpath="/TFI-IZD-AIF/INTi-TFI-AIF-E_1000986/P1054272" xmlDataType="decimal"/>
    </xmlCellPr>
  </singleXmlCell>
  <singleXmlCell id="131" xr6:uid="{00000000-000C-0000-FFFF-FFFF40010000}" r="H10" connectionId="0">
    <xmlCellPr id="1" xr6:uid="{00000000-0010-0000-4001-000001000000}" uniqueName="P1054273">
      <xmlPr mapId="2" xpath="/TFI-IZD-AIF/INTi-TFI-AIF-E_1000986/P1054273" xmlDataType="decimal"/>
    </xmlCellPr>
  </singleXmlCell>
  <singleXmlCell id="132" xr6:uid="{00000000-000C-0000-FFFF-FFFF41010000}" r="I10" connectionId="0">
    <xmlCellPr id="1" xr6:uid="{00000000-0010-0000-4101-000001000000}" uniqueName="P1054274">
      <xmlPr mapId="2" xpath="/TFI-IZD-AIF/INTi-TFI-AIF-E_1000986/P1054274" xmlDataType="decimal"/>
    </xmlCellPr>
  </singleXmlCell>
  <singleXmlCell id="133" xr6:uid="{00000000-000C-0000-FFFF-FFFF42010000}" r="H11" connectionId="0">
    <xmlCellPr id="1" xr6:uid="{00000000-0010-0000-4201-000001000000}" uniqueName="P1054275">
      <xmlPr mapId="2" xpath="/TFI-IZD-AIF/INTi-TFI-AIF-E_1000986/P1054275" xmlDataType="decimal"/>
    </xmlCellPr>
  </singleXmlCell>
  <singleXmlCell id="134" xr6:uid="{00000000-000C-0000-FFFF-FFFF43010000}" r="I11" connectionId="0">
    <xmlCellPr id="1" xr6:uid="{00000000-0010-0000-4301-000001000000}" uniqueName="P1054276">
      <xmlPr mapId="2" xpath="/TFI-IZD-AIF/INTi-TFI-AIF-E_1000986/P1054276" xmlDataType="decimal"/>
    </xmlCellPr>
  </singleXmlCell>
  <singleXmlCell id="135" xr6:uid="{00000000-000C-0000-FFFF-FFFF44010000}" r="H12" connectionId="0">
    <xmlCellPr id="1" xr6:uid="{00000000-0010-0000-4401-000001000000}" uniqueName="P1054277">
      <xmlPr mapId="2" xpath="/TFI-IZD-AIF/INTi-TFI-AIF-E_1000986/P1054277" xmlDataType="decimal"/>
    </xmlCellPr>
  </singleXmlCell>
  <singleXmlCell id="136" xr6:uid="{00000000-000C-0000-FFFF-FFFF45010000}" r="I12" connectionId="0">
    <xmlCellPr id="1" xr6:uid="{00000000-0010-0000-4501-000001000000}" uniqueName="P1054278">
      <xmlPr mapId="2" xpath="/TFI-IZD-AIF/INTi-TFI-AIF-E_1000986/P1054278" xmlDataType="decimal"/>
    </xmlCellPr>
  </singleXmlCell>
  <singleXmlCell id="137" xr6:uid="{00000000-000C-0000-FFFF-FFFF46010000}" r="H13" connectionId="0">
    <xmlCellPr id="1" xr6:uid="{00000000-0010-0000-4601-000001000000}" uniqueName="P1054279">
      <xmlPr mapId="2" xpath="/TFI-IZD-AIF/INTi-TFI-AIF-E_1000986/P1054279" xmlDataType="decimal"/>
    </xmlCellPr>
  </singleXmlCell>
  <singleXmlCell id="138" xr6:uid="{00000000-000C-0000-FFFF-FFFF47010000}" r="I13" connectionId="0">
    <xmlCellPr id="1" xr6:uid="{00000000-0010-0000-4701-000001000000}" uniqueName="P1054280">
      <xmlPr mapId="2" xpath="/TFI-IZD-AIF/INTi-TFI-AIF-E_1000986/P1054280" xmlDataType="decimal"/>
    </xmlCellPr>
  </singleXmlCell>
  <singleXmlCell id="139" xr6:uid="{00000000-000C-0000-FFFF-FFFF48010000}" r="H14" connectionId="0">
    <xmlCellPr id="1" xr6:uid="{00000000-0010-0000-4801-000001000000}" uniqueName="P1054281">
      <xmlPr mapId="2" xpath="/TFI-IZD-AIF/INTi-TFI-AIF-E_1000986/P1054281" xmlDataType="decimal"/>
    </xmlCellPr>
  </singleXmlCell>
  <singleXmlCell id="140" xr6:uid="{00000000-000C-0000-FFFF-FFFF49010000}" r="I14" connectionId="0">
    <xmlCellPr id="1" xr6:uid="{00000000-0010-0000-4901-000001000000}" uniqueName="P1054282">
      <xmlPr mapId="2" xpath="/TFI-IZD-AIF/INTi-TFI-AIF-E_1000986/P1054282" xmlDataType="decimal"/>
    </xmlCellPr>
  </singleXmlCell>
  <singleXmlCell id="141" xr6:uid="{00000000-000C-0000-FFFF-FFFF4A010000}" r="H15" connectionId="0">
    <xmlCellPr id="1" xr6:uid="{00000000-0010-0000-4A01-000001000000}" uniqueName="P1054283">
      <xmlPr mapId="2" xpath="/TFI-IZD-AIF/INTi-TFI-AIF-E_1000986/P1054283" xmlDataType="decimal"/>
    </xmlCellPr>
  </singleXmlCell>
  <singleXmlCell id="142" xr6:uid="{00000000-000C-0000-FFFF-FFFF4B010000}" r="I15" connectionId="0">
    <xmlCellPr id="1" xr6:uid="{00000000-0010-0000-4B01-000001000000}" uniqueName="P1054284">
      <xmlPr mapId="2" xpath="/TFI-IZD-AIF/INTi-TFI-AIF-E_1000986/P1054284" xmlDataType="decimal"/>
    </xmlCellPr>
  </singleXmlCell>
  <singleXmlCell id="143" xr6:uid="{00000000-000C-0000-FFFF-FFFF4C010000}" r="H16" connectionId="0">
    <xmlCellPr id="1" xr6:uid="{00000000-0010-0000-4C01-000001000000}" uniqueName="P1054285">
      <xmlPr mapId="2" xpath="/TFI-IZD-AIF/INTi-TFI-AIF-E_1000986/P1054285" xmlDataType="decimal"/>
    </xmlCellPr>
  </singleXmlCell>
  <singleXmlCell id="144" xr6:uid="{00000000-000C-0000-FFFF-FFFF4D010000}" r="I16" connectionId="0">
    <xmlCellPr id="1" xr6:uid="{00000000-0010-0000-4D01-000001000000}" uniqueName="P1054286">
      <xmlPr mapId="2" xpath="/TFI-IZD-AIF/INTi-TFI-AIF-E_1000986/P1054286" xmlDataType="decimal"/>
    </xmlCellPr>
  </singleXmlCell>
  <singleXmlCell id="145" xr6:uid="{00000000-000C-0000-FFFF-FFFF4E010000}" r="H17" connectionId="0">
    <xmlCellPr id="1" xr6:uid="{00000000-0010-0000-4E01-000001000000}" uniqueName="P1054287">
      <xmlPr mapId="2" xpath="/TFI-IZD-AIF/INTi-TFI-AIF-E_1000986/P1054287" xmlDataType="decimal"/>
    </xmlCellPr>
  </singleXmlCell>
  <singleXmlCell id="146" xr6:uid="{00000000-000C-0000-FFFF-FFFF4F010000}" r="I17" connectionId="0">
    <xmlCellPr id="1" xr6:uid="{00000000-0010-0000-4F01-000001000000}" uniqueName="P1054288">
      <xmlPr mapId="2" xpath="/TFI-IZD-AIF/INTi-TFI-AIF-E_1000986/P1054288" xmlDataType="decimal"/>
    </xmlCellPr>
  </singleXmlCell>
  <singleXmlCell id="147" xr6:uid="{00000000-000C-0000-FFFF-FFFF50010000}" r="H18" connectionId="0">
    <xmlCellPr id="1" xr6:uid="{00000000-0010-0000-5001-000001000000}" uniqueName="P1054289">
      <xmlPr mapId="2" xpath="/TFI-IZD-AIF/INTi-TFI-AIF-E_1000986/P1054289" xmlDataType="decimal"/>
    </xmlCellPr>
  </singleXmlCell>
  <singleXmlCell id="148" xr6:uid="{00000000-000C-0000-FFFF-FFFF51010000}" r="I18" connectionId="0">
    <xmlCellPr id="1" xr6:uid="{00000000-0010-0000-5101-000001000000}" uniqueName="P1054290">
      <xmlPr mapId="2" xpath="/TFI-IZD-AIF/INTi-TFI-AIF-E_1000986/P1054290" xmlDataType="decimal"/>
    </xmlCellPr>
  </singleXmlCell>
  <singleXmlCell id="149" xr6:uid="{00000000-000C-0000-FFFF-FFFF52010000}" r="H19" connectionId="0">
    <xmlCellPr id="1" xr6:uid="{00000000-0010-0000-5201-000001000000}" uniqueName="P1054291">
      <xmlPr mapId="2" xpath="/TFI-IZD-AIF/INTi-TFI-AIF-E_1000986/P1054291" xmlDataType="decimal"/>
    </xmlCellPr>
  </singleXmlCell>
  <singleXmlCell id="150" xr6:uid="{00000000-000C-0000-FFFF-FFFF53010000}" r="I19" connectionId="0">
    <xmlCellPr id="1" xr6:uid="{00000000-0010-0000-5301-000001000000}" uniqueName="P1054292">
      <xmlPr mapId="2" xpath="/TFI-IZD-AIF/INTi-TFI-AIF-E_1000986/P1054292" xmlDataType="decimal"/>
    </xmlCellPr>
  </singleXmlCell>
  <singleXmlCell id="151" xr6:uid="{00000000-000C-0000-FFFF-FFFF54010000}" r="H20" connectionId="0">
    <xmlCellPr id="1" xr6:uid="{00000000-0010-0000-5401-000001000000}" uniqueName="P1054293">
      <xmlPr mapId="2" xpath="/TFI-IZD-AIF/INTi-TFI-AIF-E_1000986/P1054293" xmlDataType="decimal"/>
    </xmlCellPr>
  </singleXmlCell>
  <singleXmlCell id="152" xr6:uid="{00000000-000C-0000-FFFF-FFFF55010000}" r="I20" connectionId="0">
    <xmlCellPr id="1" xr6:uid="{00000000-0010-0000-5501-000001000000}" uniqueName="P1054294">
      <xmlPr mapId="2" xpath="/TFI-IZD-AIF/INTi-TFI-AIF-E_1000986/P1054294" xmlDataType="decimal"/>
    </xmlCellPr>
  </singleXmlCell>
  <singleXmlCell id="153" xr6:uid="{00000000-000C-0000-FFFF-FFFF56010000}" r="H21" connectionId="0">
    <xmlCellPr id="1" xr6:uid="{00000000-0010-0000-5601-000001000000}" uniqueName="P1054295">
      <xmlPr mapId="2" xpath="/TFI-IZD-AIF/INTi-TFI-AIF-E_1000986/P1054295" xmlDataType="decimal"/>
    </xmlCellPr>
  </singleXmlCell>
  <singleXmlCell id="154" xr6:uid="{00000000-000C-0000-FFFF-FFFF57010000}" r="I21" connectionId="0">
    <xmlCellPr id="1" xr6:uid="{00000000-0010-0000-5701-000001000000}" uniqueName="P1054296">
      <xmlPr mapId="2" xpath="/TFI-IZD-AIF/INTi-TFI-AIF-E_1000986/P1054296" xmlDataType="decimal"/>
    </xmlCellPr>
  </singleXmlCell>
  <singleXmlCell id="155" xr6:uid="{00000000-000C-0000-FFFF-FFFF58010000}" r="H22" connectionId="0">
    <xmlCellPr id="1" xr6:uid="{00000000-0010-0000-5801-000001000000}" uniqueName="P1054297">
      <xmlPr mapId="2" xpath="/TFI-IZD-AIF/INTi-TFI-AIF-E_1000986/P1054297" xmlDataType="decimal"/>
    </xmlCellPr>
  </singleXmlCell>
  <singleXmlCell id="156" xr6:uid="{00000000-000C-0000-FFFF-FFFF59010000}" r="I22" connectionId="0">
    <xmlCellPr id="1" xr6:uid="{00000000-0010-0000-5901-000001000000}" uniqueName="P1054298">
      <xmlPr mapId="2" xpath="/TFI-IZD-AIF/INTi-TFI-AIF-E_1000986/P1054298" xmlDataType="decimal"/>
    </xmlCellPr>
  </singleXmlCell>
  <singleXmlCell id="157" xr6:uid="{00000000-000C-0000-FFFF-FFFF5A010000}" r="H23" connectionId="0">
    <xmlCellPr id="1" xr6:uid="{00000000-0010-0000-5A01-000001000000}" uniqueName="P1054299">
      <xmlPr mapId="2" xpath="/TFI-IZD-AIF/INTi-TFI-AIF-E_1000986/P1054299" xmlDataType="decimal"/>
    </xmlCellPr>
  </singleXmlCell>
  <singleXmlCell id="158" xr6:uid="{00000000-000C-0000-FFFF-FFFF5B010000}" r="I23" connectionId="0">
    <xmlCellPr id="1" xr6:uid="{00000000-0010-0000-5B01-000001000000}" uniqueName="P1054300">
      <xmlPr mapId="2" xpath="/TFI-IZD-AIF/INTi-TFI-AIF-E_1000986/P1054300" xmlDataType="decimal"/>
    </xmlCellPr>
  </singleXmlCell>
  <singleXmlCell id="159" xr6:uid="{00000000-000C-0000-FFFF-FFFF5C010000}" r="H24" connectionId="0">
    <xmlCellPr id="1" xr6:uid="{00000000-0010-0000-5C01-000001000000}" uniqueName="P1054301">
      <xmlPr mapId="2" xpath="/TFI-IZD-AIF/INTi-TFI-AIF-E_1000986/P1054301" xmlDataType="decimal"/>
    </xmlCellPr>
  </singleXmlCell>
  <singleXmlCell id="160" xr6:uid="{00000000-000C-0000-FFFF-FFFF5D010000}" r="I24" connectionId="0">
    <xmlCellPr id="1" xr6:uid="{00000000-0010-0000-5D01-000001000000}" uniqueName="P1054302">
      <xmlPr mapId="2" xpath="/TFI-IZD-AIF/INTi-TFI-AIF-E_1000986/P1054302" xmlDataType="decimal"/>
    </xmlCellPr>
  </singleXmlCell>
  <singleXmlCell id="161" xr6:uid="{00000000-000C-0000-FFFF-FFFF5E010000}" r="H25" connectionId="0">
    <xmlCellPr id="1" xr6:uid="{00000000-0010-0000-5E01-000001000000}" uniqueName="P1054303">
      <xmlPr mapId="2" xpath="/TFI-IZD-AIF/INTi-TFI-AIF-E_1000986/P1054303" xmlDataType="decimal"/>
    </xmlCellPr>
  </singleXmlCell>
  <singleXmlCell id="162" xr6:uid="{00000000-000C-0000-FFFF-FFFF5F010000}" r="I25" connectionId="0">
    <xmlCellPr id="1" xr6:uid="{00000000-0010-0000-5F01-000001000000}" uniqueName="P1054304">
      <xmlPr mapId="2" xpath="/TFI-IZD-AIF/INTi-TFI-AIF-E_1000986/P1054304" xmlDataType="decimal"/>
    </xmlCellPr>
  </singleXmlCell>
  <singleXmlCell id="163" xr6:uid="{00000000-000C-0000-FFFF-FFFF60010000}" r="H26" connectionId="0">
    <xmlCellPr id="1" xr6:uid="{00000000-0010-0000-6001-000001000000}" uniqueName="P1054305">
      <xmlPr mapId="2" xpath="/TFI-IZD-AIF/INTi-TFI-AIF-E_1000986/P1054305" xmlDataType="decimal"/>
    </xmlCellPr>
  </singleXmlCell>
  <singleXmlCell id="164" xr6:uid="{00000000-000C-0000-FFFF-FFFF61010000}" r="I26" connectionId="0">
    <xmlCellPr id="1" xr6:uid="{00000000-0010-0000-6101-000001000000}" uniqueName="P1054306">
      <xmlPr mapId="2" xpath="/TFI-IZD-AIF/INTi-TFI-AIF-E_1000986/P1054306" xmlDataType="decimal"/>
    </xmlCellPr>
  </singleXmlCell>
  <singleXmlCell id="165" xr6:uid="{00000000-000C-0000-FFFF-FFFF62010000}" r="H27" connectionId="0">
    <xmlCellPr id="1" xr6:uid="{00000000-0010-0000-6201-000001000000}" uniqueName="P1054307">
      <xmlPr mapId="2" xpath="/TFI-IZD-AIF/INTi-TFI-AIF-E_1000986/P1054307" xmlDataType="decimal"/>
    </xmlCellPr>
  </singleXmlCell>
  <singleXmlCell id="166" xr6:uid="{00000000-000C-0000-FFFF-FFFF63010000}" r="I27" connectionId="0">
    <xmlCellPr id="1" xr6:uid="{00000000-0010-0000-6301-000001000000}" uniqueName="P1054308">
      <xmlPr mapId="2" xpath="/TFI-IZD-AIF/INTi-TFI-AIF-E_1000986/P1054308" xmlDataType="decimal"/>
    </xmlCellPr>
  </singleXmlCell>
  <singleXmlCell id="167" xr6:uid="{00000000-000C-0000-FFFF-FFFF64010000}" r="H28" connectionId="0">
    <xmlCellPr id="1" xr6:uid="{00000000-0010-0000-6401-000001000000}" uniqueName="P1054309">
      <xmlPr mapId="2" xpath="/TFI-IZD-AIF/INTi-TFI-AIF-E_1000986/P1054309" xmlDataType="decimal"/>
    </xmlCellPr>
  </singleXmlCell>
  <singleXmlCell id="168" xr6:uid="{00000000-000C-0000-FFFF-FFFF65010000}" r="I28" connectionId="0">
    <xmlCellPr id="1" xr6:uid="{00000000-0010-0000-6501-000001000000}" uniqueName="P1054310">
      <xmlPr mapId="2" xpath="/TFI-IZD-AIF/INTi-TFI-AIF-E_1000986/P1054310" xmlDataType="decimal"/>
    </xmlCellPr>
  </singleXmlCell>
  <singleXmlCell id="169" xr6:uid="{00000000-000C-0000-FFFF-FFFF66010000}" r="H29" connectionId="0">
    <xmlCellPr id="1" xr6:uid="{00000000-0010-0000-6601-000001000000}" uniqueName="P1054311">
      <xmlPr mapId="2" xpath="/TFI-IZD-AIF/INTi-TFI-AIF-E_1000986/P1054311" xmlDataType="decimal"/>
    </xmlCellPr>
  </singleXmlCell>
  <singleXmlCell id="170" xr6:uid="{00000000-000C-0000-FFFF-FFFF67010000}" r="I29" connectionId="0">
    <xmlCellPr id="1" xr6:uid="{00000000-0010-0000-6701-000001000000}" uniqueName="P1054312">
      <xmlPr mapId="2" xpath="/TFI-IZD-AIF/INTi-TFI-AIF-E_1000986/P1054312" xmlDataType="decimal"/>
    </xmlCellPr>
  </singleXmlCell>
  <singleXmlCell id="171" xr6:uid="{00000000-000C-0000-FFFF-FFFF68010000}" r="H30" connectionId="0">
    <xmlCellPr id="1" xr6:uid="{00000000-0010-0000-6801-000001000000}" uniqueName="P1054313">
      <xmlPr mapId="2" xpath="/TFI-IZD-AIF/INTi-TFI-AIF-E_1000986/P1054313" xmlDataType="decimal"/>
    </xmlCellPr>
  </singleXmlCell>
  <singleXmlCell id="172" xr6:uid="{00000000-000C-0000-FFFF-FFFF69010000}" r="I30" connectionId="0">
    <xmlCellPr id="1" xr6:uid="{00000000-0010-0000-6901-000001000000}" uniqueName="P1054314">
      <xmlPr mapId="2" xpath="/TFI-IZD-AIF/INTi-TFI-AIF-E_1000986/P1054314" xmlDataType="decimal"/>
    </xmlCellPr>
  </singleXmlCell>
  <singleXmlCell id="173" xr6:uid="{00000000-000C-0000-FFFF-FFFF6A010000}" r="H31" connectionId="0">
    <xmlCellPr id="1" xr6:uid="{00000000-0010-0000-6A01-000001000000}" uniqueName="P1054315">
      <xmlPr mapId="2" xpath="/TFI-IZD-AIF/INTi-TFI-AIF-E_1000986/P1054315" xmlDataType="decimal"/>
    </xmlCellPr>
  </singleXmlCell>
  <singleXmlCell id="174" xr6:uid="{00000000-000C-0000-FFFF-FFFF6B010000}" r="I31" connectionId="0">
    <xmlCellPr id="1" xr6:uid="{00000000-0010-0000-6B01-000001000000}" uniqueName="P1054316">
      <xmlPr mapId="2" xpath="/TFI-IZD-AIF/INTi-TFI-AIF-E_1000986/P1054316" xmlDataType="decimal"/>
    </xmlCellPr>
  </singleXmlCell>
  <singleXmlCell id="175" xr6:uid="{00000000-000C-0000-FFFF-FFFF6C010000}" r="H32" connectionId="0">
    <xmlCellPr id="1" xr6:uid="{00000000-0010-0000-6C01-000001000000}" uniqueName="P1054317">
      <xmlPr mapId="2" xpath="/TFI-IZD-AIF/INTi-TFI-AIF-E_1000986/P1054317" xmlDataType="decimal"/>
    </xmlCellPr>
  </singleXmlCell>
  <singleXmlCell id="176" xr6:uid="{00000000-000C-0000-FFFF-FFFF6D010000}" r="I32" connectionId="0">
    <xmlCellPr id="1" xr6:uid="{00000000-0010-0000-6D01-000001000000}" uniqueName="P1054318">
      <xmlPr mapId="2" xpath="/TFI-IZD-AIF/INTi-TFI-AIF-E_1000986/P1054318" xmlDataType="decimal"/>
    </xmlCellPr>
  </singleXmlCell>
  <singleXmlCell id="177" xr6:uid="{00000000-000C-0000-FFFF-FFFF6E010000}" r="H33" connectionId="0">
    <xmlCellPr id="1" xr6:uid="{00000000-0010-0000-6E01-000001000000}" uniqueName="P1054319">
      <xmlPr mapId="2" xpath="/TFI-IZD-AIF/INTi-TFI-AIF-E_1000986/P1054319" xmlDataType="decimal"/>
    </xmlCellPr>
  </singleXmlCell>
  <singleXmlCell id="178" xr6:uid="{00000000-000C-0000-FFFF-FFFF6F010000}" r="I33" connectionId="0">
    <xmlCellPr id="1" xr6:uid="{00000000-0010-0000-6F01-000001000000}" uniqueName="P1054320">
      <xmlPr mapId="2" xpath="/TFI-IZD-AIF/INTi-TFI-AIF-E_1000986/P1054320" xmlDataType="decimal"/>
    </xmlCellPr>
  </singleXmlCell>
  <singleXmlCell id="179" xr6:uid="{00000000-000C-0000-FFFF-FFFF70010000}" r="H34" connectionId="0">
    <xmlCellPr id="1" xr6:uid="{00000000-0010-0000-7001-000001000000}" uniqueName="P1054321">
      <xmlPr mapId="2" xpath="/TFI-IZD-AIF/INTi-TFI-AIF-E_1000986/P1054321" xmlDataType="decimal"/>
    </xmlCellPr>
  </singleXmlCell>
  <singleXmlCell id="180" xr6:uid="{00000000-000C-0000-FFFF-FFFF71010000}" r="I34" connectionId="0">
    <xmlCellPr id="1" xr6:uid="{00000000-0010-0000-7101-000001000000}" uniqueName="P1054322">
      <xmlPr mapId="2" xpath="/TFI-IZD-AIF/INTi-TFI-AIF-E_1000986/P1054322" xmlDataType="decimal"/>
    </xmlCellPr>
  </singleXmlCell>
  <singleXmlCell id="181" xr6:uid="{00000000-000C-0000-FFFF-FFFF72010000}" r="H35" connectionId="0">
    <xmlCellPr id="1" xr6:uid="{00000000-0010-0000-7201-000001000000}" uniqueName="P1054323">
      <xmlPr mapId="2" xpath="/TFI-IZD-AIF/INTi-TFI-AIF-E_1000986/P1054323" xmlDataType="decimal"/>
    </xmlCellPr>
  </singleXmlCell>
  <singleXmlCell id="182" xr6:uid="{00000000-000C-0000-FFFF-FFFF73010000}" r="I35" connectionId="0">
    <xmlCellPr id="1" xr6:uid="{00000000-0010-0000-7301-000001000000}" uniqueName="P1054324">
      <xmlPr mapId="2" xpath="/TFI-IZD-AIF/INTi-TFI-AIF-E_1000986/P1054324" xmlDataType="decimal"/>
    </xmlCellPr>
  </singleXmlCell>
  <singleXmlCell id="183" xr6:uid="{00000000-000C-0000-FFFF-FFFF74010000}" r="H36" connectionId="0">
    <xmlCellPr id="1" xr6:uid="{00000000-0010-0000-7401-000001000000}" uniqueName="P1054325">
      <xmlPr mapId="2" xpath="/TFI-IZD-AIF/INTi-TFI-AIF-E_1000986/P1054325" xmlDataType="decimal"/>
    </xmlCellPr>
  </singleXmlCell>
  <singleXmlCell id="184" xr6:uid="{00000000-000C-0000-FFFF-FFFF75010000}" r="I36" connectionId="0">
    <xmlCellPr id="1" xr6:uid="{00000000-0010-0000-7501-000001000000}" uniqueName="P1054326">
      <xmlPr mapId="2" xpath="/TFI-IZD-AIF/INTi-TFI-AIF-E_1000986/P1054326" xmlDataType="decimal"/>
    </xmlCellPr>
  </singleXmlCell>
  <singleXmlCell id="185" xr6:uid="{00000000-000C-0000-FFFF-FFFF76010000}" r="H37" connectionId="0">
    <xmlCellPr id="1" xr6:uid="{00000000-0010-0000-7601-000001000000}" uniqueName="P1054327">
      <xmlPr mapId="2" xpath="/TFI-IZD-AIF/INTi-TFI-AIF-E_1000986/P1054327" xmlDataType="decimal"/>
    </xmlCellPr>
  </singleXmlCell>
  <singleXmlCell id="186" xr6:uid="{00000000-000C-0000-FFFF-FFFF77010000}" r="I37" connectionId="0">
    <xmlCellPr id="1" xr6:uid="{00000000-0010-0000-7701-000001000000}" uniqueName="P1054328">
      <xmlPr mapId="2" xpath="/TFI-IZD-AIF/INTi-TFI-AIF-E_1000986/P1054328" xmlDataType="decimal"/>
    </xmlCellPr>
  </singleXmlCell>
  <singleXmlCell id="187" xr6:uid="{00000000-000C-0000-FFFF-FFFF78010000}" r="H38" connectionId="0">
    <xmlCellPr id="1" xr6:uid="{00000000-0010-0000-7801-000001000000}" uniqueName="P1054329">
      <xmlPr mapId="2" xpath="/TFI-IZD-AIF/INTi-TFI-AIF-E_1000986/P1054329" xmlDataType="decimal"/>
    </xmlCellPr>
  </singleXmlCell>
  <singleXmlCell id="188" xr6:uid="{00000000-000C-0000-FFFF-FFFF79010000}" r="I38" connectionId="0">
    <xmlCellPr id="1" xr6:uid="{00000000-0010-0000-7901-000001000000}" uniqueName="P1054330">
      <xmlPr mapId="2" xpath="/TFI-IZD-AIF/INTi-TFI-AIF-E_1000986/P1054330" xmlDataType="decimal"/>
    </xmlCellPr>
  </singleXmlCell>
  <singleXmlCell id="189" xr6:uid="{00000000-000C-0000-FFFF-FFFF7A010000}" r="H39" connectionId="0">
    <xmlCellPr id="1" xr6:uid="{00000000-0010-0000-7A01-000001000000}" uniqueName="P1054331">
      <xmlPr mapId="2" xpath="/TFI-IZD-AIF/INTi-TFI-AIF-E_1000986/P1054331" xmlDataType="decimal"/>
    </xmlCellPr>
  </singleXmlCell>
  <singleXmlCell id="190" xr6:uid="{00000000-000C-0000-FFFF-FFFF7B010000}" r="I39" connectionId="0">
    <xmlCellPr id="1" xr6:uid="{00000000-0010-0000-7B01-000001000000}" uniqueName="P1054332">
      <xmlPr mapId="2" xpath="/TFI-IZD-AIF/INTi-TFI-AIF-E_1000986/P105433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1" xr6:uid="{00000000-000C-0000-FFFF-FFFF7C010000}" r="H7" connectionId="0">
    <xmlCellPr id="1" xr6:uid="{00000000-0010-0000-7C01-000001000000}" uniqueName="P1054193">
      <xmlPr mapId="2" xpath="/TFI-IZD-AIF/INTd-TFI-AIF-E_1000985/P1054193" xmlDataType="decimal"/>
    </xmlCellPr>
  </singleXmlCell>
  <singleXmlCell id="192" xr6:uid="{00000000-000C-0000-FFFF-FFFF7D010000}" r="I7" connectionId="0">
    <xmlCellPr id="1" xr6:uid="{00000000-0010-0000-7D01-000001000000}" uniqueName="P1054194">
      <xmlPr mapId="2" xpath="/TFI-IZD-AIF/INTd-TFI-AIF-E_1000985/P1054194" xmlDataType="decimal"/>
    </xmlCellPr>
  </singleXmlCell>
  <singleXmlCell id="193" xr6:uid="{00000000-000C-0000-FFFF-FFFF7E010000}" r="H8" connectionId="0">
    <xmlCellPr id="1" xr6:uid="{00000000-0010-0000-7E01-000001000000}" uniqueName="P1054195">
      <xmlPr mapId="2" xpath="/TFI-IZD-AIF/INTd-TFI-AIF-E_1000985/P1054195" xmlDataType="decimal"/>
    </xmlCellPr>
  </singleXmlCell>
  <singleXmlCell id="194" xr6:uid="{00000000-000C-0000-FFFF-FFFF7F010000}" r="I8" connectionId="0">
    <xmlCellPr id="1" xr6:uid="{00000000-0010-0000-7F01-000001000000}" uniqueName="P1054196">
      <xmlPr mapId="2" xpath="/TFI-IZD-AIF/INTd-TFI-AIF-E_1000985/P1054196" xmlDataType="decimal"/>
    </xmlCellPr>
  </singleXmlCell>
  <singleXmlCell id="195" xr6:uid="{00000000-000C-0000-FFFF-FFFF80010000}" r="H9" connectionId="0">
    <xmlCellPr id="1" xr6:uid="{00000000-0010-0000-8001-000001000000}" uniqueName="P1054197">
      <xmlPr mapId="2" xpath="/TFI-IZD-AIF/INTd-TFI-AIF-E_1000985/P1054197" xmlDataType="decimal"/>
    </xmlCellPr>
  </singleXmlCell>
  <singleXmlCell id="196" xr6:uid="{00000000-000C-0000-FFFF-FFFF81010000}" r="I9" connectionId="0">
    <xmlCellPr id="1" xr6:uid="{00000000-0010-0000-8101-000001000000}" uniqueName="P1054198">
      <xmlPr mapId="2" xpath="/TFI-IZD-AIF/INTd-TFI-AIF-E_1000985/P1054198" xmlDataType="decimal"/>
    </xmlCellPr>
  </singleXmlCell>
  <singleXmlCell id="197" xr6:uid="{00000000-000C-0000-FFFF-FFFF82010000}" r="H10" connectionId="0">
    <xmlCellPr id="1" xr6:uid="{00000000-0010-0000-8201-000001000000}" uniqueName="P1054199">
      <xmlPr mapId="2" xpath="/TFI-IZD-AIF/INTd-TFI-AIF-E_1000985/P1054199" xmlDataType="decimal"/>
    </xmlCellPr>
  </singleXmlCell>
  <singleXmlCell id="198" xr6:uid="{00000000-000C-0000-FFFF-FFFF83010000}" r="I10" connectionId="0">
    <xmlCellPr id="1" xr6:uid="{00000000-0010-0000-8301-000001000000}" uniqueName="P1054200">
      <xmlPr mapId="2" xpath="/TFI-IZD-AIF/INTd-TFI-AIF-E_1000985/P1054200" xmlDataType="decimal"/>
    </xmlCellPr>
  </singleXmlCell>
  <singleXmlCell id="199" xr6:uid="{00000000-000C-0000-FFFF-FFFF84010000}" r="H11" connectionId="0">
    <xmlCellPr id="1" xr6:uid="{00000000-0010-0000-8401-000001000000}" uniqueName="P1054201">
      <xmlPr mapId="2" xpath="/TFI-IZD-AIF/INTd-TFI-AIF-E_1000985/P1054201" xmlDataType="decimal"/>
    </xmlCellPr>
  </singleXmlCell>
  <singleXmlCell id="200" xr6:uid="{00000000-000C-0000-FFFF-FFFF85010000}" r="I11" connectionId="0">
    <xmlCellPr id="1" xr6:uid="{00000000-0010-0000-8501-000001000000}" uniqueName="P1054202">
      <xmlPr mapId="2" xpath="/TFI-IZD-AIF/INTd-TFI-AIF-E_1000985/P1054202" xmlDataType="decimal"/>
    </xmlCellPr>
  </singleXmlCell>
  <singleXmlCell id="201" xr6:uid="{00000000-000C-0000-FFFF-FFFF86010000}" r="H12" connectionId="0">
    <xmlCellPr id="1" xr6:uid="{00000000-0010-0000-8601-000001000000}" uniqueName="P1054203">
      <xmlPr mapId="2" xpath="/TFI-IZD-AIF/INTd-TFI-AIF-E_1000985/P1054203" xmlDataType="decimal"/>
    </xmlCellPr>
  </singleXmlCell>
  <singleXmlCell id="202" xr6:uid="{00000000-000C-0000-FFFF-FFFF87010000}" r="I12" connectionId="0">
    <xmlCellPr id="1" xr6:uid="{00000000-0010-0000-8701-000001000000}" uniqueName="P1054204">
      <xmlPr mapId="2" xpath="/TFI-IZD-AIF/INTd-TFI-AIF-E_1000985/P1054204" xmlDataType="decimal"/>
    </xmlCellPr>
  </singleXmlCell>
  <singleXmlCell id="203" xr6:uid="{00000000-000C-0000-FFFF-FFFF88010000}" r="H13" connectionId="0">
    <xmlCellPr id="1" xr6:uid="{00000000-0010-0000-8801-000001000000}" uniqueName="P1054205">
      <xmlPr mapId="2" xpath="/TFI-IZD-AIF/INTd-TFI-AIF-E_1000985/P1054205" xmlDataType="decimal"/>
    </xmlCellPr>
  </singleXmlCell>
  <singleXmlCell id="204" xr6:uid="{00000000-000C-0000-FFFF-FFFF89010000}" r="I13" connectionId="0">
    <xmlCellPr id="1" xr6:uid="{00000000-0010-0000-8901-000001000000}" uniqueName="P1054206">
      <xmlPr mapId="2" xpath="/TFI-IZD-AIF/INTd-TFI-AIF-E_1000985/P1054206" xmlDataType="decimal"/>
    </xmlCellPr>
  </singleXmlCell>
  <singleXmlCell id="205" xr6:uid="{00000000-000C-0000-FFFF-FFFF8A010000}" r="H14" connectionId="0">
    <xmlCellPr id="1" xr6:uid="{00000000-0010-0000-8A01-000001000000}" uniqueName="P1054207">
      <xmlPr mapId="2" xpath="/TFI-IZD-AIF/INTd-TFI-AIF-E_1000985/P1054207" xmlDataType="decimal"/>
    </xmlCellPr>
  </singleXmlCell>
  <singleXmlCell id="206" xr6:uid="{00000000-000C-0000-FFFF-FFFF8B010000}" r="I14" connectionId="0">
    <xmlCellPr id="1" xr6:uid="{00000000-0010-0000-8B01-000001000000}" uniqueName="P1054208">
      <xmlPr mapId="2" xpath="/TFI-IZD-AIF/INTd-TFI-AIF-E_1000985/P1054208" xmlDataType="decimal"/>
    </xmlCellPr>
  </singleXmlCell>
  <singleXmlCell id="207" xr6:uid="{00000000-000C-0000-FFFF-FFFF8C010000}" r="H15" connectionId="0">
    <xmlCellPr id="1" xr6:uid="{00000000-0010-0000-8C01-000001000000}" uniqueName="P1054209">
      <xmlPr mapId="2" xpath="/TFI-IZD-AIF/INTd-TFI-AIF-E_1000985/P1054209" xmlDataType="decimal"/>
    </xmlCellPr>
  </singleXmlCell>
  <singleXmlCell id="208" xr6:uid="{00000000-000C-0000-FFFF-FFFF8D010000}" r="I15" connectionId="0">
    <xmlCellPr id="1" xr6:uid="{00000000-0010-0000-8D01-000001000000}" uniqueName="P1054210">
      <xmlPr mapId="2" xpath="/TFI-IZD-AIF/INTd-TFI-AIF-E_1000985/P1054210" xmlDataType="decimal"/>
    </xmlCellPr>
  </singleXmlCell>
  <singleXmlCell id="209" xr6:uid="{00000000-000C-0000-FFFF-FFFF8E010000}" r="H16" connectionId="0">
    <xmlCellPr id="1" xr6:uid="{00000000-0010-0000-8E01-000001000000}" uniqueName="P1054211">
      <xmlPr mapId="2" xpath="/TFI-IZD-AIF/INTd-TFI-AIF-E_1000985/P1054211" xmlDataType="decimal"/>
    </xmlCellPr>
  </singleXmlCell>
  <singleXmlCell id="210" xr6:uid="{00000000-000C-0000-FFFF-FFFF8F010000}" r="I16" connectionId="0">
    <xmlCellPr id="1" xr6:uid="{00000000-0010-0000-8F01-000001000000}" uniqueName="P1054212">
      <xmlPr mapId="2" xpath="/TFI-IZD-AIF/INTd-TFI-AIF-E_1000985/P1054212" xmlDataType="decimal"/>
    </xmlCellPr>
  </singleXmlCell>
  <singleXmlCell id="211" xr6:uid="{00000000-000C-0000-FFFF-FFFF90010000}" r="H17" connectionId="0">
    <xmlCellPr id="1" xr6:uid="{00000000-0010-0000-9001-000001000000}" uniqueName="P1054213">
      <xmlPr mapId="2" xpath="/TFI-IZD-AIF/INTd-TFI-AIF-E_1000985/P1054213" xmlDataType="decimal"/>
    </xmlCellPr>
  </singleXmlCell>
  <singleXmlCell id="212" xr6:uid="{00000000-000C-0000-FFFF-FFFF91010000}" r="I17" connectionId="0">
    <xmlCellPr id="1" xr6:uid="{00000000-0010-0000-9101-000001000000}" uniqueName="P1054214">
      <xmlPr mapId="2" xpath="/TFI-IZD-AIF/INTd-TFI-AIF-E_1000985/P1054214" xmlDataType="decimal"/>
    </xmlCellPr>
  </singleXmlCell>
  <singleXmlCell id="213" xr6:uid="{00000000-000C-0000-FFFF-FFFF92010000}" r="H18" connectionId="0">
    <xmlCellPr id="1" xr6:uid="{00000000-0010-0000-9201-000001000000}" uniqueName="P1054215">
      <xmlPr mapId="2" xpath="/TFI-IZD-AIF/INTd-TFI-AIF-E_1000985/P1054215" xmlDataType="decimal"/>
    </xmlCellPr>
  </singleXmlCell>
  <singleXmlCell id="214" xr6:uid="{00000000-000C-0000-FFFF-FFFF93010000}" r="I18" connectionId="0">
    <xmlCellPr id="1" xr6:uid="{00000000-0010-0000-9301-000001000000}" uniqueName="P1054216">
      <xmlPr mapId="2" xpath="/TFI-IZD-AIF/INTd-TFI-AIF-E_1000985/P1054216" xmlDataType="decimal"/>
    </xmlCellPr>
  </singleXmlCell>
  <singleXmlCell id="215" xr6:uid="{00000000-000C-0000-FFFF-FFFF94010000}" r="H19" connectionId="0">
    <xmlCellPr id="1" xr6:uid="{00000000-0010-0000-9401-000001000000}" uniqueName="P1054217">
      <xmlPr mapId="2" xpath="/TFI-IZD-AIF/INTd-TFI-AIF-E_1000985/P1054217" xmlDataType="decimal"/>
    </xmlCellPr>
  </singleXmlCell>
  <singleXmlCell id="216" xr6:uid="{00000000-000C-0000-FFFF-FFFF95010000}" r="I19" connectionId="0">
    <xmlCellPr id="1" xr6:uid="{00000000-0010-0000-9501-000001000000}" uniqueName="P1054218">
      <xmlPr mapId="2" xpath="/TFI-IZD-AIF/INTd-TFI-AIF-E_1000985/P1054218" xmlDataType="decimal"/>
    </xmlCellPr>
  </singleXmlCell>
  <singleXmlCell id="217" xr6:uid="{00000000-000C-0000-FFFF-FFFF96010000}" r="H20" connectionId="0">
    <xmlCellPr id="1" xr6:uid="{00000000-0010-0000-9601-000001000000}" uniqueName="P1054219">
      <xmlPr mapId="2" xpath="/TFI-IZD-AIF/INTd-TFI-AIF-E_1000985/P1054219" xmlDataType="decimal"/>
    </xmlCellPr>
  </singleXmlCell>
  <singleXmlCell id="218" xr6:uid="{00000000-000C-0000-FFFF-FFFF97010000}" r="I20" connectionId="0">
    <xmlCellPr id="1" xr6:uid="{00000000-0010-0000-9701-000001000000}" uniqueName="P1054220">
      <xmlPr mapId="2" xpath="/TFI-IZD-AIF/INTd-TFI-AIF-E_1000985/P1054220" xmlDataType="decimal"/>
    </xmlCellPr>
  </singleXmlCell>
  <singleXmlCell id="219" xr6:uid="{00000000-000C-0000-FFFF-FFFF98010000}" r="H21" connectionId="0">
    <xmlCellPr id="1" xr6:uid="{00000000-0010-0000-9801-000001000000}" uniqueName="P1054221">
      <xmlPr mapId="2" xpath="/TFI-IZD-AIF/INTd-TFI-AIF-E_1000985/P1054221" xmlDataType="decimal"/>
    </xmlCellPr>
  </singleXmlCell>
  <singleXmlCell id="220" xr6:uid="{00000000-000C-0000-FFFF-FFFF99010000}" r="I21" connectionId="0">
    <xmlCellPr id="1" xr6:uid="{00000000-0010-0000-9901-000001000000}" uniqueName="P1054222">
      <xmlPr mapId="2" xpath="/TFI-IZD-AIF/INTd-TFI-AIF-E_1000985/P1054222" xmlDataType="decimal"/>
    </xmlCellPr>
  </singleXmlCell>
  <singleXmlCell id="221" xr6:uid="{00000000-000C-0000-FFFF-FFFF9A010000}" r="H22" connectionId="0">
    <xmlCellPr id="1" xr6:uid="{00000000-0010-0000-9A01-000001000000}" uniqueName="P1054223">
      <xmlPr mapId="2" xpath="/TFI-IZD-AIF/INTd-TFI-AIF-E_1000985/P1054223" xmlDataType="decimal"/>
    </xmlCellPr>
  </singleXmlCell>
  <singleXmlCell id="222" xr6:uid="{00000000-000C-0000-FFFF-FFFF9B010000}" r="I22" connectionId="0">
    <xmlCellPr id="1" xr6:uid="{00000000-0010-0000-9B01-000001000000}" uniqueName="P1054224">
      <xmlPr mapId="2" xpath="/TFI-IZD-AIF/INTd-TFI-AIF-E_1000985/P1054224" xmlDataType="decimal"/>
    </xmlCellPr>
  </singleXmlCell>
  <singleXmlCell id="223" xr6:uid="{00000000-000C-0000-FFFF-FFFF9C010000}" r="H23" connectionId="0">
    <xmlCellPr id="1" xr6:uid="{00000000-0010-0000-9C01-000001000000}" uniqueName="P1054225">
      <xmlPr mapId="2" xpath="/TFI-IZD-AIF/INTd-TFI-AIF-E_1000985/P1054225" xmlDataType="decimal"/>
    </xmlCellPr>
  </singleXmlCell>
  <singleXmlCell id="224" xr6:uid="{00000000-000C-0000-FFFF-FFFF9D010000}" r="I23" connectionId="0">
    <xmlCellPr id="1" xr6:uid="{00000000-0010-0000-9D01-000001000000}" uniqueName="P1054226">
      <xmlPr mapId="2" xpath="/TFI-IZD-AIF/INTd-TFI-AIF-E_1000985/P1054226" xmlDataType="decimal"/>
    </xmlCellPr>
  </singleXmlCell>
  <singleXmlCell id="225" xr6:uid="{00000000-000C-0000-FFFF-FFFF9E010000}" r="H24" connectionId="0">
    <xmlCellPr id="1" xr6:uid="{00000000-0010-0000-9E01-000001000000}" uniqueName="P1054227">
      <xmlPr mapId="2" xpath="/TFI-IZD-AIF/INTd-TFI-AIF-E_1000985/P1054227" xmlDataType="decimal"/>
    </xmlCellPr>
  </singleXmlCell>
  <singleXmlCell id="226" xr6:uid="{00000000-000C-0000-FFFF-FFFF9F010000}" r="I24" connectionId="0">
    <xmlCellPr id="1" xr6:uid="{00000000-0010-0000-9F01-000001000000}" uniqueName="P1054228">
      <xmlPr mapId="2" xpath="/TFI-IZD-AIF/INTd-TFI-AIF-E_1000985/P1054228" xmlDataType="decimal"/>
    </xmlCellPr>
  </singleXmlCell>
  <singleXmlCell id="227" xr6:uid="{00000000-000C-0000-FFFF-FFFFA0010000}" r="H25" connectionId="0">
    <xmlCellPr id="1" xr6:uid="{00000000-0010-0000-A001-000001000000}" uniqueName="P1054229">
      <xmlPr mapId="2" xpath="/TFI-IZD-AIF/INTd-TFI-AIF-E_1000985/P1054229" xmlDataType="decimal"/>
    </xmlCellPr>
  </singleXmlCell>
  <singleXmlCell id="228" xr6:uid="{00000000-000C-0000-FFFF-FFFFA1010000}" r="I25" connectionId="0">
    <xmlCellPr id="1" xr6:uid="{00000000-0010-0000-A101-000001000000}" uniqueName="P1054230">
      <xmlPr mapId="2" xpath="/TFI-IZD-AIF/INTd-TFI-AIF-E_1000985/P1054230" xmlDataType="decimal"/>
    </xmlCellPr>
  </singleXmlCell>
  <singleXmlCell id="229" xr6:uid="{00000000-000C-0000-FFFF-FFFFA2010000}" r="H26" connectionId="0">
    <xmlCellPr id="1" xr6:uid="{00000000-0010-0000-A201-000001000000}" uniqueName="P1054231">
      <xmlPr mapId="2" xpath="/TFI-IZD-AIF/INTd-TFI-AIF-E_1000985/P1054231" xmlDataType="decimal"/>
    </xmlCellPr>
  </singleXmlCell>
  <singleXmlCell id="230" xr6:uid="{00000000-000C-0000-FFFF-FFFFA3010000}" r="I26" connectionId="0">
    <xmlCellPr id="1" xr6:uid="{00000000-0010-0000-A301-000001000000}" uniqueName="P1054232">
      <xmlPr mapId="2" xpath="/TFI-IZD-AIF/INTd-TFI-AIF-E_1000985/P1054232" xmlDataType="decimal"/>
    </xmlCellPr>
  </singleXmlCell>
  <singleXmlCell id="231" xr6:uid="{00000000-000C-0000-FFFF-FFFFA4010000}" r="H27" connectionId="0">
    <xmlCellPr id="1" xr6:uid="{00000000-0010-0000-A401-000001000000}" uniqueName="P1054233">
      <xmlPr mapId="2" xpath="/TFI-IZD-AIF/INTd-TFI-AIF-E_1000985/P1054233" xmlDataType="decimal"/>
    </xmlCellPr>
  </singleXmlCell>
  <singleXmlCell id="232" xr6:uid="{00000000-000C-0000-FFFF-FFFFA5010000}" r="I27" connectionId="0">
    <xmlCellPr id="1" xr6:uid="{00000000-0010-0000-A501-000001000000}" uniqueName="P1054234">
      <xmlPr mapId="2" xpath="/TFI-IZD-AIF/INTd-TFI-AIF-E_1000985/P1054234" xmlDataType="decimal"/>
    </xmlCellPr>
  </singleXmlCell>
  <singleXmlCell id="233" xr6:uid="{00000000-000C-0000-FFFF-FFFFA6010000}" r="H28" connectionId="0">
    <xmlCellPr id="1" xr6:uid="{00000000-0010-0000-A601-000001000000}" uniqueName="P1054235">
      <xmlPr mapId="2" xpath="/TFI-IZD-AIF/INTd-TFI-AIF-E_1000985/P1054235" xmlDataType="decimal"/>
    </xmlCellPr>
  </singleXmlCell>
  <singleXmlCell id="234" xr6:uid="{00000000-000C-0000-FFFF-FFFFA7010000}" r="I28" connectionId="0">
    <xmlCellPr id="1" xr6:uid="{00000000-0010-0000-A701-000001000000}" uniqueName="P1054236">
      <xmlPr mapId="2" xpath="/TFI-IZD-AIF/INTd-TFI-AIF-E_1000985/P1054236" xmlDataType="decimal"/>
    </xmlCellPr>
  </singleXmlCell>
  <singleXmlCell id="235" xr6:uid="{00000000-000C-0000-FFFF-FFFFA8010000}" r="H29" connectionId="0">
    <xmlCellPr id="1" xr6:uid="{00000000-0010-0000-A801-000001000000}" uniqueName="P1054237">
      <xmlPr mapId="2" xpath="/TFI-IZD-AIF/INTd-TFI-AIF-E_1000985/P1054237" xmlDataType="decimal"/>
    </xmlCellPr>
  </singleXmlCell>
  <singleXmlCell id="236" xr6:uid="{00000000-000C-0000-FFFF-FFFFA9010000}" r="I29" connectionId="0">
    <xmlCellPr id="1" xr6:uid="{00000000-0010-0000-A901-000001000000}" uniqueName="P1054238">
      <xmlPr mapId="2" xpath="/TFI-IZD-AIF/INTd-TFI-AIF-E_1000985/P1054238" xmlDataType="decimal"/>
    </xmlCellPr>
  </singleXmlCell>
  <singleXmlCell id="237" xr6:uid="{00000000-000C-0000-FFFF-FFFFAA010000}" r="H30" connectionId="0">
    <xmlCellPr id="1" xr6:uid="{00000000-0010-0000-AA01-000001000000}" uniqueName="P1054239">
      <xmlPr mapId="2" xpath="/TFI-IZD-AIF/INTd-TFI-AIF-E_1000985/P1054239" xmlDataType="decimal"/>
    </xmlCellPr>
  </singleXmlCell>
  <singleXmlCell id="238" xr6:uid="{00000000-000C-0000-FFFF-FFFFAB010000}" r="I30" connectionId="0">
    <xmlCellPr id="1" xr6:uid="{00000000-0010-0000-AB01-000001000000}" uniqueName="P1054240">
      <xmlPr mapId="2" xpath="/TFI-IZD-AIF/INTd-TFI-AIF-E_1000985/P1054240" xmlDataType="decimal"/>
    </xmlCellPr>
  </singleXmlCell>
  <singleXmlCell id="239" xr6:uid="{00000000-000C-0000-FFFF-FFFFAC010000}" r="H31" connectionId="0">
    <xmlCellPr id="1" xr6:uid="{00000000-0010-0000-AC01-000001000000}" uniqueName="P1054241">
      <xmlPr mapId="2" xpath="/TFI-IZD-AIF/INTd-TFI-AIF-E_1000985/P1054241" xmlDataType="decimal"/>
    </xmlCellPr>
  </singleXmlCell>
  <singleXmlCell id="240" xr6:uid="{00000000-000C-0000-FFFF-FFFFAD010000}" r="I31" connectionId="0">
    <xmlCellPr id="1" xr6:uid="{00000000-0010-0000-AD01-000001000000}" uniqueName="P1054242">
      <xmlPr mapId="2" xpath="/TFI-IZD-AIF/INTd-TFI-AIF-E_1000985/P1054242" xmlDataType="decimal"/>
    </xmlCellPr>
  </singleXmlCell>
  <singleXmlCell id="241" xr6:uid="{00000000-000C-0000-FFFF-FFFFAE010000}" r="H32" connectionId="0">
    <xmlCellPr id="1" xr6:uid="{00000000-0010-0000-AE01-000001000000}" uniqueName="P1054243">
      <xmlPr mapId="2" xpath="/TFI-IZD-AIF/INTd-TFI-AIF-E_1000985/P1054243" xmlDataType="decimal"/>
    </xmlCellPr>
  </singleXmlCell>
  <singleXmlCell id="242" xr6:uid="{00000000-000C-0000-FFFF-FFFFAF010000}" r="I32" connectionId="0">
    <xmlCellPr id="1" xr6:uid="{00000000-0010-0000-AF01-000001000000}" uniqueName="P1054244">
      <xmlPr mapId="2" xpath="/TFI-IZD-AIF/INTd-TFI-AIF-E_1000985/P1054244" xmlDataType="decimal"/>
    </xmlCellPr>
  </singleXmlCell>
  <singleXmlCell id="243" xr6:uid="{00000000-000C-0000-FFFF-FFFFB0010000}" r="H33" connectionId="0">
    <xmlCellPr id="1" xr6:uid="{00000000-0010-0000-B001-000001000000}" uniqueName="P1054245">
      <xmlPr mapId="2" xpath="/TFI-IZD-AIF/INTd-TFI-AIF-E_1000985/P1054245" xmlDataType="decimal"/>
    </xmlCellPr>
  </singleXmlCell>
  <singleXmlCell id="244" xr6:uid="{00000000-000C-0000-FFFF-FFFFB1010000}" r="I33" connectionId="0">
    <xmlCellPr id="1" xr6:uid="{00000000-0010-0000-B101-000001000000}" uniqueName="P1054246">
      <xmlPr mapId="2" xpath="/TFI-IZD-AIF/INTd-TFI-AIF-E_1000985/P1054246" xmlDataType="decimal"/>
    </xmlCellPr>
  </singleXmlCell>
  <singleXmlCell id="245" xr6:uid="{00000000-000C-0000-FFFF-FFFFB2010000}" r="H34" connectionId="0">
    <xmlCellPr id="1" xr6:uid="{00000000-0010-0000-B201-000001000000}" uniqueName="P1054247">
      <xmlPr mapId="2" xpath="/TFI-IZD-AIF/INTd-TFI-AIF-E_1000985/P1054247" xmlDataType="decimal"/>
    </xmlCellPr>
  </singleXmlCell>
  <singleXmlCell id="246" xr6:uid="{00000000-000C-0000-FFFF-FFFFB3010000}" r="I34" connectionId="0">
    <xmlCellPr id="1" xr6:uid="{00000000-0010-0000-B301-000001000000}" uniqueName="P1054248">
      <xmlPr mapId="2" xpath="/TFI-IZD-AIF/INTd-TFI-AIF-E_1000985/P1054248" xmlDataType="decimal"/>
    </xmlCellPr>
  </singleXmlCell>
  <singleXmlCell id="247" xr6:uid="{00000000-000C-0000-FFFF-FFFFB4010000}" r="H35" connectionId="0">
    <xmlCellPr id="1" xr6:uid="{00000000-0010-0000-B401-000001000000}" uniqueName="P1054249">
      <xmlPr mapId="2" xpath="/TFI-IZD-AIF/INTd-TFI-AIF-E_1000985/P1054249" xmlDataType="decimal"/>
    </xmlCellPr>
  </singleXmlCell>
  <singleXmlCell id="248" xr6:uid="{00000000-000C-0000-FFFF-FFFFB5010000}" r="I35" connectionId="0">
    <xmlCellPr id="1" xr6:uid="{00000000-0010-0000-B501-000001000000}" uniqueName="P1054250">
      <xmlPr mapId="2" xpath="/TFI-IZD-AIF/INTd-TFI-AIF-E_1000985/P1054250" xmlDataType="decimal"/>
    </xmlCellPr>
  </singleXmlCell>
  <singleXmlCell id="249" xr6:uid="{00000000-000C-0000-FFFF-FFFFB6010000}" r="H36" connectionId="0">
    <xmlCellPr id="1" xr6:uid="{00000000-0010-0000-B601-000001000000}" uniqueName="P1054251">
      <xmlPr mapId="2" xpath="/TFI-IZD-AIF/INTd-TFI-AIF-E_1000985/P1054251" xmlDataType="decimal"/>
    </xmlCellPr>
  </singleXmlCell>
  <singleXmlCell id="250" xr6:uid="{00000000-000C-0000-FFFF-FFFFB7010000}" r="I36" connectionId="0">
    <xmlCellPr id="1" xr6:uid="{00000000-0010-0000-B701-000001000000}" uniqueName="P1054252">
      <xmlPr mapId="2" xpath="/TFI-IZD-AIF/INTd-TFI-AIF-E_1000985/P1054252" xmlDataType="decimal"/>
    </xmlCellPr>
  </singleXmlCell>
  <singleXmlCell id="251" xr6:uid="{00000000-000C-0000-FFFF-FFFFB8010000}" r="H37" connectionId="0">
    <xmlCellPr id="1" xr6:uid="{00000000-0010-0000-B801-000001000000}" uniqueName="P1054253">
      <xmlPr mapId="2" xpath="/TFI-IZD-AIF/INTd-TFI-AIF-E_1000985/P1054253" xmlDataType="decimal"/>
    </xmlCellPr>
  </singleXmlCell>
  <singleXmlCell id="252" xr6:uid="{00000000-000C-0000-FFFF-FFFFB9010000}" r="I37" connectionId="0">
    <xmlCellPr id="1" xr6:uid="{00000000-0010-0000-B901-000001000000}" uniqueName="P1054254">
      <xmlPr mapId="2" xpath="/TFI-IZD-AIF/INTd-TFI-AIF-E_1000985/P1054254" xmlDataType="decimal"/>
    </xmlCellPr>
  </singleXmlCell>
  <singleXmlCell id="253" xr6:uid="{00000000-000C-0000-FFFF-FFFFBA010000}" r="H38" connectionId="0">
    <xmlCellPr id="1" xr6:uid="{00000000-0010-0000-BA01-000001000000}" uniqueName="P1054255">
      <xmlPr mapId="2" xpath="/TFI-IZD-AIF/INTd-TFI-AIF-E_1000985/P1054255" xmlDataType="decimal"/>
    </xmlCellPr>
  </singleXmlCell>
  <singleXmlCell id="254" xr6:uid="{00000000-000C-0000-FFFF-FFFFBB010000}" r="I38" connectionId="0">
    <xmlCellPr id="1" xr6:uid="{00000000-0010-0000-BB01-000001000000}" uniqueName="P1054256">
      <xmlPr mapId="2" xpath="/TFI-IZD-AIF/INTd-TFI-AIF-E_1000985/P1054256" xmlDataType="decimal"/>
    </xmlCellPr>
  </singleXmlCell>
  <singleXmlCell id="255" xr6:uid="{00000000-000C-0000-FFFF-FFFFBC010000}" r="H39" connectionId="0">
    <xmlCellPr id="1" xr6:uid="{00000000-0010-0000-BC01-000001000000}" uniqueName="P1054257">
      <xmlPr mapId="2" xpath="/TFI-IZD-AIF/INTd-TFI-AIF-E_1000985/P1054257" xmlDataType="decimal"/>
    </xmlCellPr>
  </singleXmlCell>
  <singleXmlCell id="256" xr6:uid="{00000000-000C-0000-FFFF-FFFFBD010000}" r="I39" connectionId="0">
    <xmlCellPr id="1" xr6:uid="{00000000-0010-0000-BD01-000001000000}" uniqueName="P1054258">
      <xmlPr mapId="2" xpath="/TFI-IZD-AIF/INTd-TFI-AIF-E_1000985/P1054258" xmlDataType="decimal"/>
    </xmlCellPr>
  </singleXmlCell>
  <singleXmlCell id="257" xr6:uid="{00000000-000C-0000-FFFF-FFFFBE010000}" r="H40" connectionId="0">
    <xmlCellPr id="1" xr6:uid="{00000000-0010-0000-BE01-000001000000}" uniqueName="P1054259">
      <xmlPr mapId="2" xpath="/TFI-IZD-AIF/INTd-TFI-AIF-E_1000985/P1054259" xmlDataType="decimal"/>
    </xmlCellPr>
  </singleXmlCell>
  <singleXmlCell id="258" xr6:uid="{00000000-000C-0000-FFFF-FFFFBF010000}" r="I40" connectionId="0">
    <xmlCellPr id="1" xr6:uid="{00000000-0010-0000-BF01-000001000000}" uniqueName="P1054260">
      <xmlPr mapId="2" xpath="/TFI-IZD-AIF/INTd-TFI-AIF-E_1000985/P1054260" xmlDataType="decimal"/>
    </xmlCellPr>
  </singleXmlCell>
  <singleXmlCell id="259" xr6:uid="{00000000-000C-0000-FFFF-FFFFC0010000}" r="H41" connectionId="0">
    <xmlCellPr id="1" xr6:uid="{00000000-0010-0000-C001-000001000000}" uniqueName="P1054261">
      <xmlPr mapId="2" xpath="/TFI-IZD-AIF/INTd-TFI-AIF-E_1000985/P1054261" xmlDataType="decimal"/>
    </xmlCellPr>
  </singleXmlCell>
  <singleXmlCell id="260" xr6:uid="{00000000-000C-0000-FFFF-FFFFC1010000}" r="I41" connectionId="0">
    <xmlCellPr id="1" xr6:uid="{00000000-0010-0000-C101-000001000000}" uniqueName="P1054262">
      <xmlPr mapId="2" xpath="/TFI-IZD-AIF/INTd-TFI-AIF-E_1000985/P1054262" xmlDataType="decimal"/>
    </xmlCellPr>
  </singleXmlCell>
  <singleXmlCell id="261" xr6:uid="{00000000-000C-0000-FFFF-FFFFC2010000}" r="H42" connectionId="0">
    <xmlCellPr id="1" xr6:uid="{00000000-0010-0000-C201-000001000000}" uniqueName="P1054263">
      <xmlPr mapId="2" xpath="/TFI-IZD-AIF/INTd-TFI-AIF-E_1000985/P1054263" xmlDataType="decimal"/>
    </xmlCellPr>
  </singleXmlCell>
  <singleXmlCell id="262" xr6:uid="{00000000-000C-0000-FFFF-FFFFC3010000}" r="I42" connectionId="0">
    <xmlCellPr id="1" xr6:uid="{00000000-0010-0000-C301-000001000000}" uniqueName="P1054264">
      <xmlPr mapId="2" xpath="/TFI-IZD-AIF/INTd-TFI-AIF-E_1000985/P1054264" xmlDataType="decimal"/>
    </xmlCellPr>
  </singleXmlCell>
  <singleXmlCell id="263" xr6:uid="{00000000-000C-0000-FFFF-FFFFC4010000}" r="H43" connectionId="0">
    <xmlCellPr id="1" xr6:uid="{00000000-0010-0000-C401-000001000000}" uniqueName="P1054265">
      <xmlPr mapId="2" xpath="/TFI-IZD-AIF/INTd-TFI-AIF-E_1000985/P1054265" xmlDataType="decimal"/>
    </xmlCellPr>
  </singleXmlCell>
  <singleXmlCell id="264" xr6:uid="{00000000-000C-0000-FFFF-FFFFC5010000}" r="I43" connectionId="0">
    <xmlCellPr id="1" xr6:uid="{00000000-0010-0000-C501-000001000000}" uniqueName="P1054266">
      <xmlPr mapId="2" xpath="/TFI-IZD-AIF/INTd-TFI-AIF-E_1000985/P1054266"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5" xr6:uid="{00000000-000C-0000-FFFF-FFFFC6010000}" r="H6" connectionId="0">
    <xmlCellPr id="1" xr6:uid="{00000000-0010-0000-C601-000001000000}" uniqueName="P1054533">
      <xmlPr mapId="2" xpath="/TFI-IZD-AIF/IPK-TFI-AIF-E_1000987/P1054533" xmlDataType="decimal"/>
    </xmlCellPr>
  </singleXmlCell>
  <singleXmlCell id="266" xr6:uid="{00000000-000C-0000-FFFF-FFFFC7010000}" r="I6" connectionId="0">
    <xmlCellPr id="1" xr6:uid="{00000000-0010-0000-C701-000001000000}" uniqueName="P1054569">
      <xmlPr mapId="2" xpath="/TFI-IZD-AIF/IPK-TFI-AIF-E_1000987/P1054569" xmlDataType="decimal"/>
    </xmlCellPr>
  </singleXmlCell>
  <singleXmlCell id="267" xr6:uid="{00000000-000C-0000-FFFF-FFFFC8010000}" r="J6" connectionId="0">
    <xmlCellPr id="1" xr6:uid="{00000000-0010-0000-C801-000001000000}" uniqueName="P1054687">
      <xmlPr mapId="2" xpath="/TFI-IZD-AIF/IPK-TFI-AIF-E_1000987/P1054687" xmlDataType="decimal"/>
    </xmlCellPr>
  </singleXmlCell>
  <singleXmlCell id="268" xr6:uid="{00000000-000C-0000-FFFF-FFFFC9010000}" r="K6" connectionId="0">
    <xmlCellPr id="1" xr6:uid="{00000000-0010-0000-C901-000001000000}" uniqueName="P1054723">
      <xmlPr mapId="2" xpath="/TFI-IZD-AIF/IPK-TFI-AIF-E_1000987/P1054723" xmlDataType="decimal"/>
    </xmlCellPr>
  </singleXmlCell>
  <singleXmlCell id="269" xr6:uid="{00000000-000C-0000-FFFF-FFFFCA010000}" r="L6" connectionId="0">
    <xmlCellPr id="1" xr6:uid="{00000000-0010-0000-CA01-000001000000}" uniqueName="P1054759">
      <xmlPr mapId="2" xpath="/TFI-IZD-AIF/IPK-TFI-AIF-E_1000987/P1054759" xmlDataType="decimal"/>
    </xmlCellPr>
  </singleXmlCell>
  <singleXmlCell id="270" xr6:uid="{00000000-000C-0000-FFFF-FFFFCB010000}" r="M6" connectionId="0">
    <xmlCellPr id="1" xr6:uid="{00000000-0010-0000-CB01-000001000000}" uniqueName="P1054795">
      <xmlPr mapId="2" xpath="/TFI-IZD-AIF/IPK-TFI-AIF-E_1000987/P1054795" xmlDataType="decimal"/>
    </xmlCellPr>
  </singleXmlCell>
  <singleXmlCell id="271" xr6:uid="{00000000-000C-0000-FFFF-FFFFCC010000}" r="N6" connectionId="0">
    <xmlCellPr id="1" xr6:uid="{00000000-0010-0000-CC01-000001000000}" uniqueName="P1054831">
      <xmlPr mapId="2" xpath="/TFI-IZD-AIF/IPK-TFI-AIF-E_1000987/P1054831" xmlDataType="decimal"/>
    </xmlCellPr>
  </singleXmlCell>
  <singleXmlCell id="272" xr6:uid="{00000000-000C-0000-FFFF-FFFFCD010000}" r="O6" connectionId="0">
    <xmlCellPr id="1" xr6:uid="{00000000-0010-0000-CD01-000001000000}" uniqueName="P1054867">
      <xmlPr mapId="2" xpath="/TFI-IZD-AIF/IPK-TFI-AIF-E_1000987/P1054867" xmlDataType="decimal"/>
    </xmlCellPr>
  </singleXmlCell>
  <singleXmlCell id="273" xr6:uid="{00000000-000C-0000-FFFF-FFFFCE010000}" r="P6" connectionId="0">
    <xmlCellPr id="1" xr6:uid="{00000000-0010-0000-CE01-000001000000}" uniqueName="P1054903">
      <xmlPr mapId="2" xpath="/TFI-IZD-AIF/IPK-TFI-AIF-E_1000987/P1054903" xmlDataType="decimal"/>
    </xmlCellPr>
  </singleXmlCell>
  <singleXmlCell id="293" xr6:uid="{00000000-000C-0000-FFFF-FFFFCF010000}" r="H7" connectionId="0">
    <xmlCellPr id="1" xr6:uid="{00000000-0010-0000-CF01-000001000000}" uniqueName="P1054534">
      <xmlPr mapId="2" xpath="/TFI-IZD-AIF/IPK-TFI-AIF-E_1000987/P1054534" xmlDataType="decimal"/>
    </xmlCellPr>
  </singleXmlCell>
  <singleXmlCell id="294" xr6:uid="{00000000-000C-0000-FFFF-FFFFD0010000}" r="I7" connectionId="0">
    <xmlCellPr id="1" xr6:uid="{00000000-0010-0000-D001-000001000000}" uniqueName="P1054570">
      <xmlPr mapId="2" xpath="/TFI-IZD-AIF/IPK-TFI-AIF-E_1000987/P1054570" xmlDataType="decimal"/>
    </xmlCellPr>
  </singleXmlCell>
  <singleXmlCell id="295" xr6:uid="{00000000-000C-0000-FFFF-FFFFD1010000}" r="J7" connectionId="0">
    <xmlCellPr id="1" xr6:uid="{00000000-0010-0000-D101-000001000000}" uniqueName="P1054688">
      <xmlPr mapId="2" xpath="/TFI-IZD-AIF/IPK-TFI-AIF-E_1000987/P1054688" xmlDataType="decimal"/>
    </xmlCellPr>
  </singleXmlCell>
  <singleXmlCell id="296" xr6:uid="{00000000-000C-0000-FFFF-FFFFD2010000}" r="K7" connectionId="0">
    <xmlCellPr id="1" xr6:uid="{00000000-0010-0000-D201-000001000000}" uniqueName="P1054724">
      <xmlPr mapId="2" xpath="/TFI-IZD-AIF/IPK-TFI-AIF-E_1000987/P1054724" xmlDataType="decimal"/>
    </xmlCellPr>
  </singleXmlCell>
  <singleXmlCell id="297" xr6:uid="{00000000-000C-0000-FFFF-FFFFD3010000}" r="L7" connectionId="0">
    <xmlCellPr id="1" xr6:uid="{00000000-0010-0000-D301-000001000000}" uniqueName="P1054760">
      <xmlPr mapId="2" xpath="/TFI-IZD-AIF/IPK-TFI-AIF-E_1000987/P1054760" xmlDataType="decimal"/>
    </xmlCellPr>
  </singleXmlCell>
  <singleXmlCell id="298" xr6:uid="{00000000-000C-0000-FFFF-FFFFD4010000}" r="M7" connectionId="0">
    <xmlCellPr id="1" xr6:uid="{00000000-0010-0000-D401-000001000000}" uniqueName="P1054796">
      <xmlPr mapId="2" xpath="/TFI-IZD-AIF/IPK-TFI-AIF-E_1000987/P1054796" xmlDataType="decimal"/>
    </xmlCellPr>
  </singleXmlCell>
  <singleXmlCell id="299" xr6:uid="{00000000-000C-0000-FFFF-FFFFD5010000}" r="N7" connectionId="0">
    <xmlCellPr id="1" xr6:uid="{00000000-0010-0000-D501-000001000000}" uniqueName="P1054832">
      <xmlPr mapId="2" xpath="/TFI-IZD-AIF/IPK-TFI-AIF-E_1000987/P1054832" xmlDataType="decimal"/>
    </xmlCellPr>
  </singleXmlCell>
  <singleXmlCell id="300" xr6:uid="{00000000-000C-0000-FFFF-FFFFD6010000}" r="O7" connectionId="0">
    <xmlCellPr id="1" xr6:uid="{00000000-0010-0000-D601-000001000000}" uniqueName="P1054868">
      <xmlPr mapId="2" xpath="/TFI-IZD-AIF/IPK-TFI-AIF-E_1000987/P1054868" xmlDataType="decimal"/>
    </xmlCellPr>
  </singleXmlCell>
  <singleXmlCell id="301" xr6:uid="{00000000-000C-0000-FFFF-FFFFD7010000}" r="P7" connectionId="0">
    <xmlCellPr id="1" xr6:uid="{00000000-0010-0000-D701-000001000000}" uniqueName="P1054904">
      <xmlPr mapId="2" xpath="/TFI-IZD-AIF/IPK-TFI-AIF-E_1000987/P1054904" xmlDataType="decimal"/>
    </xmlCellPr>
  </singleXmlCell>
  <singleXmlCell id="302" xr6:uid="{00000000-000C-0000-FFFF-FFFFD8010000}" r="H8" connectionId="0">
    <xmlCellPr id="1" xr6:uid="{00000000-0010-0000-D801-000001000000}" uniqueName="P1054535">
      <xmlPr mapId="2" xpath="/TFI-IZD-AIF/IPK-TFI-AIF-E_1000987/P1054535" xmlDataType="decimal"/>
    </xmlCellPr>
  </singleXmlCell>
  <singleXmlCell id="303" xr6:uid="{00000000-000C-0000-FFFF-FFFFD9010000}" r="I8" connectionId="0">
    <xmlCellPr id="1" xr6:uid="{00000000-0010-0000-D901-000001000000}" uniqueName="P1054571">
      <xmlPr mapId="2" xpath="/TFI-IZD-AIF/IPK-TFI-AIF-E_1000987/P1054571" xmlDataType="decimal"/>
    </xmlCellPr>
  </singleXmlCell>
  <singleXmlCell id="304" xr6:uid="{00000000-000C-0000-FFFF-FFFFDA010000}" r="J8" connectionId="0">
    <xmlCellPr id="1" xr6:uid="{00000000-0010-0000-DA01-000001000000}" uniqueName="P1054689">
      <xmlPr mapId="2" xpath="/TFI-IZD-AIF/IPK-TFI-AIF-E_1000987/P1054689" xmlDataType="decimal"/>
    </xmlCellPr>
  </singleXmlCell>
  <singleXmlCell id="305" xr6:uid="{00000000-000C-0000-FFFF-FFFFDB010000}" r="K8" connectionId="0">
    <xmlCellPr id="1" xr6:uid="{00000000-0010-0000-DB01-000001000000}" uniqueName="P1054725">
      <xmlPr mapId="2" xpath="/TFI-IZD-AIF/IPK-TFI-AIF-E_1000987/P1054725" xmlDataType="decimal"/>
    </xmlCellPr>
  </singleXmlCell>
  <singleXmlCell id="306" xr6:uid="{00000000-000C-0000-FFFF-FFFFDC010000}" r="L8" connectionId="0">
    <xmlCellPr id="1" xr6:uid="{00000000-0010-0000-DC01-000001000000}" uniqueName="P1054761">
      <xmlPr mapId="2" xpath="/TFI-IZD-AIF/IPK-TFI-AIF-E_1000987/P1054761" xmlDataType="decimal"/>
    </xmlCellPr>
  </singleXmlCell>
  <singleXmlCell id="307" xr6:uid="{00000000-000C-0000-FFFF-FFFFDD010000}" r="M8" connectionId="0">
    <xmlCellPr id="1" xr6:uid="{00000000-0010-0000-DD01-000001000000}" uniqueName="P1054797">
      <xmlPr mapId="2" xpath="/TFI-IZD-AIF/IPK-TFI-AIF-E_1000987/P1054797" xmlDataType="decimal"/>
    </xmlCellPr>
  </singleXmlCell>
  <singleXmlCell id="308" xr6:uid="{00000000-000C-0000-FFFF-FFFFDE010000}" r="N8" connectionId="0">
    <xmlCellPr id="1" xr6:uid="{00000000-0010-0000-DE01-000001000000}" uniqueName="P1054833">
      <xmlPr mapId="2" xpath="/TFI-IZD-AIF/IPK-TFI-AIF-E_1000987/P1054833" xmlDataType="decimal"/>
    </xmlCellPr>
  </singleXmlCell>
  <singleXmlCell id="309" xr6:uid="{00000000-000C-0000-FFFF-FFFFDF010000}" r="O8" connectionId="0">
    <xmlCellPr id="1" xr6:uid="{00000000-0010-0000-DF01-000001000000}" uniqueName="P1054869">
      <xmlPr mapId="2" xpath="/TFI-IZD-AIF/IPK-TFI-AIF-E_1000987/P1054869" xmlDataType="decimal"/>
    </xmlCellPr>
  </singleXmlCell>
  <singleXmlCell id="310" xr6:uid="{00000000-000C-0000-FFFF-FFFFE0010000}" r="P8" connectionId="0">
    <xmlCellPr id="1" xr6:uid="{00000000-0010-0000-E001-000001000000}" uniqueName="P1054905">
      <xmlPr mapId="2" xpath="/TFI-IZD-AIF/IPK-TFI-AIF-E_1000987/P1054905" xmlDataType="decimal"/>
    </xmlCellPr>
  </singleXmlCell>
  <singleXmlCell id="311" xr6:uid="{00000000-000C-0000-FFFF-FFFFE1010000}" r="H9" connectionId="0">
    <xmlCellPr id="1" xr6:uid="{00000000-0010-0000-E101-000001000000}" uniqueName="P1054536">
      <xmlPr mapId="2" xpath="/TFI-IZD-AIF/IPK-TFI-AIF-E_1000987/P1054536" xmlDataType="decimal"/>
    </xmlCellPr>
  </singleXmlCell>
  <singleXmlCell id="312" xr6:uid="{00000000-000C-0000-FFFF-FFFFE2010000}" r="I9" connectionId="0">
    <xmlCellPr id="1" xr6:uid="{00000000-0010-0000-E201-000001000000}" uniqueName="P1054572">
      <xmlPr mapId="2" xpath="/TFI-IZD-AIF/IPK-TFI-AIF-E_1000987/P1054572" xmlDataType="decimal"/>
    </xmlCellPr>
  </singleXmlCell>
  <singleXmlCell id="313" xr6:uid="{00000000-000C-0000-FFFF-FFFFE3010000}" r="J9" connectionId="0">
    <xmlCellPr id="1" xr6:uid="{00000000-0010-0000-E301-000001000000}" uniqueName="P1054690">
      <xmlPr mapId="2" xpath="/TFI-IZD-AIF/IPK-TFI-AIF-E_1000987/P1054690" xmlDataType="decimal"/>
    </xmlCellPr>
  </singleXmlCell>
  <singleXmlCell id="314" xr6:uid="{00000000-000C-0000-FFFF-FFFFE4010000}" r="K9" connectionId="0">
    <xmlCellPr id="1" xr6:uid="{00000000-0010-0000-E401-000001000000}" uniqueName="P1054726">
      <xmlPr mapId="2" xpath="/TFI-IZD-AIF/IPK-TFI-AIF-E_1000987/P1054726" xmlDataType="decimal"/>
    </xmlCellPr>
  </singleXmlCell>
  <singleXmlCell id="315" xr6:uid="{00000000-000C-0000-FFFF-FFFFE5010000}" r="L9" connectionId="0">
    <xmlCellPr id="1" xr6:uid="{00000000-0010-0000-E501-000001000000}" uniqueName="P1054762">
      <xmlPr mapId="2" xpath="/TFI-IZD-AIF/IPK-TFI-AIF-E_1000987/P1054762" xmlDataType="decimal"/>
    </xmlCellPr>
  </singleXmlCell>
  <singleXmlCell id="316" xr6:uid="{00000000-000C-0000-FFFF-FFFFE6010000}" r="M9" connectionId="0">
    <xmlCellPr id="1" xr6:uid="{00000000-0010-0000-E601-000001000000}" uniqueName="P1054798">
      <xmlPr mapId="2" xpath="/TFI-IZD-AIF/IPK-TFI-AIF-E_1000987/P1054798" xmlDataType="decimal"/>
    </xmlCellPr>
  </singleXmlCell>
  <singleXmlCell id="317" xr6:uid="{00000000-000C-0000-FFFF-FFFFE7010000}" r="N9" connectionId="0">
    <xmlCellPr id="1" xr6:uid="{00000000-0010-0000-E701-000001000000}" uniqueName="P1054834">
      <xmlPr mapId="2" xpath="/TFI-IZD-AIF/IPK-TFI-AIF-E_1000987/P1054834" xmlDataType="decimal"/>
    </xmlCellPr>
  </singleXmlCell>
  <singleXmlCell id="318" xr6:uid="{00000000-000C-0000-FFFF-FFFFE8010000}" r="O9" connectionId="0">
    <xmlCellPr id="1" xr6:uid="{00000000-0010-0000-E801-000001000000}" uniqueName="P1054870">
      <xmlPr mapId="2" xpath="/TFI-IZD-AIF/IPK-TFI-AIF-E_1000987/P1054870" xmlDataType="decimal"/>
    </xmlCellPr>
  </singleXmlCell>
  <singleXmlCell id="319" xr6:uid="{00000000-000C-0000-FFFF-FFFFE9010000}" r="P9" connectionId="0">
    <xmlCellPr id="1" xr6:uid="{00000000-0010-0000-E901-000001000000}" uniqueName="P1054906">
      <xmlPr mapId="2" xpath="/TFI-IZD-AIF/IPK-TFI-AIF-E_1000987/P1054906" xmlDataType="decimal"/>
    </xmlCellPr>
  </singleXmlCell>
  <singleXmlCell id="320" xr6:uid="{00000000-000C-0000-FFFF-FFFFEA010000}" r="H10" connectionId="0">
    <xmlCellPr id="1" xr6:uid="{00000000-0010-0000-EA01-000001000000}" uniqueName="P1054537">
      <xmlPr mapId="2" xpath="/TFI-IZD-AIF/IPK-TFI-AIF-E_1000987/P1054537" xmlDataType="decimal"/>
    </xmlCellPr>
  </singleXmlCell>
  <singleXmlCell id="321" xr6:uid="{00000000-000C-0000-FFFF-FFFFEB010000}" r="I10" connectionId="0">
    <xmlCellPr id="1" xr6:uid="{00000000-0010-0000-EB01-000001000000}" uniqueName="P1054573">
      <xmlPr mapId="2" xpath="/TFI-IZD-AIF/IPK-TFI-AIF-E_1000987/P1054573" xmlDataType="decimal"/>
    </xmlCellPr>
  </singleXmlCell>
  <singleXmlCell id="322" xr6:uid="{00000000-000C-0000-FFFF-FFFFEC010000}" r="J10" connectionId="0">
    <xmlCellPr id="1" xr6:uid="{00000000-0010-0000-EC01-000001000000}" uniqueName="P1054691">
      <xmlPr mapId="2" xpath="/TFI-IZD-AIF/IPK-TFI-AIF-E_1000987/P1054691" xmlDataType="decimal"/>
    </xmlCellPr>
  </singleXmlCell>
  <singleXmlCell id="323" xr6:uid="{00000000-000C-0000-FFFF-FFFFED010000}" r="K10" connectionId="0">
    <xmlCellPr id="1" xr6:uid="{00000000-0010-0000-ED01-000001000000}" uniqueName="P1054727">
      <xmlPr mapId="2" xpath="/TFI-IZD-AIF/IPK-TFI-AIF-E_1000987/P1054727" xmlDataType="decimal"/>
    </xmlCellPr>
  </singleXmlCell>
  <singleXmlCell id="324" xr6:uid="{00000000-000C-0000-FFFF-FFFFEE010000}" r="L10" connectionId="0">
    <xmlCellPr id="1" xr6:uid="{00000000-0010-0000-EE01-000001000000}" uniqueName="P1054763">
      <xmlPr mapId="2" xpath="/TFI-IZD-AIF/IPK-TFI-AIF-E_1000987/P1054763" xmlDataType="decimal"/>
    </xmlCellPr>
  </singleXmlCell>
  <singleXmlCell id="325" xr6:uid="{00000000-000C-0000-FFFF-FFFFEF010000}" r="M10" connectionId="0">
    <xmlCellPr id="1" xr6:uid="{00000000-0010-0000-EF01-000001000000}" uniqueName="P1054799">
      <xmlPr mapId="2" xpath="/TFI-IZD-AIF/IPK-TFI-AIF-E_1000987/P1054799" xmlDataType="decimal"/>
    </xmlCellPr>
  </singleXmlCell>
  <singleXmlCell id="326" xr6:uid="{00000000-000C-0000-FFFF-FFFFF0010000}" r="N10" connectionId="0">
    <xmlCellPr id="1" xr6:uid="{00000000-0010-0000-F001-000001000000}" uniqueName="P1054835">
      <xmlPr mapId="2" xpath="/TFI-IZD-AIF/IPK-TFI-AIF-E_1000987/P1054835" xmlDataType="decimal"/>
    </xmlCellPr>
  </singleXmlCell>
  <singleXmlCell id="327" xr6:uid="{00000000-000C-0000-FFFF-FFFFF1010000}" r="O10" connectionId="0">
    <xmlCellPr id="1" xr6:uid="{00000000-0010-0000-F101-000001000000}" uniqueName="P1054871">
      <xmlPr mapId="2" xpath="/TFI-IZD-AIF/IPK-TFI-AIF-E_1000987/P1054871" xmlDataType="decimal"/>
    </xmlCellPr>
  </singleXmlCell>
  <singleXmlCell id="328" xr6:uid="{00000000-000C-0000-FFFF-FFFFF2010000}" r="P10" connectionId="0">
    <xmlCellPr id="1" xr6:uid="{00000000-0010-0000-F201-000001000000}" uniqueName="P1054907">
      <xmlPr mapId="2" xpath="/TFI-IZD-AIF/IPK-TFI-AIF-E_1000987/P1054907" xmlDataType="decimal"/>
    </xmlCellPr>
  </singleXmlCell>
  <singleXmlCell id="329" xr6:uid="{00000000-000C-0000-FFFF-FFFFF3010000}" r="H11" connectionId="0">
    <xmlCellPr id="1" xr6:uid="{00000000-0010-0000-F301-000001000000}" uniqueName="P1054538">
      <xmlPr mapId="2" xpath="/TFI-IZD-AIF/IPK-TFI-AIF-E_1000987/P1054538" xmlDataType="decimal"/>
    </xmlCellPr>
  </singleXmlCell>
  <singleXmlCell id="330" xr6:uid="{00000000-000C-0000-FFFF-FFFFF4010000}" r="I11" connectionId="0">
    <xmlCellPr id="1" xr6:uid="{00000000-0010-0000-F401-000001000000}" uniqueName="P1054574">
      <xmlPr mapId="2" xpath="/TFI-IZD-AIF/IPK-TFI-AIF-E_1000987/P1054574" xmlDataType="decimal"/>
    </xmlCellPr>
  </singleXmlCell>
  <singleXmlCell id="331" xr6:uid="{00000000-000C-0000-FFFF-FFFFF5010000}" r="J11" connectionId="0">
    <xmlCellPr id="1" xr6:uid="{00000000-0010-0000-F501-000001000000}" uniqueName="P1054692">
      <xmlPr mapId="2" xpath="/TFI-IZD-AIF/IPK-TFI-AIF-E_1000987/P1054692" xmlDataType="decimal"/>
    </xmlCellPr>
  </singleXmlCell>
  <singleXmlCell id="332" xr6:uid="{00000000-000C-0000-FFFF-FFFFF6010000}" r="K11" connectionId="0">
    <xmlCellPr id="1" xr6:uid="{00000000-0010-0000-F601-000001000000}" uniqueName="P1054728">
      <xmlPr mapId="2" xpath="/TFI-IZD-AIF/IPK-TFI-AIF-E_1000987/P1054728" xmlDataType="decimal"/>
    </xmlCellPr>
  </singleXmlCell>
  <singleXmlCell id="333" xr6:uid="{00000000-000C-0000-FFFF-FFFFF7010000}" r="L11" connectionId="0">
    <xmlCellPr id="1" xr6:uid="{00000000-0010-0000-F701-000001000000}" uniqueName="P1054764">
      <xmlPr mapId="2" xpath="/TFI-IZD-AIF/IPK-TFI-AIF-E_1000987/P1054764" xmlDataType="decimal"/>
    </xmlCellPr>
  </singleXmlCell>
  <singleXmlCell id="334" xr6:uid="{00000000-000C-0000-FFFF-FFFFF8010000}" r="M11" connectionId="0">
    <xmlCellPr id="1" xr6:uid="{00000000-0010-0000-F801-000001000000}" uniqueName="P1054800">
      <xmlPr mapId="2" xpath="/TFI-IZD-AIF/IPK-TFI-AIF-E_1000987/P1054800" xmlDataType="decimal"/>
    </xmlCellPr>
  </singleXmlCell>
  <singleXmlCell id="335" xr6:uid="{00000000-000C-0000-FFFF-FFFFF9010000}" r="N11" connectionId="0">
    <xmlCellPr id="1" xr6:uid="{00000000-0010-0000-F901-000001000000}" uniqueName="P1054836">
      <xmlPr mapId="2" xpath="/TFI-IZD-AIF/IPK-TFI-AIF-E_1000987/P1054836" xmlDataType="decimal"/>
    </xmlCellPr>
  </singleXmlCell>
  <singleXmlCell id="336" xr6:uid="{00000000-000C-0000-FFFF-FFFFFA010000}" r="O11" connectionId="0">
    <xmlCellPr id="1" xr6:uid="{00000000-0010-0000-FA01-000001000000}" uniqueName="P1054872">
      <xmlPr mapId="2" xpath="/TFI-IZD-AIF/IPK-TFI-AIF-E_1000987/P1054872" xmlDataType="decimal"/>
    </xmlCellPr>
  </singleXmlCell>
  <singleXmlCell id="337" xr6:uid="{00000000-000C-0000-FFFF-FFFFFB010000}" r="P11" connectionId="0">
    <xmlCellPr id="1" xr6:uid="{00000000-0010-0000-FB01-000001000000}" uniqueName="P1054908">
      <xmlPr mapId="2" xpath="/TFI-IZD-AIF/IPK-TFI-AIF-E_1000987/P1054908" xmlDataType="decimal"/>
    </xmlCellPr>
  </singleXmlCell>
  <singleXmlCell id="338" xr6:uid="{00000000-000C-0000-FFFF-FFFFFC010000}" r="H12" connectionId="0">
    <xmlCellPr id="1" xr6:uid="{00000000-0010-0000-FC01-000001000000}" uniqueName="P1054539">
      <xmlPr mapId="2" xpath="/TFI-IZD-AIF/IPK-TFI-AIF-E_1000987/P1054539" xmlDataType="decimal"/>
    </xmlCellPr>
  </singleXmlCell>
  <singleXmlCell id="339" xr6:uid="{00000000-000C-0000-FFFF-FFFFFD010000}" r="I12" connectionId="0">
    <xmlCellPr id="1" xr6:uid="{00000000-0010-0000-FD01-000001000000}" uniqueName="P1054575">
      <xmlPr mapId="2" xpath="/TFI-IZD-AIF/IPK-TFI-AIF-E_1000987/P1054575" xmlDataType="decimal"/>
    </xmlCellPr>
  </singleXmlCell>
  <singleXmlCell id="340" xr6:uid="{00000000-000C-0000-FFFF-FFFFFE010000}" r="J12" connectionId="0">
    <xmlCellPr id="1" xr6:uid="{00000000-0010-0000-FE01-000001000000}" uniqueName="P1054693">
      <xmlPr mapId="2" xpath="/TFI-IZD-AIF/IPK-TFI-AIF-E_1000987/P1054693" xmlDataType="decimal"/>
    </xmlCellPr>
  </singleXmlCell>
  <singleXmlCell id="341" xr6:uid="{00000000-000C-0000-FFFF-FFFFFF010000}" r="K12" connectionId="0">
    <xmlCellPr id="1" xr6:uid="{00000000-0010-0000-FF01-000001000000}" uniqueName="P1054729">
      <xmlPr mapId="2" xpath="/TFI-IZD-AIF/IPK-TFI-AIF-E_1000987/P1054729" xmlDataType="decimal"/>
    </xmlCellPr>
  </singleXmlCell>
  <singleXmlCell id="342" xr6:uid="{00000000-000C-0000-FFFF-FFFF00020000}" r="L12" connectionId="0">
    <xmlCellPr id="1" xr6:uid="{00000000-0010-0000-0002-000001000000}" uniqueName="P1054765">
      <xmlPr mapId="2" xpath="/TFI-IZD-AIF/IPK-TFI-AIF-E_1000987/P1054765" xmlDataType="decimal"/>
    </xmlCellPr>
  </singleXmlCell>
  <singleXmlCell id="343" xr6:uid="{00000000-000C-0000-FFFF-FFFF01020000}" r="M12" connectionId="0">
    <xmlCellPr id="1" xr6:uid="{00000000-0010-0000-0102-000001000000}" uniqueName="P1054801">
      <xmlPr mapId="2" xpath="/TFI-IZD-AIF/IPK-TFI-AIF-E_1000987/P1054801" xmlDataType="decimal"/>
    </xmlCellPr>
  </singleXmlCell>
  <singleXmlCell id="344" xr6:uid="{00000000-000C-0000-FFFF-FFFF02020000}" r="N12" connectionId="0">
    <xmlCellPr id="1" xr6:uid="{00000000-0010-0000-0202-000001000000}" uniqueName="P1054837">
      <xmlPr mapId="2" xpath="/TFI-IZD-AIF/IPK-TFI-AIF-E_1000987/P1054837" xmlDataType="decimal"/>
    </xmlCellPr>
  </singleXmlCell>
  <singleXmlCell id="345" xr6:uid="{00000000-000C-0000-FFFF-FFFF03020000}" r="O12" connectionId="0">
    <xmlCellPr id="1" xr6:uid="{00000000-0010-0000-0302-000001000000}" uniqueName="P1054873">
      <xmlPr mapId="2" xpath="/TFI-IZD-AIF/IPK-TFI-AIF-E_1000987/P1054873" xmlDataType="decimal"/>
    </xmlCellPr>
  </singleXmlCell>
  <singleXmlCell id="346" xr6:uid="{00000000-000C-0000-FFFF-FFFF04020000}" r="P12" connectionId="0">
    <xmlCellPr id="1" xr6:uid="{00000000-0010-0000-0402-000001000000}" uniqueName="P1054909">
      <xmlPr mapId="2" xpath="/TFI-IZD-AIF/IPK-TFI-AIF-E_1000987/P1054909" xmlDataType="decimal"/>
    </xmlCellPr>
  </singleXmlCell>
  <singleXmlCell id="347" xr6:uid="{00000000-000C-0000-FFFF-FFFF05020000}" r="H13" connectionId="0">
    <xmlCellPr id="1" xr6:uid="{00000000-0010-0000-0502-000001000000}" uniqueName="P1054540">
      <xmlPr mapId="2" xpath="/TFI-IZD-AIF/IPK-TFI-AIF-E_1000987/P1054540" xmlDataType="decimal"/>
    </xmlCellPr>
  </singleXmlCell>
  <singleXmlCell id="348" xr6:uid="{00000000-000C-0000-FFFF-FFFF06020000}" r="I13" connectionId="0">
    <xmlCellPr id="1" xr6:uid="{00000000-0010-0000-0602-000001000000}" uniqueName="P1054576">
      <xmlPr mapId="2" xpath="/TFI-IZD-AIF/IPK-TFI-AIF-E_1000987/P1054576" xmlDataType="decimal"/>
    </xmlCellPr>
  </singleXmlCell>
  <singleXmlCell id="349" xr6:uid="{00000000-000C-0000-FFFF-FFFF07020000}" r="J13" connectionId="0">
    <xmlCellPr id="1" xr6:uid="{00000000-0010-0000-0702-000001000000}" uniqueName="P1054694">
      <xmlPr mapId="2" xpath="/TFI-IZD-AIF/IPK-TFI-AIF-E_1000987/P1054694" xmlDataType="decimal"/>
    </xmlCellPr>
  </singleXmlCell>
  <singleXmlCell id="350" xr6:uid="{00000000-000C-0000-FFFF-FFFF08020000}" r="K13" connectionId="0">
    <xmlCellPr id="1" xr6:uid="{00000000-0010-0000-0802-000001000000}" uniqueName="P1054730">
      <xmlPr mapId="2" xpath="/TFI-IZD-AIF/IPK-TFI-AIF-E_1000987/P1054730" xmlDataType="decimal"/>
    </xmlCellPr>
  </singleXmlCell>
  <singleXmlCell id="351" xr6:uid="{00000000-000C-0000-FFFF-FFFF09020000}" r="L13" connectionId="0">
    <xmlCellPr id="1" xr6:uid="{00000000-0010-0000-0902-000001000000}" uniqueName="P1054766">
      <xmlPr mapId="2" xpath="/TFI-IZD-AIF/IPK-TFI-AIF-E_1000987/P1054766" xmlDataType="decimal"/>
    </xmlCellPr>
  </singleXmlCell>
  <singleXmlCell id="352" xr6:uid="{00000000-000C-0000-FFFF-FFFF0A020000}" r="M13" connectionId="0">
    <xmlCellPr id="1" xr6:uid="{00000000-0010-0000-0A02-000001000000}" uniqueName="P1054802">
      <xmlPr mapId="2" xpath="/TFI-IZD-AIF/IPK-TFI-AIF-E_1000987/P1054802" xmlDataType="decimal"/>
    </xmlCellPr>
  </singleXmlCell>
  <singleXmlCell id="353" xr6:uid="{00000000-000C-0000-FFFF-FFFF0B020000}" r="N13" connectionId="0">
    <xmlCellPr id="1" xr6:uid="{00000000-0010-0000-0B02-000001000000}" uniqueName="P1054838">
      <xmlPr mapId="2" xpath="/TFI-IZD-AIF/IPK-TFI-AIF-E_1000987/P1054838" xmlDataType="decimal"/>
    </xmlCellPr>
  </singleXmlCell>
  <singleXmlCell id="354" xr6:uid="{00000000-000C-0000-FFFF-FFFF0C020000}" r="O13" connectionId="0">
    <xmlCellPr id="1" xr6:uid="{00000000-0010-0000-0C02-000001000000}" uniqueName="P1054874">
      <xmlPr mapId="2" xpath="/TFI-IZD-AIF/IPK-TFI-AIF-E_1000987/P1054874" xmlDataType="decimal"/>
    </xmlCellPr>
  </singleXmlCell>
  <singleXmlCell id="355" xr6:uid="{00000000-000C-0000-FFFF-FFFF0D020000}" r="P13" connectionId="0">
    <xmlCellPr id="1" xr6:uid="{00000000-0010-0000-0D02-000001000000}" uniqueName="P1054910">
      <xmlPr mapId="2" xpath="/TFI-IZD-AIF/IPK-TFI-AIF-E_1000987/P1054910" xmlDataType="decimal"/>
    </xmlCellPr>
  </singleXmlCell>
  <singleXmlCell id="356" xr6:uid="{00000000-000C-0000-FFFF-FFFF0E020000}" r="H14" connectionId="0">
    <xmlCellPr id="1" xr6:uid="{00000000-0010-0000-0E02-000001000000}" uniqueName="P1054541">
      <xmlPr mapId="2" xpath="/TFI-IZD-AIF/IPK-TFI-AIF-E_1000987/P1054541" xmlDataType="decimal"/>
    </xmlCellPr>
  </singleXmlCell>
  <singleXmlCell id="357" xr6:uid="{00000000-000C-0000-FFFF-FFFF0F020000}" r="I14" connectionId="0">
    <xmlCellPr id="1" xr6:uid="{00000000-0010-0000-0F02-000001000000}" uniqueName="P1054577">
      <xmlPr mapId="2" xpath="/TFI-IZD-AIF/IPK-TFI-AIF-E_1000987/P1054577" xmlDataType="decimal"/>
    </xmlCellPr>
  </singleXmlCell>
  <singleXmlCell id="358" xr6:uid="{00000000-000C-0000-FFFF-FFFF10020000}" r="J14" connectionId="0">
    <xmlCellPr id="1" xr6:uid="{00000000-0010-0000-1002-000001000000}" uniqueName="P1054695">
      <xmlPr mapId="2" xpath="/TFI-IZD-AIF/IPK-TFI-AIF-E_1000987/P1054695" xmlDataType="decimal"/>
    </xmlCellPr>
  </singleXmlCell>
  <singleXmlCell id="359" xr6:uid="{00000000-000C-0000-FFFF-FFFF11020000}" r="K14" connectionId="0">
    <xmlCellPr id="1" xr6:uid="{00000000-0010-0000-1102-000001000000}" uniqueName="P1054731">
      <xmlPr mapId="2" xpath="/TFI-IZD-AIF/IPK-TFI-AIF-E_1000987/P1054731" xmlDataType="decimal"/>
    </xmlCellPr>
  </singleXmlCell>
  <singleXmlCell id="360" xr6:uid="{00000000-000C-0000-FFFF-FFFF12020000}" r="L14" connectionId="0">
    <xmlCellPr id="1" xr6:uid="{00000000-0010-0000-1202-000001000000}" uniqueName="P1054767">
      <xmlPr mapId="2" xpath="/TFI-IZD-AIF/IPK-TFI-AIF-E_1000987/P1054767" xmlDataType="decimal"/>
    </xmlCellPr>
  </singleXmlCell>
  <singleXmlCell id="361" xr6:uid="{00000000-000C-0000-FFFF-FFFF13020000}" r="M14" connectionId="0">
    <xmlCellPr id="1" xr6:uid="{00000000-0010-0000-1302-000001000000}" uniqueName="P1054803">
      <xmlPr mapId="2" xpath="/TFI-IZD-AIF/IPK-TFI-AIF-E_1000987/P1054803" xmlDataType="decimal"/>
    </xmlCellPr>
  </singleXmlCell>
  <singleXmlCell id="362" xr6:uid="{00000000-000C-0000-FFFF-FFFF14020000}" r="N14" connectionId="0">
    <xmlCellPr id="1" xr6:uid="{00000000-0010-0000-1402-000001000000}" uniqueName="P1054839">
      <xmlPr mapId="2" xpath="/TFI-IZD-AIF/IPK-TFI-AIF-E_1000987/P1054839" xmlDataType="decimal"/>
    </xmlCellPr>
  </singleXmlCell>
  <singleXmlCell id="363" xr6:uid="{00000000-000C-0000-FFFF-FFFF15020000}" r="O14" connectionId="0">
    <xmlCellPr id="1" xr6:uid="{00000000-0010-0000-1502-000001000000}" uniqueName="P1054875">
      <xmlPr mapId="2" xpath="/TFI-IZD-AIF/IPK-TFI-AIF-E_1000987/P1054875" xmlDataType="decimal"/>
    </xmlCellPr>
  </singleXmlCell>
  <singleXmlCell id="364" xr6:uid="{00000000-000C-0000-FFFF-FFFF16020000}" r="P14" connectionId="0">
    <xmlCellPr id="1" xr6:uid="{00000000-0010-0000-1602-000001000000}" uniqueName="P1054911">
      <xmlPr mapId="2" xpath="/TFI-IZD-AIF/IPK-TFI-AIF-E_1000987/P1054911" xmlDataType="decimal"/>
    </xmlCellPr>
  </singleXmlCell>
  <singleXmlCell id="365" xr6:uid="{00000000-000C-0000-FFFF-FFFF17020000}" r="H15" connectionId="0">
    <xmlCellPr id="1" xr6:uid="{00000000-0010-0000-1702-000001000000}" uniqueName="P1054542">
      <xmlPr mapId="2" xpath="/TFI-IZD-AIF/IPK-TFI-AIF-E_1000987/P1054542" xmlDataType="decimal"/>
    </xmlCellPr>
  </singleXmlCell>
  <singleXmlCell id="366" xr6:uid="{00000000-000C-0000-FFFF-FFFF18020000}" r="I15" connectionId="0">
    <xmlCellPr id="1" xr6:uid="{00000000-0010-0000-1802-000001000000}" uniqueName="P1054578">
      <xmlPr mapId="2" xpath="/TFI-IZD-AIF/IPK-TFI-AIF-E_1000987/P1054578" xmlDataType="decimal"/>
    </xmlCellPr>
  </singleXmlCell>
  <singleXmlCell id="367" xr6:uid="{00000000-000C-0000-FFFF-FFFF19020000}" r="J15" connectionId="0">
    <xmlCellPr id="1" xr6:uid="{00000000-0010-0000-1902-000001000000}" uniqueName="P1054696">
      <xmlPr mapId="2" xpath="/TFI-IZD-AIF/IPK-TFI-AIF-E_1000987/P1054696" xmlDataType="decimal"/>
    </xmlCellPr>
  </singleXmlCell>
  <singleXmlCell id="368" xr6:uid="{00000000-000C-0000-FFFF-FFFF1A020000}" r="K15" connectionId="0">
    <xmlCellPr id="1" xr6:uid="{00000000-0010-0000-1A02-000001000000}" uniqueName="P1054732">
      <xmlPr mapId="2" xpath="/TFI-IZD-AIF/IPK-TFI-AIF-E_1000987/P1054732" xmlDataType="decimal"/>
    </xmlCellPr>
  </singleXmlCell>
  <singleXmlCell id="369" xr6:uid="{00000000-000C-0000-FFFF-FFFF1B020000}" r="L15" connectionId="0">
    <xmlCellPr id="1" xr6:uid="{00000000-0010-0000-1B02-000001000000}" uniqueName="P1054768">
      <xmlPr mapId="2" xpath="/TFI-IZD-AIF/IPK-TFI-AIF-E_1000987/P1054768" xmlDataType="decimal"/>
    </xmlCellPr>
  </singleXmlCell>
  <singleXmlCell id="370" xr6:uid="{00000000-000C-0000-FFFF-FFFF1C020000}" r="M15" connectionId="0">
    <xmlCellPr id="1" xr6:uid="{00000000-0010-0000-1C02-000001000000}" uniqueName="P1054804">
      <xmlPr mapId="2" xpath="/TFI-IZD-AIF/IPK-TFI-AIF-E_1000987/P1054804" xmlDataType="decimal"/>
    </xmlCellPr>
  </singleXmlCell>
  <singleXmlCell id="371" xr6:uid="{00000000-000C-0000-FFFF-FFFF1D020000}" r="N15" connectionId="0">
    <xmlCellPr id="1" xr6:uid="{00000000-0010-0000-1D02-000001000000}" uniqueName="P1054840">
      <xmlPr mapId="2" xpath="/TFI-IZD-AIF/IPK-TFI-AIF-E_1000987/P1054840" xmlDataType="decimal"/>
    </xmlCellPr>
  </singleXmlCell>
  <singleXmlCell id="372" xr6:uid="{00000000-000C-0000-FFFF-FFFF1E020000}" r="O15" connectionId="0">
    <xmlCellPr id="1" xr6:uid="{00000000-0010-0000-1E02-000001000000}" uniqueName="P1054876">
      <xmlPr mapId="2" xpath="/TFI-IZD-AIF/IPK-TFI-AIF-E_1000987/P1054876" xmlDataType="decimal"/>
    </xmlCellPr>
  </singleXmlCell>
  <singleXmlCell id="373" xr6:uid="{00000000-000C-0000-FFFF-FFFF1F020000}" r="P15" connectionId="0">
    <xmlCellPr id="1" xr6:uid="{00000000-0010-0000-1F02-000001000000}" uniqueName="P1054912">
      <xmlPr mapId="2" xpath="/TFI-IZD-AIF/IPK-TFI-AIF-E_1000987/P1054912" xmlDataType="decimal"/>
    </xmlCellPr>
  </singleXmlCell>
  <singleXmlCell id="374" xr6:uid="{00000000-000C-0000-FFFF-FFFF20020000}" r="H16" connectionId="0">
    <xmlCellPr id="1" xr6:uid="{00000000-0010-0000-2002-000001000000}" uniqueName="P1054543">
      <xmlPr mapId="2" xpath="/TFI-IZD-AIF/IPK-TFI-AIF-E_1000987/P1054543" xmlDataType="decimal"/>
    </xmlCellPr>
  </singleXmlCell>
  <singleXmlCell id="375" xr6:uid="{00000000-000C-0000-FFFF-FFFF21020000}" r="I16" connectionId="0">
    <xmlCellPr id="1" xr6:uid="{00000000-0010-0000-2102-000001000000}" uniqueName="P1054579">
      <xmlPr mapId="2" xpath="/TFI-IZD-AIF/IPK-TFI-AIF-E_1000987/P1054579" xmlDataType="decimal"/>
    </xmlCellPr>
  </singleXmlCell>
  <singleXmlCell id="376" xr6:uid="{00000000-000C-0000-FFFF-FFFF22020000}" r="J16" connectionId="0">
    <xmlCellPr id="1" xr6:uid="{00000000-0010-0000-2202-000001000000}" uniqueName="P1054697">
      <xmlPr mapId="2" xpath="/TFI-IZD-AIF/IPK-TFI-AIF-E_1000987/P1054697" xmlDataType="decimal"/>
    </xmlCellPr>
  </singleXmlCell>
  <singleXmlCell id="377" xr6:uid="{00000000-000C-0000-FFFF-FFFF23020000}" r="K16" connectionId="0">
    <xmlCellPr id="1" xr6:uid="{00000000-0010-0000-2302-000001000000}" uniqueName="P1054733">
      <xmlPr mapId="2" xpath="/TFI-IZD-AIF/IPK-TFI-AIF-E_1000987/P1054733" xmlDataType="decimal"/>
    </xmlCellPr>
  </singleXmlCell>
  <singleXmlCell id="378" xr6:uid="{00000000-000C-0000-FFFF-FFFF24020000}" r="L16" connectionId="0">
    <xmlCellPr id="1" xr6:uid="{00000000-0010-0000-2402-000001000000}" uniqueName="P1054769">
      <xmlPr mapId="2" xpath="/TFI-IZD-AIF/IPK-TFI-AIF-E_1000987/P1054769" xmlDataType="decimal"/>
    </xmlCellPr>
  </singleXmlCell>
  <singleXmlCell id="379" xr6:uid="{00000000-000C-0000-FFFF-FFFF25020000}" r="M16" connectionId="0">
    <xmlCellPr id="1" xr6:uid="{00000000-0010-0000-2502-000001000000}" uniqueName="P1054805">
      <xmlPr mapId="2" xpath="/TFI-IZD-AIF/IPK-TFI-AIF-E_1000987/P1054805" xmlDataType="decimal"/>
    </xmlCellPr>
  </singleXmlCell>
  <singleXmlCell id="380" xr6:uid="{00000000-000C-0000-FFFF-FFFF26020000}" r="N16" connectionId="0">
    <xmlCellPr id="1" xr6:uid="{00000000-0010-0000-2602-000001000000}" uniqueName="P1054841">
      <xmlPr mapId="2" xpath="/TFI-IZD-AIF/IPK-TFI-AIF-E_1000987/P1054841" xmlDataType="decimal"/>
    </xmlCellPr>
  </singleXmlCell>
  <singleXmlCell id="381" xr6:uid="{00000000-000C-0000-FFFF-FFFF27020000}" r="O16" connectionId="0">
    <xmlCellPr id="1" xr6:uid="{00000000-0010-0000-2702-000001000000}" uniqueName="P1054877">
      <xmlPr mapId="2" xpath="/TFI-IZD-AIF/IPK-TFI-AIF-E_1000987/P1054877" xmlDataType="decimal"/>
    </xmlCellPr>
  </singleXmlCell>
  <singleXmlCell id="382" xr6:uid="{00000000-000C-0000-FFFF-FFFF28020000}" r="P16" connectionId="0">
    <xmlCellPr id="1" xr6:uid="{00000000-0010-0000-2802-000001000000}" uniqueName="P1054913">
      <xmlPr mapId="2" xpath="/TFI-IZD-AIF/IPK-TFI-AIF-E_1000987/P1054913" xmlDataType="decimal"/>
    </xmlCellPr>
  </singleXmlCell>
  <singleXmlCell id="383" xr6:uid="{00000000-000C-0000-FFFF-FFFF29020000}" r="H17" connectionId="0">
    <xmlCellPr id="1" xr6:uid="{00000000-0010-0000-2902-000001000000}" uniqueName="P1054544">
      <xmlPr mapId="2" xpath="/TFI-IZD-AIF/IPK-TFI-AIF-E_1000987/P1054544" xmlDataType="decimal"/>
    </xmlCellPr>
  </singleXmlCell>
  <singleXmlCell id="384" xr6:uid="{00000000-000C-0000-FFFF-FFFF2A020000}" r="I17" connectionId="0">
    <xmlCellPr id="1" xr6:uid="{00000000-0010-0000-2A02-000001000000}" uniqueName="P1054580">
      <xmlPr mapId="2" xpath="/TFI-IZD-AIF/IPK-TFI-AIF-E_1000987/P1054580" xmlDataType="decimal"/>
    </xmlCellPr>
  </singleXmlCell>
  <singleXmlCell id="385" xr6:uid="{00000000-000C-0000-FFFF-FFFF2B020000}" r="J17" connectionId="0">
    <xmlCellPr id="1" xr6:uid="{00000000-0010-0000-2B02-000001000000}" uniqueName="P1054698">
      <xmlPr mapId="2" xpath="/TFI-IZD-AIF/IPK-TFI-AIF-E_1000987/P1054698" xmlDataType="decimal"/>
    </xmlCellPr>
  </singleXmlCell>
  <singleXmlCell id="386" xr6:uid="{00000000-000C-0000-FFFF-FFFF2C020000}" r="K17" connectionId="0">
    <xmlCellPr id="1" xr6:uid="{00000000-0010-0000-2C02-000001000000}" uniqueName="P1054734">
      <xmlPr mapId="2" xpath="/TFI-IZD-AIF/IPK-TFI-AIF-E_1000987/P1054734" xmlDataType="decimal"/>
    </xmlCellPr>
  </singleXmlCell>
  <singleXmlCell id="387" xr6:uid="{00000000-000C-0000-FFFF-FFFF2D020000}" r="L17" connectionId="0">
    <xmlCellPr id="1" xr6:uid="{00000000-0010-0000-2D02-000001000000}" uniqueName="P1054770">
      <xmlPr mapId="2" xpath="/TFI-IZD-AIF/IPK-TFI-AIF-E_1000987/P1054770" xmlDataType="decimal"/>
    </xmlCellPr>
  </singleXmlCell>
  <singleXmlCell id="388" xr6:uid="{00000000-000C-0000-FFFF-FFFF2E020000}" r="M17" connectionId="0">
    <xmlCellPr id="1" xr6:uid="{00000000-0010-0000-2E02-000001000000}" uniqueName="P1054806">
      <xmlPr mapId="2" xpath="/TFI-IZD-AIF/IPK-TFI-AIF-E_1000987/P1054806" xmlDataType="decimal"/>
    </xmlCellPr>
  </singleXmlCell>
  <singleXmlCell id="389" xr6:uid="{00000000-000C-0000-FFFF-FFFF2F020000}" r="N17" connectionId="0">
    <xmlCellPr id="1" xr6:uid="{00000000-0010-0000-2F02-000001000000}" uniqueName="P1054842">
      <xmlPr mapId="2" xpath="/TFI-IZD-AIF/IPK-TFI-AIF-E_1000987/P1054842" xmlDataType="decimal"/>
    </xmlCellPr>
  </singleXmlCell>
  <singleXmlCell id="390" xr6:uid="{00000000-000C-0000-FFFF-FFFF30020000}" r="O17" connectionId="0">
    <xmlCellPr id="1" xr6:uid="{00000000-0010-0000-3002-000001000000}" uniqueName="P1054878">
      <xmlPr mapId="2" xpath="/TFI-IZD-AIF/IPK-TFI-AIF-E_1000987/P1054878" xmlDataType="decimal"/>
    </xmlCellPr>
  </singleXmlCell>
  <singleXmlCell id="391" xr6:uid="{00000000-000C-0000-FFFF-FFFF31020000}" r="P17" connectionId="0">
    <xmlCellPr id="1" xr6:uid="{00000000-0010-0000-3102-000001000000}" uniqueName="P1054914">
      <xmlPr mapId="2" xpath="/TFI-IZD-AIF/IPK-TFI-AIF-E_1000987/P1054914" xmlDataType="decimal"/>
    </xmlCellPr>
  </singleXmlCell>
  <singleXmlCell id="392" xr6:uid="{00000000-000C-0000-FFFF-FFFF32020000}" r="H18" connectionId="0">
    <xmlCellPr id="1" xr6:uid="{00000000-0010-0000-3202-000001000000}" uniqueName="P1054545">
      <xmlPr mapId="2" xpath="/TFI-IZD-AIF/IPK-TFI-AIF-E_1000987/P1054545" xmlDataType="decimal"/>
    </xmlCellPr>
  </singleXmlCell>
  <singleXmlCell id="393" xr6:uid="{00000000-000C-0000-FFFF-FFFF33020000}" r="I18" connectionId="0">
    <xmlCellPr id="1" xr6:uid="{00000000-0010-0000-3302-000001000000}" uniqueName="P1054581">
      <xmlPr mapId="2" xpath="/TFI-IZD-AIF/IPK-TFI-AIF-E_1000987/P1054581" xmlDataType="decimal"/>
    </xmlCellPr>
  </singleXmlCell>
  <singleXmlCell id="394" xr6:uid="{00000000-000C-0000-FFFF-FFFF34020000}" r="J18" connectionId="0">
    <xmlCellPr id="1" xr6:uid="{00000000-0010-0000-3402-000001000000}" uniqueName="P1054699">
      <xmlPr mapId="2" xpath="/TFI-IZD-AIF/IPK-TFI-AIF-E_1000987/P1054699" xmlDataType="decimal"/>
    </xmlCellPr>
  </singleXmlCell>
  <singleXmlCell id="395" xr6:uid="{00000000-000C-0000-FFFF-FFFF35020000}" r="K18" connectionId="0">
    <xmlCellPr id="1" xr6:uid="{00000000-0010-0000-3502-000001000000}" uniqueName="P1054735">
      <xmlPr mapId="2" xpath="/TFI-IZD-AIF/IPK-TFI-AIF-E_1000987/P1054735" xmlDataType="decimal"/>
    </xmlCellPr>
  </singleXmlCell>
  <singleXmlCell id="396" xr6:uid="{00000000-000C-0000-FFFF-FFFF36020000}" r="L18" connectionId="0">
    <xmlCellPr id="1" xr6:uid="{00000000-0010-0000-3602-000001000000}" uniqueName="P1054771">
      <xmlPr mapId="2" xpath="/TFI-IZD-AIF/IPK-TFI-AIF-E_1000987/P1054771" xmlDataType="decimal"/>
    </xmlCellPr>
  </singleXmlCell>
  <singleXmlCell id="397" xr6:uid="{00000000-000C-0000-FFFF-FFFF37020000}" r="M18" connectionId="0">
    <xmlCellPr id="1" xr6:uid="{00000000-0010-0000-3702-000001000000}" uniqueName="P1054807">
      <xmlPr mapId="2" xpath="/TFI-IZD-AIF/IPK-TFI-AIF-E_1000987/P1054807" xmlDataType="decimal"/>
    </xmlCellPr>
  </singleXmlCell>
  <singleXmlCell id="398" xr6:uid="{00000000-000C-0000-FFFF-FFFF38020000}" r="N18" connectionId="0">
    <xmlCellPr id="1" xr6:uid="{00000000-0010-0000-3802-000001000000}" uniqueName="P1054843">
      <xmlPr mapId="2" xpath="/TFI-IZD-AIF/IPK-TFI-AIF-E_1000987/P1054843" xmlDataType="decimal"/>
    </xmlCellPr>
  </singleXmlCell>
  <singleXmlCell id="399" xr6:uid="{00000000-000C-0000-FFFF-FFFF39020000}" r="O18" connectionId="0">
    <xmlCellPr id="1" xr6:uid="{00000000-0010-0000-3902-000001000000}" uniqueName="P1054879">
      <xmlPr mapId="2" xpath="/TFI-IZD-AIF/IPK-TFI-AIF-E_1000987/P1054879" xmlDataType="decimal"/>
    </xmlCellPr>
  </singleXmlCell>
  <singleXmlCell id="400" xr6:uid="{00000000-000C-0000-FFFF-FFFF3A020000}" r="P18" connectionId="0">
    <xmlCellPr id="1" xr6:uid="{00000000-0010-0000-3A02-000001000000}" uniqueName="P1054915">
      <xmlPr mapId="2" xpath="/TFI-IZD-AIF/IPK-TFI-AIF-E_1000987/P1054915" xmlDataType="decimal"/>
    </xmlCellPr>
  </singleXmlCell>
  <singleXmlCell id="401" xr6:uid="{00000000-000C-0000-FFFF-FFFF3B020000}" r="H19" connectionId="0">
    <xmlCellPr id="1" xr6:uid="{00000000-0010-0000-3B02-000001000000}" uniqueName="P1054546">
      <xmlPr mapId="2" xpath="/TFI-IZD-AIF/IPK-TFI-AIF-E_1000987/P1054546" xmlDataType="decimal"/>
    </xmlCellPr>
  </singleXmlCell>
  <singleXmlCell id="402" xr6:uid="{00000000-000C-0000-FFFF-FFFF3C020000}" r="I19" connectionId="0">
    <xmlCellPr id="1" xr6:uid="{00000000-0010-0000-3C02-000001000000}" uniqueName="P1054582">
      <xmlPr mapId="2" xpath="/TFI-IZD-AIF/IPK-TFI-AIF-E_1000987/P1054582" xmlDataType="decimal"/>
    </xmlCellPr>
  </singleXmlCell>
  <singleXmlCell id="403" xr6:uid="{00000000-000C-0000-FFFF-FFFF3D020000}" r="J19" connectionId="0">
    <xmlCellPr id="1" xr6:uid="{00000000-0010-0000-3D02-000001000000}" uniqueName="P1054700">
      <xmlPr mapId="2" xpath="/TFI-IZD-AIF/IPK-TFI-AIF-E_1000987/P1054700" xmlDataType="decimal"/>
    </xmlCellPr>
  </singleXmlCell>
  <singleXmlCell id="404" xr6:uid="{00000000-000C-0000-FFFF-FFFF3E020000}" r="K19" connectionId="0">
    <xmlCellPr id="1" xr6:uid="{00000000-0010-0000-3E02-000001000000}" uniqueName="P1054736">
      <xmlPr mapId="2" xpath="/TFI-IZD-AIF/IPK-TFI-AIF-E_1000987/P1054736" xmlDataType="decimal"/>
    </xmlCellPr>
  </singleXmlCell>
  <singleXmlCell id="405" xr6:uid="{00000000-000C-0000-FFFF-FFFF3F020000}" r="L19" connectionId="0">
    <xmlCellPr id="1" xr6:uid="{00000000-0010-0000-3F02-000001000000}" uniqueName="P1054772">
      <xmlPr mapId="2" xpath="/TFI-IZD-AIF/IPK-TFI-AIF-E_1000987/P1054772" xmlDataType="decimal"/>
    </xmlCellPr>
  </singleXmlCell>
  <singleXmlCell id="406" xr6:uid="{00000000-000C-0000-FFFF-FFFF40020000}" r="M19" connectionId="0">
    <xmlCellPr id="1" xr6:uid="{00000000-0010-0000-4002-000001000000}" uniqueName="P1054808">
      <xmlPr mapId="2" xpath="/TFI-IZD-AIF/IPK-TFI-AIF-E_1000987/P1054808" xmlDataType="decimal"/>
    </xmlCellPr>
  </singleXmlCell>
  <singleXmlCell id="407" xr6:uid="{00000000-000C-0000-FFFF-FFFF41020000}" r="N19" connectionId="0">
    <xmlCellPr id="1" xr6:uid="{00000000-0010-0000-4102-000001000000}" uniqueName="P1054844">
      <xmlPr mapId="2" xpath="/TFI-IZD-AIF/IPK-TFI-AIF-E_1000987/P1054844" xmlDataType="decimal"/>
    </xmlCellPr>
  </singleXmlCell>
  <singleXmlCell id="408" xr6:uid="{00000000-000C-0000-FFFF-FFFF42020000}" r="O19" connectionId="0">
    <xmlCellPr id="1" xr6:uid="{00000000-0010-0000-4202-000001000000}" uniqueName="P1054880">
      <xmlPr mapId="2" xpath="/TFI-IZD-AIF/IPK-TFI-AIF-E_1000987/P1054880" xmlDataType="decimal"/>
    </xmlCellPr>
  </singleXmlCell>
  <singleXmlCell id="409" xr6:uid="{00000000-000C-0000-FFFF-FFFF43020000}" r="P19" connectionId="0">
    <xmlCellPr id="1" xr6:uid="{00000000-0010-0000-4302-000001000000}" uniqueName="P1054916">
      <xmlPr mapId="2" xpath="/TFI-IZD-AIF/IPK-TFI-AIF-E_1000987/P1054916" xmlDataType="decimal"/>
    </xmlCellPr>
  </singleXmlCell>
  <singleXmlCell id="410" xr6:uid="{00000000-000C-0000-FFFF-FFFF44020000}" r="H20" connectionId="0">
    <xmlCellPr id="1" xr6:uid="{00000000-0010-0000-4402-000001000000}" uniqueName="P1054547">
      <xmlPr mapId="2" xpath="/TFI-IZD-AIF/IPK-TFI-AIF-E_1000987/P1054547" xmlDataType="decimal"/>
    </xmlCellPr>
  </singleXmlCell>
  <singleXmlCell id="411" xr6:uid="{00000000-000C-0000-FFFF-FFFF45020000}" r="I20" connectionId="0">
    <xmlCellPr id="1" xr6:uid="{00000000-0010-0000-4502-000001000000}" uniqueName="P1054665">
      <xmlPr mapId="2" xpath="/TFI-IZD-AIF/IPK-TFI-AIF-E_1000987/P1054665" xmlDataType="decimal"/>
    </xmlCellPr>
  </singleXmlCell>
  <singleXmlCell id="412" xr6:uid="{00000000-000C-0000-FFFF-FFFF46020000}" r="J20" connectionId="0">
    <xmlCellPr id="1" xr6:uid="{00000000-0010-0000-4602-000001000000}" uniqueName="P1054701">
      <xmlPr mapId="2" xpath="/TFI-IZD-AIF/IPK-TFI-AIF-E_1000987/P1054701" xmlDataType="decimal"/>
    </xmlCellPr>
  </singleXmlCell>
  <singleXmlCell id="413" xr6:uid="{00000000-000C-0000-FFFF-FFFF47020000}" r="K20" connectionId="0">
    <xmlCellPr id="1" xr6:uid="{00000000-0010-0000-4702-000001000000}" uniqueName="P1054737">
      <xmlPr mapId="2" xpath="/TFI-IZD-AIF/IPK-TFI-AIF-E_1000987/P1054737" xmlDataType="decimal"/>
    </xmlCellPr>
  </singleXmlCell>
  <singleXmlCell id="414" xr6:uid="{00000000-000C-0000-FFFF-FFFF48020000}" r="L20" connectionId="0">
    <xmlCellPr id="1" xr6:uid="{00000000-0010-0000-4802-000001000000}" uniqueName="P1054773">
      <xmlPr mapId="2" xpath="/TFI-IZD-AIF/IPK-TFI-AIF-E_1000987/P1054773" xmlDataType="decimal"/>
    </xmlCellPr>
  </singleXmlCell>
  <singleXmlCell id="415" xr6:uid="{00000000-000C-0000-FFFF-FFFF49020000}" r="M20" connectionId="0">
    <xmlCellPr id="1" xr6:uid="{00000000-0010-0000-4902-000001000000}" uniqueName="P1054809">
      <xmlPr mapId="2" xpath="/TFI-IZD-AIF/IPK-TFI-AIF-E_1000987/P1054809" xmlDataType="decimal"/>
    </xmlCellPr>
  </singleXmlCell>
  <singleXmlCell id="416" xr6:uid="{00000000-000C-0000-FFFF-FFFF4A020000}" r="N20" connectionId="0">
    <xmlCellPr id="1" xr6:uid="{00000000-0010-0000-4A02-000001000000}" uniqueName="P1054845">
      <xmlPr mapId="2" xpath="/TFI-IZD-AIF/IPK-TFI-AIF-E_1000987/P1054845" xmlDataType="decimal"/>
    </xmlCellPr>
  </singleXmlCell>
  <singleXmlCell id="417" xr6:uid="{00000000-000C-0000-FFFF-FFFF4B020000}" r="O20" connectionId="0">
    <xmlCellPr id="1" xr6:uid="{00000000-0010-0000-4B02-000001000000}" uniqueName="P1054881">
      <xmlPr mapId="2" xpath="/TFI-IZD-AIF/IPK-TFI-AIF-E_1000987/P1054881" xmlDataType="decimal"/>
    </xmlCellPr>
  </singleXmlCell>
  <singleXmlCell id="418" xr6:uid="{00000000-000C-0000-FFFF-FFFF4C020000}" r="P20" connectionId="0">
    <xmlCellPr id="1" xr6:uid="{00000000-0010-0000-4C02-000001000000}" uniqueName="P1054917">
      <xmlPr mapId="2" xpath="/TFI-IZD-AIF/IPK-TFI-AIF-E_1000987/P1054917" xmlDataType="decimal"/>
    </xmlCellPr>
  </singleXmlCell>
  <singleXmlCell id="419" xr6:uid="{00000000-000C-0000-FFFF-FFFF4D020000}" r="H21" connectionId="0">
    <xmlCellPr id="1" xr6:uid="{00000000-0010-0000-4D02-000001000000}" uniqueName="P1054548">
      <xmlPr mapId="2" xpath="/TFI-IZD-AIF/IPK-TFI-AIF-E_1000987/P1054548" xmlDataType="decimal"/>
    </xmlCellPr>
  </singleXmlCell>
  <singleXmlCell id="420" xr6:uid="{00000000-000C-0000-FFFF-FFFF4E020000}" r="I21" connectionId="0">
    <xmlCellPr id="1" xr6:uid="{00000000-0010-0000-4E02-000001000000}" uniqueName="P1054666">
      <xmlPr mapId="2" xpath="/TFI-IZD-AIF/IPK-TFI-AIF-E_1000987/P1054666" xmlDataType="decimal"/>
    </xmlCellPr>
  </singleXmlCell>
  <singleXmlCell id="421" xr6:uid="{00000000-000C-0000-FFFF-FFFF4F020000}" r="J21" connectionId="0">
    <xmlCellPr id="1" xr6:uid="{00000000-0010-0000-4F02-000001000000}" uniqueName="P1054702">
      <xmlPr mapId="2" xpath="/TFI-IZD-AIF/IPK-TFI-AIF-E_1000987/P1054702" xmlDataType="decimal"/>
    </xmlCellPr>
  </singleXmlCell>
  <singleXmlCell id="422" xr6:uid="{00000000-000C-0000-FFFF-FFFF50020000}" r="K21" connectionId="0">
    <xmlCellPr id="1" xr6:uid="{00000000-0010-0000-5002-000001000000}" uniqueName="P1054738">
      <xmlPr mapId="2" xpath="/TFI-IZD-AIF/IPK-TFI-AIF-E_1000987/P1054738" xmlDataType="decimal"/>
    </xmlCellPr>
  </singleXmlCell>
  <singleXmlCell id="423" xr6:uid="{00000000-000C-0000-FFFF-FFFF51020000}" r="L21" connectionId="0">
    <xmlCellPr id="1" xr6:uid="{00000000-0010-0000-5102-000001000000}" uniqueName="P1054774">
      <xmlPr mapId="2" xpath="/TFI-IZD-AIF/IPK-TFI-AIF-E_1000987/P1054774" xmlDataType="decimal"/>
    </xmlCellPr>
  </singleXmlCell>
  <singleXmlCell id="424" xr6:uid="{00000000-000C-0000-FFFF-FFFF52020000}" r="M21" connectionId="0">
    <xmlCellPr id="1" xr6:uid="{00000000-0010-0000-5202-000001000000}" uniqueName="P1054810">
      <xmlPr mapId="2" xpath="/TFI-IZD-AIF/IPK-TFI-AIF-E_1000987/P1054810" xmlDataType="decimal"/>
    </xmlCellPr>
  </singleXmlCell>
  <singleXmlCell id="425" xr6:uid="{00000000-000C-0000-FFFF-FFFF53020000}" r="N21" connectionId="0">
    <xmlCellPr id="1" xr6:uid="{00000000-0010-0000-5302-000001000000}" uniqueName="P1054846">
      <xmlPr mapId="2" xpath="/TFI-IZD-AIF/IPK-TFI-AIF-E_1000987/P1054846" xmlDataType="decimal"/>
    </xmlCellPr>
  </singleXmlCell>
  <singleXmlCell id="426" xr6:uid="{00000000-000C-0000-FFFF-FFFF54020000}" r="O21" connectionId="0">
    <xmlCellPr id="1" xr6:uid="{00000000-0010-0000-5402-000001000000}" uniqueName="P1054882">
      <xmlPr mapId="2" xpath="/TFI-IZD-AIF/IPK-TFI-AIF-E_1000987/P1054882" xmlDataType="decimal"/>
    </xmlCellPr>
  </singleXmlCell>
  <singleXmlCell id="427" xr6:uid="{00000000-000C-0000-FFFF-FFFF55020000}" r="P21" connectionId="0">
    <xmlCellPr id="1" xr6:uid="{00000000-0010-0000-5502-000001000000}" uniqueName="P1054918">
      <xmlPr mapId="2" xpath="/TFI-IZD-AIF/IPK-TFI-AIF-E_1000987/P1054918" xmlDataType="decimal"/>
    </xmlCellPr>
  </singleXmlCell>
  <singleXmlCell id="428" xr6:uid="{00000000-000C-0000-FFFF-FFFF56020000}" r="H22" connectionId="0">
    <xmlCellPr id="1" xr6:uid="{00000000-0010-0000-5602-000001000000}" uniqueName="P1054549">
      <xmlPr mapId="2" xpath="/TFI-IZD-AIF/IPK-TFI-AIF-E_1000987/P1054549" xmlDataType="decimal"/>
    </xmlCellPr>
  </singleXmlCell>
  <singleXmlCell id="429" xr6:uid="{00000000-000C-0000-FFFF-FFFF57020000}" r="I22" connectionId="0">
    <xmlCellPr id="1" xr6:uid="{00000000-0010-0000-5702-000001000000}" uniqueName="P1054667">
      <xmlPr mapId="2" xpath="/TFI-IZD-AIF/IPK-TFI-AIF-E_1000987/P1054667" xmlDataType="decimal"/>
    </xmlCellPr>
  </singleXmlCell>
  <singleXmlCell id="430" xr6:uid="{00000000-000C-0000-FFFF-FFFF58020000}" r="J22" connectionId="0">
    <xmlCellPr id="1" xr6:uid="{00000000-0010-0000-5802-000001000000}" uniqueName="P1054703">
      <xmlPr mapId="2" xpath="/TFI-IZD-AIF/IPK-TFI-AIF-E_1000987/P1054703" xmlDataType="decimal"/>
    </xmlCellPr>
  </singleXmlCell>
  <singleXmlCell id="431" xr6:uid="{00000000-000C-0000-FFFF-FFFF59020000}" r="K22" connectionId="0">
    <xmlCellPr id="1" xr6:uid="{00000000-0010-0000-5902-000001000000}" uniqueName="P1054739">
      <xmlPr mapId="2" xpath="/TFI-IZD-AIF/IPK-TFI-AIF-E_1000987/P1054739" xmlDataType="decimal"/>
    </xmlCellPr>
  </singleXmlCell>
  <singleXmlCell id="432" xr6:uid="{00000000-000C-0000-FFFF-FFFF5A020000}" r="L22" connectionId="0">
    <xmlCellPr id="1" xr6:uid="{00000000-0010-0000-5A02-000001000000}" uniqueName="P1054775">
      <xmlPr mapId="2" xpath="/TFI-IZD-AIF/IPK-TFI-AIF-E_1000987/P1054775" xmlDataType="decimal"/>
    </xmlCellPr>
  </singleXmlCell>
  <singleXmlCell id="433" xr6:uid="{00000000-000C-0000-FFFF-FFFF5B020000}" r="M22" connectionId="0">
    <xmlCellPr id="1" xr6:uid="{00000000-0010-0000-5B02-000001000000}" uniqueName="P1054811">
      <xmlPr mapId="2" xpath="/TFI-IZD-AIF/IPK-TFI-AIF-E_1000987/P1054811" xmlDataType="decimal"/>
    </xmlCellPr>
  </singleXmlCell>
  <singleXmlCell id="434" xr6:uid="{00000000-000C-0000-FFFF-FFFF5C020000}" r="N22" connectionId="0">
    <xmlCellPr id="1" xr6:uid="{00000000-0010-0000-5C02-000001000000}" uniqueName="P1054847">
      <xmlPr mapId="2" xpath="/TFI-IZD-AIF/IPK-TFI-AIF-E_1000987/P1054847" xmlDataType="decimal"/>
    </xmlCellPr>
  </singleXmlCell>
  <singleXmlCell id="435" xr6:uid="{00000000-000C-0000-FFFF-FFFF5D020000}" r="O22" connectionId="0">
    <xmlCellPr id="1" xr6:uid="{00000000-0010-0000-5D02-000001000000}" uniqueName="P1054883">
      <xmlPr mapId="2" xpath="/TFI-IZD-AIF/IPK-TFI-AIF-E_1000987/P1054883" xmlDataType="decimal"/>
    </xmlCellPr>
  </singleXmlCell>
  <singleXmlCell id="436" xr6:uid="{00000000-000C-0000-FFFF-FFFF5E020000}" r="P22" connectionId="0">
    <xmlCellPr id="1" xr6:uid="{00000000-0010-0000-5E02-000001000000}" uniqueName="P1054919">
      <xmlPr mapId="2" xpath="/TFI-IZD-AIF/IPK-TFI-AIF-E_1000987/P1054919" xmlDataType="decimal"/>
    </xmlCellPr>
  </singleXmlCell>
  <singleXmlCell id="437" xr6:uid="{00000000-000C-0000-FFFF-FFFF5F020000}" r="H23" connectionId="0">
    <xmlCellPr id="1" xr6:uid="{00000000-0010-0000-5F02-000001000000}" uniqueName="P1054550">
      <xmlPr mapId="2" xpath="/TFI-IZD-AIF/IPK-TFI-AIF-E_1000987/P1054550" xmlDataType="decimal"/>
    </xmlCellPr>
  </singleXmlCell>
  <singleXmlCell id="438" xr6:uid="{00000000-000C-0000-FFFF-FFFF60020000}" r="I23" connectionId="0">
    <xmlCellPr id="1" xr6:uid="{00000000-0010-0000-6002-000001000000}" uniqueName="P1054668">
      <xmlPr mapId="2" xpath="/TFI-IZD-AIF/IPK-TFI-AIF-E_1000987/P1054668" xmlDataType="decimal"/>
    </xmlCellPr>
  </singleXmlCell>
  <singleXmlCell id="439" xr6:uid="{00000000-000C-0000-FFFF-FFFF61020000}" r="J23" connectionId="0">
    <xmlCellPr id="1" xr6:uid="{00000000-0010-0000-6102-000001000000}" uniqueName="P1054704">
      <xmlPr mapId="2" xpath="/TFI-IZD-AIF/IPK-TFI-AIF-E_1000987/P1054704" xmlDataType="decimal"/>
    </xmlCellPr>
  </singleXmlCell>
  <singleXmlCell id="440" xr6:uid="{00000000-000C-0000-FFFF-FFFF62020000}" r="K23" connectionId="0">
    <xmlCellPr id="1" xr6:uid="{00000000-0010-0000-6202-000001000000}" uniqueName="P1054740">
      <xmlPr mapId="2" xpath="/TFI-IZD-AIF/IPK-TFI-AIF-E_1000987/P1054740" xmlDataType="decimal"/>
    </xmlCellPr>
  </singleXmlCell>
  <singleXmlCell id="441" xr6:uid="{00000000-000C-0000-FFFF-FFFF63020000}" r="L23" connectionId="0">
    <xmlCellPr id="1" xr6:uid="{00000000-0010-0000-6302-000001000000}" uniqueName="P1054776">
      <xmlPr mapId="2" xpath="/TFI-IZD-AIF/IPK-TFI-AIF-E_1000987/P1054776" xmlDataType="decimal"/>
    </xmlCellPr>
  </singleXmlCell>
  <singleXmlCell id="442" xr6:uid="{00000000-000C-0000-FFFF-FFFF64020000}" r="M23" connectionId="0">
    <xmlCellPr id="1" xr6:uid="{00000000-0010-0000-6402-000001000000}" uniqueName="P1054812">
      <xmlPr mapId="2" xpath="/TFI-IZD-AIF/IPK-TFI-AIF-E_1000987/P1054812" xmlDataType="decimal"/>
    </xmlCellPr>
  </singleXmlCell>
  <singleXmlCell id="443" xr6:uid="{00000000-000C-0000-FFFF-FFFF65020000}" r="N23" connectionId="0">
    <xmlCellPr id="1" xr6:uid="{00000000-0010-0000-6502-000001000000}" uniqueName="P1054848">
      <xmlPr mapId="2" xpath="/TFI-IZD-AIF/IPK-TFI-AIF-E_1000987/P1054848" xmlDataType="decimal"/>
    </xmlCellPr>
  </singleXmlCell>
  <singleXmlCell id="444" xr6:uid="{00000000-000C-0000-FFFF-FFFF66020000}" r="O23" connectionId="0">
    <xmlCellPr id="1" xr6:uid="{00000000-0010-0000-6602-000001000000}" uniqueName="P1054884">
      <xmlPr mapId="2" xpath="/TFI-IZD-AIF/IPK-TFI-AIF-E_1000987/P1054884" xmlDataType="decimal"/>
    </xmlCellPr>
  </singleXmlCell>
  <singleXmlCell id="445" xr6:uid="{00000000-000C-0000-FFFF-FFFF67020000}" r="P23" connectionId="0">
    <xmlCellPr id="1" xr6:uid="{00000000-0010-0000-6702-000001000000}" uniqueName="P1054920">
      <xmlPr mapId="2" xpath="/TFI-IZD-AIF/IPK-TFI-AIF-E_1000987/P1054920" xmlDataType="decimal"/>
    </xmlCellPr>
  </singleXmlCell>
  <singleXmlCell id="446" xr6:uid="{00000000-000C-0000-FFFF-FFFF68020000}" r="H25" connectionId="0">
    <xmlCellPr id="1" xr6:uid="{00000000-0010-0000-6802-000001000000}" uniqueName="P1054551">
      <xmlPr mapId="2" xpath="/TFI-IZD-AIF/IPK-TFI-AIF-E_1000987/P1054551" xmlDataType="decimal"/>
    </xmlCellPr>
  </singleXmlCell>
  <singleXmlCell id="447" xr6:uid="{00000000-000C-0000-FFFF-FFFF69020000}" r="I25" connectionId="0">
    <xmlCellPr id="1" xr6:uid="{00000000-0010-0000-6902-000001000000}" uniqueName="P1054669">
      <xmlPr mapId="2" xpath="/TFI-IZD-AIF/IPK-TFI-AIF-E_1000987/P1054669" xmlDataType="decimal"/>
    </xmlCellPr>
  </singleXmlCell>
  <singleXmlCell id="448" xr6:uid="{00000000-000C-0000-FFFF-FFFF6A020000}" r="J25" connectionId="0">
    <xmlCellPr id="1" xr6:uid="{00000000-0010-0000-6A02-000001000000}" uniqueName="P1054705">
      <xmlPr mapId="2" xpath="/TFI-IZD-AIF/IPK-TFI-AIF-E_1000987/P1054705" xmlDataType="decimal"/>
    </xmlCellPr>
  </singleXmlCell>
  <singleXmlCell id="449" xr6:uid="{00000000-000C-0000-FFFF-FFFF6B020000}" r="K25" connectionId="0">
    <xmlCellPr id="1" xr6:uid="{00000000-0010-0000-6B02-000001000000}" uniqueName="P1054741">
      <xmlPr mapId="2" xpath="/TFI-IZD-AIF/IPK-TFI-AIF-E_1000987/P1054741" xmlDataType="decimal"/>
    </xmlCellPr>
  </singleXmlCell>
  <singleXmlCell id="450" xr6:uid="{00000000-000C-0000-FFFF-FFFF6C020000}" r="L25" connectionId="0">
    <xmlCellPr id="1" xr6:uid="{00000000-0010-0000-6C02-000001000000}" uniqueName="P1054777">
      <xmlPr mapId="2" xpath="/TFI-IZD-AIF/IPK-TFI-AIF-E_1000987/P1054777" xmlDataType="decimal"/>
    </xmlCellPr>
  </singleXmlCell>
  <singleXmlCell id="451" xr6:uid="{00000000-000C-0000-FFFF-FFFF6D020000}" r="M25" connectionId="0">
    <xmlCellPr id="1" xr6:uid="{00000000-0010-0000-6D02-000001000000}" uniqueName="P1054813">
      <xmlPr mapId="2" xpath="/TFI-IZD-AIF/IPK-TFI-AIF-E_1000987/P1054813" xmlDataType="decimal"/>
    </xmlCellPr>
  </singleXmlCell>
  <singleXmlCell id="452" xr6:uid="{00000000-000C-0000-FFFF-FFFF6E020000}" r="N25" connectionId="0">
    <xmlCellPr id="1" xr6:uid="{00000000-0010-0000-6E02-000001000000}" uniqueName="P1054849">
      <xmlPr mapId="2" xpath="/TFI-IZD-AIF/IPK-TFI-AIF-E_1000987/P1054849" xmlDataType="decimal"/>
    </xmlCellPr>
  </singleXmlCell>
  <singleXmlCell id="453" xr6:uid="{00000000-000C-0000-FFFF-FFFF6F020000}" r="O25" connectionId="0">
    <xmlCellPr id="1" xr6:uid="{00000000-0010-0000-6F02-000001000000}" uniqueName="P1054885">
      <xmlPr mapId="2" xpath="/TFI-IZD-AIF/IPK-TFI-AIF-E_1000987/P1054885" xmlDataType="decimal"/>
    </xmlCellPr>
  </singleXmlCell>
  <singleXmlCell id="454" xr6:uid="{00000000-000C-0000-FFFF-FFFF70020000}" r="P25" connectionId="0">
    <xmlCellPr id="1" xr6:uid="{00000000-0010-0000-7002-000001000000}" uniqueName="P1054921">
      <xmlPr mapId="2" xpath="/TFI-IZD-AIF/IPK-TFI-AIF-E_1000987/P1054921" xmlDataType="decimal"/>
    </xmlCellPr>
  </singleXmlCell>
  <singleXmlCell id="455" xr6:uid="{00000000-000C-0000-FFFF-FFFF71020000}" r="H26" connectionId="0">
    <xmlCellPr id="1" xr6:uid="{00000000-0010-0000-7102-000001000000}" uniqueName="P1054552">
      <xmlPr mapId="2" xpath="/TFI-IZD-AIF/IPK-TFI-AIF-E_1000987/P1054552" xmlDataType="decimal"/>
    </xmlCellPr>
  </singleXmlCell>
  <singleXmlCell id="456" xr6:uid="{00000000-000C-0000-FFFF-FFFF72020000}" r="I26" connectionId="0">
    <xmlCellPr id="1" xr6:uid="{00000000-0010-0000-7202-000001000000}" uniqueName="P1054670">
      <xmlPr mapId="2" xpath="/TFI-IZD-AIF/IPK-TFI-AIF-E_1000987/P1054670" xmlDataType="decimal"/>
    </xmlCellPr>
  </singleXmlCell>
  <singleXmlCell id="457" xr6:uid="{00000000-000C-0000-FFFF-FFFF73020000}" r="J26" connectionId="0">
    <xmlCellPr id="1" xr6:uid="{00000000-0010-0000-7302-000001000000}" uniqueName="P1054706">
      <xmlPr mapId="2" xpath="/TFI-IZD-AIF/IPK-TFI-AIF-E_1000987/P1054706" xmlDataType="decimal"/>
    </xmlCellPr>
  </singleXmlCell>
  <singleXmlCell id="458" xr6:uid="{00000000-000C-0000-FFFF-FFFF74020000}" r="K26" connectionId="0">
    <xmlCellPr id="1" xr6:uid="{00000000-0010-0000-7402-000001000000}" uniqueName="P1054742">
      <xmlPr mapId="2" xpath="/TFI-IZD-AIF/IPK-TFI-AIF-E_1000987/P1054742" xmlDataType="decimal"/>
    </xmlCellPr>
  </singleXmlCell>
  <singleXmlCell id="459" xr6:uid="{00000000-000C-0000-FFFF-FFFF75020000}" r="L26" connectionId="0">
    <xmlCellPr id="1" xr6:uid="{00000000-0010-0000-7502-000001000000}" uniqueName="P1054778">
      <xmlPr mapId="2" xpath="/TFI-IZD-AIF/IPK-TFI-AIF-E_1000987/P1054778" xmlDataType="decimal"/>
    </xmlCellPr>
  </singleXmlCell>
  <singleXmlCell id="460" xr6:uid="{00000000-000C-0000-FFFF-FFFF76020000}" r="M26" connectionId="0">
    <xmlCellPr id="1" xr6:uid="{00000000-0010-0000-7602-000001000000}" uniqueName="P1054814">
      <xmlPr mapId="2" xpath="/TFI-IZD-AIF/IPK-TFI-AIF-E_1000987/P1054814" xmlDataType="decimal"/>
    </xmlCellPr>
  </singleXmlCell>
  <singleXmlCell id="461" xr6:uid="{00000000-000C-0000-FFFF-FFFF77020000}" r="N26" connectionId="0">
    <xmlCellPr id="1" xr6:uid="{00000000-0010-0000-7702-000001000000}" uniqueName="P1054850">
      <xmlPr mapId="2" xpath="/TFI-IZD-AIF/IPK-TFI-AIF-E_1000987/P1054850" xmlDataType="decimal"/>
    </xmlCellPr>
  </singleXmlCell>
  <singleXmlCell id="462" xr6:uid="{00000000-000C-0000-FFFF-FFFF78020000}" r="O26" connectionId="0">
    <xmlCellPr id="1" xr6:uid="{00000000-0010-0000-7802-000001000000}" uniqueName="P1054886">
      <xmlPr mapId="2" xpath="/TFI-IZD-AIF/IPK-TFI-AIF-E_1000987/P1054886" xmlDataType="decimal"/>
    </xmlCellPr>
  </singleXmlCell>
  <singleXmlCell id="463" xr6:uid="{00000000-000C-0000-FFFF-FFFF79020000}" r="P26" connectionId="0">
    <xmlCellPr id="1" xr6:uid="{00000000-0010-0000-7902-000001000000}" uniqueName="P1054922">
      <xmlPr mapId="2" xpath="/TFI-IZD-AIF/IPK-TFI-AIF-E_1000987/P1054922" xmlDataType="decimal"/>
    </xmlCellPr>
  </singleXmlCell>
  <singleXmlCell id="464" xr6:uid="{00000000-000C-0000-FFFF-FFFF7A020000}" r="H27" connectionId="0">
    <xmlCellPr id="1" xr6:uid="{00000000-0010-0000-7A02-000001000000}" uniqueName="P1054553">
      <xmlPr mapId="2" xpath="/TFI-IZD-AIF/IPK-TFI-AIF-E_1000987/P1054553" xmlDataType="decimal"/>
    </xmlCellPr>
  </singleXmlCell>
  <singleXmlCell id="465" xr6:uid="{00000000-000C-0000-FFFF-FFFF7B020000}" r="I27" connectionId="0">
    <xmlCellPr id="1" xr6:uid="{00000000-0010-0000-7B02-000001000000}" uniqueName="P1054671">
      <xmlPr mapId="2" xpath="/TFI-IZD-AIF/IPK-TFI-AIF-E_1000987/P1054671" xmlDataType="decimal"/>
    </xmlCellPr>
  </singleXmlCell>
  <singleXmlCell id="466" xr6:uid="{00000000-000C-0000-FFFF-FFFF7C020000}" r="J27" connectionId="0">
    <xmlCellPr id="1" xr6:uid="{00000000-0010-0000-7C02-000001000000}" uniqueName="P1054707">
      <xmlPr mapId="2" xpath="/TFI-IZD-AIF/IPK-TFI-AIF-E_1000987/P1054707" xmlDataType="decimal"/>
    </xmlCellPr>
  </singleXmlCell>
  <singleXmlCell id="467" xr6:uid="{00000000-000C-0000-FFFF-FFFF7D020000}" r="K27" connectionId="0">
    <xmlCellPr id="1" xr6:uid="{00000000-0010-0000-7D02-000001000000}" uniqueName="P1054743">
      <xmlPr mapId="2" xpath="/TFI-IZD-AIF/IPK-TFI-AIF-E_1000987/P1054743" xmlDataType="decimal"/>
    </xmlCellPr>
  </singleXmlCell>
  <singleXmlCell id="468" xr6:uid="{00000000-000C-0000-FFFF-FFFF7E020000}" r="L27" connectionId="0">
    <xmlCellPr id="1" xr6:uid="{00000000-0010-0000-7E02-000001000000}" uniqueName="P1054779">
      <xmlPr mapId="2" xpath="/TFI-IZD-AIF/IPK-TFI-AIF-E_1000987/P1054779" xmlDataType="decimal"/>
    </xmlCellPr>
  </singleXmlCell>
  <singleXmlCell id="469" xr6:uid="{00000000-000C-0000-FFFF-FFFF7F020000}" r="M27" connectionId="0">
    <xmlCellPr id="1" xr6:uid="{00000000-0010-0000-7F02-000001000000}" uniqueName="P1054815">
      <xmlPr mapId="2" xpath="/TFI-IZD-AIF/IPK-TFI-AIF-E_1000987/P1054815" xmlDataType="decimal"/>
    </xmlCellPr>
  </singleXmlCell>
  <singleXmlCell id="470" xr6:uid="{00000000-000C-0000-FFFF-FFFF80020000}" r="N27" connectionId="0">
    <xmlCellPr id="1" xr6:uid="{00000000-0010-0000-8002-000001000000}" uniqueName="P1054851">
      <xmlPr mapId="2" xpath="/TFI-IZD-AIF/IPK-TFI-AIF-E_1000987/P1054851" xmlDataType="decimal"/>
    </xmlCellPr>
  </singleXmlCell>
  <singleXmlCell id="471" xr6:uid="{00000000-000C-0000-FFFF-FFFF81020000}" r="O27" connectionId="0">
    <xmlCellPr id="1" xr6:uid="{00000000-0010-0000-8102-000001000000}" uniqueName="P1054887">
      <xmlPr mapId="2" xpath="/TFI-IZD-AIF/IPK-TFI-AIF-E_1000987/P1054887" xmlDataType="decimal"/>
    </xmlCellPr>
  </singleXmlCell>
  <singleXmlCell id="472" xr6:uid="{00000000-000C-0000-FFFF-FFFF82020000}" r="P27" connectionId="0">
    <xmlCellPr id="1" xr6:uid="{00000000-0010-0000-8202-000001000000}" uniqueName="P1054923">
      <xmlPr mapId="2" xpath="/TFI-IZD-AIF/IPK-TFI-AIF-E_1000987/P1054923" xmlDataType="decimal"/>
    </xmlCellPr>
  </singleXmlCell>
  <singleXmlCell id="473" xr6:uid="{00000000-000C-0000-FFFF-FFFF83020000}" r="H28" connectionId="0">
    <xmlCellPr id="1" xr6:uid="{00000000-0010-0000-8302-000001000000}" uniqueName="P1054554">
      <xmlPr mapId="2" xpath="/TFI-IZD-AIF/IPK-TFI-AIF-E_1000987/P1054554" xmlDataType="decimal"/>
    </xmlCellPr>
  </singleXmlCell>
  <singleXmlCell id="474" xr6:uid="{00000000-000C-0000-FFFF-FFFF84020000}" r="I28" connectionId="0">
    <xmlCellPr id="1" xr6:uid="{00000000-0010-0000-8402-000001000000}" uniqueName="P1054672">
      <xmlPr mapId="2" xpath="/TFI-IZD-AIF/IPK-TFI-AIF-E_1000987/P1054672" xmlDataType="decimal"/>
    </xmlCellPr>
  </singleXmlCell>
  <singleXmlCell id="475" xr6:uid="{00000000-000C-0000-FFFF-FFFF85020000}" r="J28" connectionId="0">
    <xmlCellPr id="1" xr6:uid="{00000000-0010-0000-8502-000001000000}" uniqueName="P1054708">
      <xmlPr mapId="2" xpath="/TFI-IZD-AIF/IPK-TFI-AIF-E_1000987/P1054708" xmlDataType="decimal"/>
    </xmlCellPr>
  </singleXmlCell>
  <singleXmlCell id="476" xr6:uid="{00000000-000C-0000-FFFF-FFFF86020000}" r="K28" connectionId="0">
    <xmlCellPr id="1" xr6:uid="{00000000-0010-0000-8602-000001000000}" uniqueName="P1054744">
      <xmlPr mapId="2" xpath="/TFI-IZD-AIF/IPK-TFI-AIF-E_1000987/P1054744" xmlDataType="decimal"/>
    </xmlCellPr>
  </singleXmlCell>
  <singleXmlCell id="477" xr6:uid="{00000000-000C-0000-FFFF-FFFF87020000}" r="L28" connectionId="0">
    <xmlCellPr id="1" xr6:uid="{00000000-0010-0000-8702-000001000000}" uniqueName="P1054780">
      <xmlPr mapId="2" xpath="/TFI-IZD-AIF/IPK-TFI-AIF-E_1000987/P1054780" xmlDataType="decimal"/>
    </xmlCellPr>
  </singleXmlCell>
  <singleXmlCell id="478" xr6:uid="{00000000-000C-0000-FFFF-FFFF88020000}" r="M28" connectionId="0">
    <xmlCellPr id="1" xr6:uid="{00000000-0010-0000-8802-000001000000}" uniqueName="P1054816">
      <xmlPr mapId="2" xpath="/TFI-IZD-AIF/IPK-TFI-AIF-E_1000987/P1054816" xmlDataType="decimal"/>
    </xmlCellPr>
  </singleXmlCell>
  <singleXmlCell id="479" xr6:uid="{00000000-000C-0000-FFFF-FFFF89020000}" r="N28" connectionId="0">
    <xmlCellPr id="1" xr6:uid="{00000000-0010-0000-8902-000001000000}" uniqueName="P1054852">
      <xmlPr mapId="2" xpath="/TFI-IZD-AIF/IPK-TFI-AIF-E_1000987/P1054852" xmlDataType="decimal"/>
    </xmlCellPr>
  </singleXmlCell>
  <singleXmlCell id="480" xr6:uid="{00000000-000C-0000-FFFF-FFFF8A020000}" r="O28" connectionId="0">
    <xmlCellPr id="1" xr6:uid="{00000000-0010-0000-8A02-000001000000}" uniqueName="P1054888">
      <xmlPr mapId="2" xpath="/TFI-IZD-AIF/IPK-TFI-AIF-E_1000987/P1054888" xmlDataType="decimal"/>
    </xmlCellPr>
  </singleXmlCell>
  <singleXmlCell id="481" xr6:uid="{00000000-000C-0000-FFFF-FFFF8B020000}" r="P28" connectionId="0">
    <xmlCellPr id="1" xr6:uid="{00000000-0010-0000-8B02-000001000000}" uniqueName="P1054924">
      <xmlPr mapId="2" xpath="/TFI-IZD-AIF/IPK-TFI-AIF-E_1000987/P1054924" xmlDataType="decimal"/>
    </xmlCellPr>
  </singleXmlCell>
  <singleXmlCell id="482" xr6:uid="{00000000-000C-0000-FFFF-FFFF8C020000}" r="H29" connectionId="0">
    <xmlCellPr id="1" xr6:uid="{00000000-0010-0000-8C02-000001000000}" uniqueName="P1054555">
      <xmlPr mapId="2" xpath="/TFI-IZD-AIF/IPK-TFI-AIF-E_1000987/P1054555" xmlDataType="decimal"/>
    </xmlCellPr>
  </singleXmlCell>
  <singleXmlCell id="483" xr6:uid="{00000000-000C-0000-FFFF-FFFF8D020000}" r="I29" connectionId="0">
    <xmlCellPr id="1" xr6:uid="{00000000-0010-0000-8D02-000001000000}" uniqueName="P1054673">
      <xmlPr mapId="2" xpath="/TFI-IZD-AIF/IPK-TFI-AIF-E_1000987/P1054673" xmlDataType="decimal"/>
    </xmlCellPr>
  </singleXmlCell>
  <singleXmlCell id="484" xr6:uid="{00000000-000C-0000-FFFF-FFFF8E020000}" r="J29" connectionId="0">
    <xmlCellPr id="1" xr6:uid="{00000000-0010-0000-8E02-000001000000}" uniqueName="P1054709">
      <xmlPr mapId="2" xpath="/TFI-IZD-AIF/IPK-TFI-AIF-E_1000987/P1054709" xmlDataType="decimal"/>
    </xmlCellPr>
  </singleXmlCell>
  <singleXmlCell id="485" xr6:uid="{00000000-000C-0000-FFFF-FFFF8F020000}" r="K29" connectionId="0">
    <xmlCellPr id="1" xr6:uid="{00000000-0010-0000-8F02-000001000000}" uniqueName="P1054745">
      <xmlPr mapId="2" xpath="/TFI-IZD-AIF/IPK-TFI-AIF-E_1000987/P1054745" xmlDataType="decimal"/>
    </xmlCellPr>
  </singleXmlCell>
  <singleXmlCell id="486" xr6:uid="{00000000-000C-0000-FFFF-FFFF90020000}" r="L29" connectionId="0">
    <xmlCellPr id="1" xr6:uid="{00000000-0010-0000-9002-000001000000}" uniqueName="P1054781">
      <xmlPr mapId="2" xpath="/TFI-IZD-AIF/IPK-TFI-AIF-E_1000987/P1054781" xmlDataType="decimal"/>
    </xmlCellPr>
  </singleXmlCell>
  <singleXmlCell id="487" xr6:uid="{00000000-000C-0000-FFFF-FFFF91020000}" r="M29" connectionId="0">
    <xmlCellPr id="1" xr6:uid="{00000000-0010-0000-9102-000001000000}" uniqueName="P1054817">
      <xmlPr mapId="2" xpath="/TFI-IZD-AIF/IPK-TFI-AIF-E_1000987/P1054817" xmlDataType="decimal"/>
    </xmlCellPr>
  </singleXmlCell>
  <singleXmlCell id="488" xr6:uid="{00000000-000C-0000-FFFF-FFFF92020000}" r="N29" connectionId="0">
    <xmlCellPr id="1" xr6:uid="{00000000-0010-0000-9202-000001000000}" uniqueName="P1054853">
      <xmlPr mapId="2" xpath="/TFI-IZD-AIF/IPK-TFI-AIF-E_1000987/P1054853" xmlDataType="decimal"/>
    </xmlCellPr>
  </singleXmlCell>
  <singleXmlCell id="489" xr6:uid="{00000000-000C-0000-FFFF-FFFF93020000}" r="O29" connectionId="0">
    <xmlCellPr id="1" xr6:uid="{00000000-0010-0000-9302-000001000000}" uniqueName="P1054889">
      <xmlPr mapId="2" xpath="/TFI-IZD-AIF/IPK-TFI-AIF-E_1000987/P1054889" xmlDataType="decimal"/>
    </xmlCellPr>
  </singleXmlCell>
  <singleXmlCell id="490" xr6:uid="{00000000-000C-0000-FFFF-FFFF94020000}" r="P29" connectionId="0">
    <xmlCellPr id="1" xr6:uid="{00000000-0010-0000-9402-000001000000}" uniqueName="P1054925">
      <xmlPr mapId="2" xpath="/TFI-IZD-AIF/IPK-TFI-AIF-E_1000987/P1054925" xmlDataType="decimal"/>
    </xmlCellPr>
  </singleXmlCell>
  <singleXmlCell id="491" xr6:uid="{00000000-000C-0000-FFFF-FFFF95020000}" r="H30" connectionId="0">
    <xmlCellPr id="1" xr6:uid="{00000000-0010-0000-9502-000001000000}" uniqueName="P1054556">
      <xmlPr mapId="2" xpath="/TFI-IZD-AIF/IPK-TFI-AIF-E_1000987/P1054556" xmlDataType="decimal"/>
    </xmlCellPr>
  </singleXmlCell>
  <singleXmlCell id="492" xr6:uid="{00000000-000C-0000-FFFF-FFFF96020000}" r="I30" connectionId="0">
    <xmlCellPr id="1" xr6:uid="{00000000-0010-0000-9602-000001000000}" uniqueName="P1054674">
      <xmlPr mapId="2" xpath="/TFI-IZD-AIF/IPK-TFI-AIF-E_1000987/P1054674" xmlDataType="decimal"/>
    </xmlCellPr>
  </singleXmlCell>
  <singleXmlCell id="493" xr6:uid="{00000000-000C-0000-FFFF-FFFF97020000}" r="J30" connectionId="0">
    <xmlCellPr id="1" xr6:uid="{00000000-0010-0000-9702-000001000000}" uniqueName="P1054710">
      <xmlPr mapId="2" xpath="/TFI-IZD-AIF/IPK-TFI-AIF-E_1000987/P1054710" xmlDataType="decimal"/>
    </xmlCellPr>
  </singleXmlCell>
  <singleXmlCell id="494" xr6:uid="{00000000-000C-0000-FFFF-FFFF98020000}" r="K30" connectionId="0">
    <xmlCellPr id="1" xr6:uid="{00000000-0010-0000-9802-000001000000}" uniqueName="P1054746">
      <xmlPr mapId="2" xpath="/TFI-IZD-AIF/IPK-TFI-AIF-E_1000987/P1054746" xmlDataType="decimal"/>
    </xmlCellPr>
  </singleXmlCell>
  <singleXmlCell id="495" xr6:uid="{00000000-000C-0000-FFFF-FFFF99020000}" r="L30" connectionId="0">
    <xmlCellPr id="1" xr6:uid="{00000000-0010-0000-9902-000001000000}" uniqueName="P1054782">
      <xmlPr mapId="2" xpath="/TFI-IZD-AIF/IPK-TFI-AIF-E_1000987/P1054782" xmlDataType="decimal"/>
    </xmlCellPr>
  </singleXmlCell>
  <singleXmlCell id="496" xr6:uid="{00000000-000C-0000-FFFF-FFFF9A020000}" r="M30" connectionId="0">
    <xmlCellPr id="1" xr6:uid="{00000000-0010-0000-9A02-000001000000}" uniqueName="P1054818">
      <xmlPr mapId="2" xpath="/TFI-IZD-AIF/IPK-TFI-AIF-E_1000987/P1054818" xmlDataType="decimal"/>
    </xmlCellPr>
  </singleXmlCell>
  <singleXmlCell id="497" xr6:uid="{00000000-000C-0000-FFFF-FFFF9B020000}" r="N30" connectionId="0">
    <xmlCellPr id="1" xr6:uid="{00000000-0010-0000-9B02-000001000000}" uniqueName="P1054854">
      <xmlPr mapId="2" xpath="/TFI-IZD-AIF/IPK-TFI-AIF-E_1000987/P1054854" xmlDataType="decimal"/>
    </xmlCellPr>
  </singleXmlCell>
  <singleXmlCell id="498" xr6:uid="{00000000-000C-0000-FFFF-FFFF9C020000}" r="O30" connectionId="0">
    <xmlCellPr id="1" xr6:uid="{00000000-0010-0000-9C02-000001000000}" uniqueName="P1054890">
      <xmlPr mapId="2" xpath="/TFI-IZD-AIF/IPK-TFI-AIF-E_1000987/P1054890" xmlDataType="decimal"/>
    </xmlCellPr>
  </singleXmlCell>
  <singleXmlCell id="499" xr6:uid="{00000000-000C-0000-FFFF-FFFF9D020000}" r="P30" connectionId="0">
    <xmlCellPr id="1" xr6:uid="{00000000-0010-0000-9D02-000001000000}" uniqueName="P1054926">
      <xmlPr mapId="2" xpath="/TFI-IZD-AIF/IPK-TFI-AIF-E_1000987/P1054926" xmlDataType="decimal"/>
    </xmlCellPr>
  </singleXmlCell>
  <singleXmlCell id="500" xr6:uid="{00000000-000C-0000-FFFF-FFFF9E020000}" r="H31" connectionId="0">
    <xmlCellPr id="1" xr6:uid="{00000000-0010-0000-9E02-000001000000}" uniqueName="P1054557">
      <xmlPr mapId="2" xpath="/TFI-IZD-AIF/IPK-TFI-AIF-E_1000987/P1054557" xmlDataType="decimal"/>
    </xmlCellPr>
  </singleXmlCell>
  <singleXmlCell id="501" xr6:uid="{00000000-000C-0000-FFFF-FFFF9F020000}" r="I31" connectionId="0">
    <xmlCellPr id="1" xr6:uid="{00000000-0010-0000-9F02-000001000000}" uniqueName="P1054675">
      <xmlPr mapId="2" xpath="/TFI-IZD-AIF/IPK-TFI-AIF-E_1000987/P1054675" xmlDataType="decimal"/>
    </xmlCellPr>
  </singleXmlCell>
  <singleXmlCell id="502" xr6:uid="{00000000-000C-0000-FFFF-FFFFA0020000}" r="J31" connectionId="0">
    <xmlCellPr id="1" xr6:uid="{00000000-0010-0000-A002-000001000000}" uniqueName="P1054711">
      <xmlPr mapId="2" xpath="/TFI-IZD-AIF/IPK-TFI-AIF-E_1000987/P1054711" xmlDataType="decimal"/>
    </xmlCellPr>
  </singleXmlCell>
  <singleXmlCell id="503" xr6:uid="{00000000-000C-0000-FFFF-FFFFA1020000}" r="K31" connectionId="0">
    <xmlCellPr id="1" xr6:uid="{00000000-0010-0000-A102-000001000000}" uniqueName="P1054747">
      <xmlPr mapId="2" xpath="/TFI-IZD-AIF/IPK-TFI-AIF-E_1000987/P1054747" xmlDataType="decimal"/>
    </xmlCellPr>
  </singleXmlCell>
  <singleXmlCell id="504" xr6:uid="{00000000-000C-0000-FFFF-FFFFA2020000}" r="L31" connectionId="0">
    <xmlCellPr id="1" xr6:uid="{00000000-0010-0000-A202-000001000000}" uniqueName="P1054783">
      <xmlPr mapId="2" xpath="/TFI-IZD-AIF/IPK-TFI-AIF-E_1000987/P1054783" xmlDataType="decimal"/>
    </xmlCellPr>
  </singleXmlCell>
  <singleXmlCell id="505" xr6:uid="{00000000-000C-0000-FFFF-FFFFA3020000}" r="M31" connectionId="0">
    <xmlCellPr id="1" xr6:uid="{00000000-0010-0000-A302-000001000000}" uniqueName="P1054819">
      <xmlPr mapId="2" xpath="/TFI-IZD-AIF/IPK-TFI-AIF-E_1000987/P1054819" xmlDataType="decimal"/>
    </xmlCellPr>
  </singleXmlCell>
  <singleXmlCell id="506" xr6:uid="{00000000-000C-0000-FFFF-FFFFA4020000}" r="N31" connectionId="0">
    <xmlCellPr id="1" xr6:uid="{00000000-0010-0000-A402-000001000000}" uniqueName="P1054855">
      <xmlPr mapId="2" xpath="/TFI-IZD-AIF/IPK-TFI-AIF-E_1000987/P1054855" xmlDataType="decimal"/>
    </xmlCellPr>
  </singleXmlCell>
  <singleXmlCell id="507" xr6:uid="{00000000-000C-0000-FFFF-FFFFA5020000}" r="O31" connectionId="0">
    <xmlCellPr id="1" xr6:uid="{00000000-0010-0000-A502-000001000000}" uniqueName="P1054891">
      <xmlPr mapId="2" xpath="/TFI-IZD-AIF/IPK-TFI-AIF-E_1000987/P1054891" xmlDataType="decimal"/>
    </xmlCellPr>
  </singleXmlCell>
  <singleXmlCell id="508" xr6:uid="{00000000-000C-0000-FFFF-FFFFA6020000}" r="P31" connectionId="0">
    <xmlCellPr id="1" xr6:uid="{00000000-0010-0000-A602-000001000000}" uniqueName="P1054927">
      <xmlPr mapId="2" xpath="/TFI-IZD-AIF/IPK-TFI-AIF-E_1000987/P1054927" xmlDataType="decimal"/>
    </xmlCellPr>
  </singleXmlCell>
  <singleXmlCell id="509" xr6:uid="{00000000-000C-0000-FFFF-FFFFA7020000}" r="H32" connectionId="0">
    <xmlCellPr id="1" xr6:uid="{00000000-0010-0000-A702-000001000000}" uniqueName="P1054558">
      <xmlPr mapId="2" xpath="/TFI-IZD-AIF/IPK-TFI-AIF-E_1000987/P1054558" xmlDataType="decimal"/>
    </xmlCellPr>
  </singleXmlCell>
  <singleXmlCell id="510" xr6:uid="{00000000-000C-0000-FFFF-FFFFA8020000}" r="I32" connectionId="0">
    <xmlCellPr id="1" xr6:uid="{00000000-0010-0000-A802-000001000000}" uniqueName="P1054676">
      <xmlPr mapId="2" xpath="/TFI-IZD-AIF/IPK-TFI-AIF-E_1000987/P1054676" xmlDataType="decimal"/>
    </xmlCellPr>
  </singleXmlCell>
  <singleXmlCell id="511" xr6:uid="{00000000-000C-0000-FFFF-FFFFA9020000}" r="J32" connectionId="0">
    <xmlCellPr id="1" xr6:uid="{00000000-0010-0000-A902-000001000000}" uniqueName="P1054712">
      <xmlPr mapId="2" xpath="/TFI-IZD-AIF/IPK-TFI-AIF-E_1000987/P1054712" xmlDataType="decimal"/>
    </xmlCellPr>
  </singleXmlCell>
  <singleXmlCell id="512" xr6:uid="{00000000-000C-0000-FFFF-FFFFAA020000}" r="K32" connectionId="0">
    <xmlCellPr id="1" xr6:uid="{00000000-0010-0000-AA02-000001000000}" uniqueName="P1054748">
      <xmlPr mapId="2" xpath="/TFI-IZD-AIF/IPK-TFI-AIF-E_1000987/P1054748" xmlDataType="decimal"/>
    </xmlCellPr>
  </singleXmlCell>
  <singleXmlCell id="513" xr6:uid="{00000000-000C-0000-FFFF-FFFFAB020000}" r="L32" connectionId="0">
    <xmlCellPr id="1" xr6:uid="{00000000-0010-0000-AB02-000001000000}" uniqueName="P1054784">
      <xmlPr mapId="2" xpath="/TFI-IZD-AIF/IPK-TFI-AIF-E_1000987/P1054784" xmlDataType="decimal"/>
    </xmlCellPr>
  </singleXmlCell>
  <singleXmlCell id="514" xr6:uid="{00000000-000C-0000-FFFF-FFFFAC020000}" r="M32" connectionId="0">
    <xmlCellPr id="1" xr6:uid="{00000000-0010-0000-AC02-000001000000}" uniqueName="P1054820">
      <xmlPr mapId="2" xpath="/TFI-IZD-AIF/IPK-TFI-AIF-E_1000987/P1054820" xmlDataType="decimal"/>
    </xmlCellPr>
  </singleXmlCell>
  <singleXmlCell id="515" xr6:uid="{00000000-000C-0000-FFFF-FFFFAD020000}" r="N32" connectionId="0">
    <xmlCellPr id="1" xr6:uid="{00000000-0010-0000-AD02-000001000000}" uniqueName="P1054856">
      <xmlPr mapId="2" xpath="/TFI-IZD-AIF/IPK-TFI-AIF-E_1000987/P1054856" xmlDataType="decimal"/>
    </xmlCellPr>
  </singleXmlCell>
  <singleXmlCell id="516" xr6:uid="{00000000-000C-0000-FFFF-FFFFAE020000}" r="O32" connectionId="0">
    <xmlCellPr id="1" xr6:uid="{00000000-0010-0000-AE02-000001000000}" uniqueName="P1054892">
      <xmlPr mapId="2" xpath="/TFI-IZD-AIF/IPK-TFI-AIF-E_1000987/P1054892" xmlDataType="decimal"/>
    </xmlCellPr>
  </singleXmlCell>
  <singleXmlCell id="517" xr6:uid="{00000000-000C-0000-FFFF-FFFFAF020000}" r="P32" connectionId="0">
    <xmlCellPr id="1" xr6:uid="{00000000-0010-0000-AF02-000001000000}" uniqueName="P1054928">
      <xmlPr mapId="2" xpath="/TFI-IZD-AIF/IPK-TFI-AIF-E_1000987/P1054928" xmlDataType="decimal"/>
    </xmlCellPr>
  </singleXmlCell>
  <singleXmlCell id="518" xr6:uid="{00000000-000C-0000-FFFF-FFFFB0020000}" r="H33" connectionId="0">
    <xmlCellPr id="1" xr6:uid="{00000000-0010-0000-B002-000001000000}" uniqueName="P1054559">
      <xmlPr mapId="2" xpath="/TFI-IZD-AIF/IPK-TFI-AIF-E_1000987/P1054559" xmlDataType="decimal"/>
    </xmlCellPr>
  </singleXmlCell>
  <singleXmlCell id="519" xr6:uid="{00000000-000C-0000-FFFF-FFFFB1020000}" r="I33" connectionId="0">
    <xmlCellPr id="1" xr6:uid="{00000000-0010-0000-B102-000001000000}" uniqueName="P1054677">
      <xmlPr mapId="2" xpath="/TFI-IZD-AIF/IPK-TFI-AIF-E_1000987/P1054677" xmlDataType="decimal"/>
    </xmlCellPr>
  </singleXmlCell>
  <singleXmlCell id="520" xr6:uid="{00000000-000C-0000-FFFF-FFFFB2020000}" r="J33" connectionId="0">
    <xmlCellPr id="1" xr6:uid="{00000000-0010-0000-B202-000001000000}" uniqueName="P1054713">
      <xmlPr mapId="2" xpath="/TFI-IZD-AIF/IPK-TFI-AIF-E_1000987/P1054713" xmlDataType="decimal"/>
    </xmlCellPr>
  </singleXmlCell>
  <singleXmlCell id="521" xr6:uid="{00000000-000C-0000-FFFF-FFFFB3020000}" r="K33" connectionId="0">
    <xmlCellPr id="1" xr6:uid="{00000000-0010-0000-B302-000001000000}" uniqueName="P1054749">
      <xmlPr mapId="2" xpath="/TFI-IZD-AIF/IPK-TFI-AIF-E_1000987/P1054749" xmlDataType="decimal"/>
    </xmlCellPr>
  </singleXmlCell>
  <singleXmlCell id="522" xr6:uid="{00000000-000C-0000-FFFF-FFFFB4020000}" r="L33" connectionId="0">
    <xmlCellPr id="1" xr6:uid="{00000000-0010-0000-B402-000001000000}" uniqueName="P1054785">
      <xmlPr mapId="2" xpath="/TFI-IZD-AIF/IPK-TFI-AIF-E_1000987/P1054785" xmlDataType="decimal"/>
    </xmlCellPr>
  </singleXmlCell>
  <singleXmlCell id="523" xr6:uid="{00000000-000C-0000-FFFF-FFFFB5020000}" r="M33" connectionId="0">
    <xmlCellPr id="1" xr6:uid="{00000000-0010-0000-B502-000001000000}" uniqueName="P1054821">
      <xmlPr mapId="2" xpath="/TFI-IZD-AIF/IPK-TFI-AIF-E_1000987/P1054821" xmlDataType="decimal"/>
    </xmlCellPr>
  </singleXmlCell>
  <singleXmlCell id="524" xr6:uid="{00000000-000C-0000-FFFF-FFFFB6020000}" r="N33" connectionId="0">
    <xmlCellPr id="1" xr6:uid="{00000000-0010-0000-B602-000001000000}" uniqueName="P1054857">
      <xmlPr mapId="2" xpath="/TFI-IZD-AIF/IPK-TFI-AIF-E_1000987/P1054857" xmlDataType="decimal"/>
    </xmlCellPr>
  </singleXmlCell>
  <singleXmlCell id="525" xr6:uid="{00000000-000C-0000-FFFF-FFFFB7020000}" r="O33" connectionId="0">
    <xmlCellPr id="1" xr6:uid="{00000000-0010-0000-B702-000001000000}" uniqueName="P1054893">
      <xmlPr mapId="2" xpath="/TFI-IZD-AIF/IPK-TFI-AIF-E_1000987/P1054893" xmlDataType="decimal"/>
    </xmlCellPr>
  </singleXmlCell>
  <singleXmlCell id="526" xr6:uid="{00000000-000C-0000-FFFF-FFFFB8020000}" r="P33" connectionId="0">
    <xmlCellPr id="1" xr6:uid="{00000000-0010-0000-B802-000001000000}" uniqueName="P1054929">
      <xmlPr mapId="2" xpath="/TFI-IZD-AIF/IPK-TFI-AIF-E_1000987/P1054929" xmlDataType="decimal"/>
    </xmlCellPr>
  </singleXmlCell>
  <singleXmlCell id="527" xr6:uid="{00000000-000C-0000-FFFF-FFFFB9020000}" r="H34" connectionId="0">
    <xmlCellPr id="1" xr6:uid="{00000000-0010-0000-B902-000001000000}" uniqueName="P1054560">
      <xmlPr mapId="2" xpath="/TFI-IZD-AIF/IPK-TFI-AIF-E_1000987/P1054560" xmlDataType="decimal"/>
    </xmlCellPr>
  </singleXmlCell>
  <singleXmlCell id="528" xr6:uid="{00000000-000C-0000-FFFF-FFFFBA020000}" r="I34" connectionId="0">
    <xmlCellPr id="1" xr6:uid="{00000000-0010-0000-BA02-000001000000}" uniqueName="P1054678">
      <xmlPr mapId="2" xpath="/TFI-IZD-AIF/IPK-TFI-AIF-E_1000987/P1054678" xmlDataType="decimal"/>
    </xmlCellPr>
  </singleXmlCell>
  <singleXmlCell id="529" xr6:uid="{00000000-000C-0000-FFFF-FFFFBB020000}" r="J34" connectionId="0">
    <xmlCellPr id="1" xr6:uid="{00000000-0010-0000-BB02-000001000000}" uniqueName="P1054714">
      <xmlPr mapId="2" xpath="/TFI-IZD-AIF/IPK-TFI-AIF-E_1000987/P1054714" xmlDataType="decimal"/>
    </xmlCellPr>
  </singleXmlCell>
  <singleXmlCell id="530" xr6:uid="{00000000-000C-0000-FFFF-FFFFBC020000}" r="K34" connectionId="0">
    <xmlCellPr id="1" xr6:uid="{00000000-0010-0000-BC02-000001000000}" uniqueName="P1054750">
      <xmlPr mapId="2" xpath="/TFI-IZD-AIF/IPK-TFI-AIF-E_1000987/P1054750" xmlDataType="decimal"/>
    </xmlCellPr>
  </singleXmlCell>
  <singleXmlCell id="531" xr6:uid="{00000000-000C-0000-FFFF-FFFFBD020000}" r="L34" connectionId="0">
    <xmlCellPr id="1" xr6:uid="{00000000-0010-0000-BD02-000001000000}" uniqueName="P1054786">
      <xmlPr mapId="2" xpath="/TFI-IZD-AIF/IPK-TFI-AIF-E_1000987/P1054786" xmlDataType="decimal"/>
    </xmlCellPr>
  </singleXmlCell>
  <singleXmlCell id="532" xr6:uid="{00000000-000C-0000-FFFF-FFFFBE020000}" r="M34" connectionId="0">
    <xmlCellPr id="1" xr6:uid="{00000000-0010-0000-BE02-000001000000}" uniqueName="P1054822">
      <xmlPr mapId="2" xpath="/TFI-IZD-AIF/IPK-TFI-AIF-E_1000987/P1054822" xmlDataType="decimal"/>
    </xmlCellPr>
  </singleXmlCell>
  <singleXmlCell id="533" xr6:uid="{00000000-000C-0000-FFFF-FFFFBF020000}" r="N34" connectionId="0">
    <xmlCellPr id="1" xr6:uid="{00000000-0010-0000-BF02-000001000000}" uniqueName="P1054858">
      <xmlPr mapId="2" xpath="/TFI-IZD-AIF/IPK-TFI-AIF-E_1000987/P1054858" xmlDataType="decimal"/>
    </xmlCellPr>
  </singleXmlCell>
  <singleXmlCell id="534" xr6:uid="{00000000-000C-0000-FFFF-FFFFC0020000}" r="O34" connectionId="0">
    <xmlCellPr id="1" xr6:uid="{00000000-0010-0000-C002-000001000000}" uniqueName="P1054894">
      <xmlPr mapId="2" xpath="/TFI-IZD-AIF/IPK-TFI-AIF-E_1000987/P1054894" xmlDataType="decimal"/>
    </xmlCellPr>
  </singleXmlCell>
  <singleXmlCell id="535" xr6:uid="{00000000-000C-0000-FFFF-FFFFC1020000}" r="P34" connectionId="0">
    <xmlCellPr id="1" xr6:uid="{00000000-0010-0000-C102-000001000000}" uniqueName="P1054930">
      <xmlPr mapId="2" xpath="/TFI-IZD-AIF/IPK-TFI-AIF-E_1000987/P1054930" xmlDataType="decimal"/>
    </xmlCellPr>
  </singleXmlCell>
  <singleXmlCell id="536" xr6:uid="{00000000-000C-0000-FFFF-FFFFC2020000}" r="H35" connectionId="0">
    <xmlCellPr id="1" xr6:uid="{00000000-0010-0000-C202-000001000000}" uniqueName="P1054561">
      <xmlPr mapId="2" xpath="/TFI-IZD-AIF/IPK-TFI-AIF-E_1000987/P1054561" xmlDataType="decimal"/>
    </xmlCellPr>
  </singleXmlCell>
  <singleXmlCell id="537" xr6:uid="{00000000-000C-0000-FFFF-FFFFC3020000}" r="I35" connectionId="0">
    <xmlCellPr id="1" xr6:uid="{00000000-0010-0000-C302-000001000000}" uniqueName="P1054679">
      <xmlPr mapId="2" xpath="/TFI-IZD-AIF/IPK-TFI-AIF-E_1000987/P1054679" xmlDataType="decimal"/>
    </xmlCellPr>
  </singleXmlCell>
  <singleXmlCell id="538" xr6:uid="{00000000-000C-0000-FFFF-FFFFC4020000}" r="J35" connectionId="0">
    <xmlCellPr id="1" xr6:uid="{00000000-0010-0000-C402-000001000000}" uniqueName="P1054715">
      <xmlPr mapId="2" xpath="/TFI-IZD-AIF/IPK-TFI-AIF-E_1000987/P1054715" xmlDataType="decimal"/>
    </xmlCellPr>
  </singleXmlCell>
  <singleXmlCell id="539" xr6:uid="{00000000-000C-0000-FFFF-FFFFC5020000}" r="K35" connectionId="0">
    <xmlCellPr id="1" xr6:uid="{00000000-0010-0000-C502-000001000000}" uniqueName="P1054751">
      <xmlPr mapId="2" xpath="/TFI-IZD-AIF/IPK-TFI-AIF-E_1000987/P1054751" xmlDataType="decimal"/>
    </xmlCellPr>
  </singleXmlCell>
  <singleXmlCell id="540" xr6:uid="{00000000-000C-0000-FFFF-FFFFC6020000}" r="L35" connectionId="0">
    <xmlCellPr id="1" xr6:uid="{00000000-0010-0000-C602-000001000000}" uniqueName="P1054787">
      <xmlPr mapId="2" xpath="/TFI-IZD-AIF/IPK-TFI-AIF-E_1000987/P1054787" xmlDataType="decimal"/>
    </xmlCellPr>
  </singleXmlCell>
  <singleXmlCell id="541" xr6:uid="{00000000-000C-0000-FFFF-FFFFC7020000}" r="M35" connectionId="0">
    <xmlCellPr id="1" xr6:uid="{00000000-0010-0000-C702-000001000000}" uniqueName="P1054823">
      <xmlPr mapId="2" xpath="/TFI-IZD-AIF/IPK-TFI-AIF-E_1000987/P1054823" xmlDataType="decimal"/>
    </xmlCellPr>
  </singleXmlCell>
  <singleXmlCell id="542" xr6:uid="{00000000-000C-0000-FFFF-FFFFC8020000}" r="N35" connectionId="0">
    <xmlCellPr id="1" xr6:uid="{00000000-0010-0000-C802-000001000000}" uniqueName="P1054859">
      <xmlPr mapId="2" xpath="/TFI-IZD-AIF/IPK-TFI-AIF-E_1000987/P1054859" xmlDataType="decimal"/>
    </xmlCellPr>
  </singleXmlCell>
  <singleXmlCell id="543" xr6:uid="{00000000-000C-0000-FFFF-FFFFC9020000}" r="O35" connectionId="0">
    <xmlCellPr id="1" xr6:uid="{00000000-0010-0000-C902-000001000000}" uniqueName="P1054895">
      <xmlPr mapId="2" xpath="/TFI-IZD-AIF/IPK-TFI-AIF-E_1000987/P1054895" xmlDataType="decimal"/>
    </xmlCellPr>
  </singleXmlCell>
  <singleXmlCell id="544" xr6:uid="{00000000-000C-0000-FFFF-FFFFCA020000}" r="P35" connectionId="0">
    <xmlCellPr id="1" xr6:uid="{00000000-0010-0000-CA02-000001000000}" uniqueName="P1054931">
      <xmlPr mapId="2" xpath="/TFI-IZD-AIF/IPK-TFI-AIF-E_1000987/P1054931" xmlDataType="decimal"/>
    </xmlCellPr>
  </singleXmlCell>
  <singleXmlCell id="545" xr6:uid="{00000000-000C-0000-FFFF-FFFFCB020000}" r="H36" connectionId="0">
    <xmlCellPr id="1" xr6:uid="{00000000-0010-0000-CB02-000001000000}" uniqueName="P1054562">
      <xmlPr mapId="2" xpath="/TFI-IZD-AIF/IPK-TFI-AIF-E_1000987/P1054562" xmlDataType="decimal"/>
    </xmlCellPr>
  </singleXmlCell>
  <singleXmlCell id="546" xr6:uid="{00000000-000C-0000-FFFF-FFFFCC020000}" r="I36" connectionId="0">
    <xmlCellPr id="1" xr6:uid="{00000000-0010-0000-CC02-000001000000}" uniqueName="P1054680">
      <xmlPr mapId="2" xpath="/TFI-IZD-AIF/IPK-TFI-AIF-E_1000987/P1054680" xmlDataType="decimal"/>
    </xmlCellPr>
  </singleXmlCell>
  <singleXmlCell id="547" xr6:uid="{00000000-000C-0000-FFFF-FFFFCD020000}" r="J36" connectionId="0">
    <xmlCellPr id="1" xr6:uid="{00000000-0010-0000-CD02-000001000000}" uniqueName="P1054716">
      <xmlPr mapId="2" xpath="/TFI-IZD-AIF/IPK-TFI-AIF-E_1000987/P1054716" xmlDataType="decimal"/>
    </xmlCellPr>
  </singleXmlCell>
  <singleXmlCell id="548" xr6:uid="{00000000-000C-0000-FFFF-FFFFCE020000}" r="K36" connectionId="0">
    <xmlCellPr id="1" xr6:uid="{00000000-0010-0000-CE02-000001000000}" uniqueName="P1054752">
      <xmlPr mapId="2" xpath="/TFI-IZD-AIF/IPK-TFI-AIF-E_1000987/P1054752" xmlDataType="decimal"/>
    </xmlCellPr>
  </singleXmlCell>
  <singleXmlCell id="549" xr6:uid="{00000000-000C-0000-FFFF-FFFFCF020000}" r="L36" connectionId="0">
    <xmlCellPr id="1" xr6:uid="{00000000-0010-0000-CF02-000001000000}" uniqueName="P1054788">
      <xmlPr mapId="2" xpath="/TFI-IZD-AIF/IPK-TFI-AIF-E_1000987/P1054788" xmlDataType="decimal"/>
    </xmlCellPr>
  </singleXmlCell>
  <singleXmlCell id="550" xr6:uid="{00000000-000C-0000-FFFF-FFFFD0020000}" r="M36" connectionId="0">
    <xmlCellPr id="1" xr6:uid="{00000000-0010-0000-D002-000001000000}" uniqueName="P1054824">
      <xmlPr mapId="2" xpath="/TFI-IZD-AIF/IPK-TFI-AIF-E_1000987/P1054824" xmlDataType="decimal"/>
    </xmlCellPr>
  </singleXmlCell>
  <singleXmlCell id="551" xr6:uid="{00000000-000C-0000-FFFF-FFFFD1020000}" r="N36" connectionId="0">
    <xmlCellPr id="1" xr6:uid="{00000000-0010-0000-D102-000001000000}" uniqueName="P1054860">
      <xmlPr mapId="2" xpath="/TFI-IZD-AIF/IPK-TFI-AIF-E_1000987/P1054860" xmlDataType="decimal"/>
    </xmlCellPr>
  </singleXmlCell>
  <singleXmlCell id="552" xr6:uid="{00000000-000C-0000-FFFF-FFFFD2020000}" r="O36" connectionId="0">
    <xmlCellPr id="1" xr6:uid="{00000000-0010-0000-D202-000001000000}" uniqueName="P1054896">
      <xmlPr mapId="2" xpath="/TFI-IZD-AIF/IPK-TFI-AIF-E_1000987/P1054896" xmlDataType="decimal"/>
    </xmlCellPr>
  </singleXmlCell>
  <singleXmlCell id="553" xr6:uid="{00000000-000C-0000-FFFF-FFFFD3020000}" r="P36" connectionId="0">
    <xmlCellPr id="1" xr6:uid="{00000000-0010-0000-D302-000001000000}" uniqueName="P1054932">
      <xmlPr mapId="2" xpath="/TFI-IZD-AIF/IPK-TFI-AIF-E_1000987/P1054932" xmlDataType="decimal"/>
    </xmlCellPr>
  </singleXmlCell>
  <singleXmlCell id="554" xr6:uid="{00000000-000C-0000-FFFF-FFFFD4020000}" r="H37" connectionId="0">
    <xmlCellPr id="1" xr6:uid="{00000000-0010-0000-D402-000001000000}" uniqueName="P1054563">
      <xmlPr mapId="2" xpath="/TFI-IZD-AIF/IPK-TFI-AIF-E_1000987/P1054563" xmlDataType="decimal"/>
    </xmlCellPr>
  </singleXmlCell>
  <singleXmlCell id="555" xr6:uid="{00000000-000C-0000-FFFF-FFFFD5020000}" r="I37" connectionId="0">
    <xmlCellPr id="1" xr6:uid="{00000000-0010-0000-D502-000001000000}" uniqueName="P1054681">
      <xmlPr mapId="2" xpath="/TFI-IZD-AIF/IPK-TFI-AIF-E_1000987/P1054681" xmlDataType="decimal"/>
    </xmlCellPr>
  </singleXmlCell>
  <singleXmlCell id="556" xr6:uid="{00000000-000C-0000-FFFF-FFFFD6020000}" r="J37" connectionId="0">
    <xmlCellPr id="1" xr6:uid="{00000000-0010-0000-D602-000001000000}" uniqueName="P1054717">
      <xmlPr mapId="2" xpath="/TFI-IZD-AIF/IPK-TFI-AIF-E_1000987/P1054717" xmlDataType="decimal"/>
    </xmlCellPr>
  </singleXmlCell>
  <singleXmlCell id="557" xr6:uid="{00000000-000C-0000-FFFF-FFFFD7020000}" r="K37" connectionId="0">
    <xmlCellPr id="1" xr6:uid="{00000000-0010-0000-D702-000001000000}" uniqueName="P1054753">
      <xmlPr mapId="2" xpath="/TFI-IZD-AIF/IPK-TFI-AIF-E_1000987/P1054753" xmlDataType="decimal"/>
    </xmlCellPr>
  </singleXmlCell>
  <singleXmlCell id="558" xr6:uid="{00000000-000C-0000-FFFF-FFFFD8020000}" r="L37" connectionId="0">
    <xmlCellPr id="1" xr6:uid="{00000000-0010-0000-D802-000001000000}" uniqueName="P1054789">
      <xmlPr mapId="2" xpath="/TFI-IZD-AIF/IPK-TFI-AIF-E_1000987/P1054789" xmlDataType="decimal"/>
    </xmlCellPr>
  </singleXmlCell>
  <singleXmlCell id="559" xr6:uid="{00000000-000C-0000-FFFF-FFFFD9020000}" r="M37" connectionId="0">
    <xmlCellPr id="1" xr6:uid="{00000000-0010-0000-D902-000001000000}" uniqueName="P1054825">
      <xmlPr mapId="2" xpath="/TFI-IZD-AIF/IPK-TFI-AIF-E_1000987/P1054825" xmlDataType="decimal"/>
    </xmlCellPr>
  </singleXmlCell>
  <singleXmlCell id="560" xr6:uid="{00000000-000C-0000-FFFF-FFFFDA020000}" r="N37" connectionId="0">
    <xmlCellPr id="1" xr6:uid="{00000000-0010-0000-DA02-000001000000}" uniqueName="P1054861">
      <xmlPr mapId="2" xpath="/TFI-IZD-AIF/IPK-TFI-AIF-E_1000987/P1054861" xmlDataType="decimal"/>
    </xmlCellPr>
  </singleXmlCell>
  <singleXmlCell id="561" xr6:uid="{00000000-000C-0000-FFFF-FFFFDB020000}" r="O37" connectionId="0">
    <xmlCellPr id="1" xr6:uid="{00000000-0010-0000-DB02-000001000000}" uniqueName="P1054897">
      <xmlPr mapId="2" xpath="/TFI-IZD-AIF/IPK-TFI-AIF-E_1000987/P1054897" xmlDataType="decimal"/>
    </xmlCellPr>
  </singleXmlCell>
  <singleXmlCell id="562" xr6:uid="{00000000-000C-0000-FFFF-FFFFDC020000}" r="P37" connectionId="0">
    <xmlCellPr id="1" xr6:uid="{00000000-0010-0000-DC02-000001000000}" uniqueName="P1054933">
      <xmlPr mapId="2" xpath="/TFI-IZD-AIF/IPK-TFI-AIF-E_1000987/P1054933" xmlDataType="decimal"/>
    </xmlCellPr>
  </singleXmlCell>
  <singleXmlCell id="563" xr6:uid="{00000000-000C-0000-FFFF-FFFFDD020000}" r="H38" connectionId="0">
    <xmlCellPr id="1" xr6:uid="{00000000-0010-0000-DD02-000001000000}" uniqueName="P1054564">
      <xmlPr mapId="2" xpath="/TFI-IZD-AIF/IPK-TFI-AIF-E_1000987/P1054564" xmlDataType="decimal"/>
    </xmlCellPr>
  </singleXmlCell>
  <singleXmlCell id="564" xr6:uid="{00000000-000C-0000-FFFF-FFFFDE020000}" r="I38" connectionId="0">
    <xmlCellPr id="1" xr6:uid="{00000000-0010-0000-DE02-000001000000}" uniqueName="P1054682">
      <xmlPr mapId="2" xpath="/TFI-IZD-AIF/IPK-TFI-AIF-E_1000987/P1054682" xmlDataType="decimal"/>
    </xmlCellPr>
  </singleXmlCell>
  <singleXmlCell id="565" xr6:uid="{00000000-000C-0000-FFFF-FFFFDF020000}" r="J38" connectionId="0">
    <xmlCellPr id="1" xr6:uid="{00000000-0010-0000-DF02-000001000000}" uniqueName="P1054718">
      <xmlPr mapId="2" xpath="/TFI-IZD-AIF/IPK-TFI-AIF-E_1000987/P1054718" xmlDataType="decimal"/>
    </xmlCellPr>
  </singleXmlCell>
  <singleXmlCell id="566" xr6:uid="{00000000-000C-0000-FFFF-FFFFE0020000}" r="K38" connectionId="0">
    <xmlCellPr id="1" xr6:uid="{00000000-0010-0000-E002-000001000000}" uniqueName="P1054754">
      <xmlPr mapId="2" xpath="/TFI-IZD-AIF/IPK-TFI-AIF-E_1000987/P1054754" xmlDataType="decimal"/>
    </xmlCellPr>
  </singleXmlCell>
  <singleXmlCell id="567" xr6:uid="{00000000-000C-0000-FFFF-FFFFE1020000}" r="L38" connectionId="0">
    <xmlCellPr id="1" xr6:uid="{00000000-0010-0000-E102-000001000000}" uniqueName="P1054790">
      <xmlPr mapId="2" xpath="/TFI-IZD-AIF/IPK-TFI-AIF-E_1000987/P1054790" xmlDataType="decimal"/>
    </xmlCellPr>
  </singleXmlCell>
  <singleXmlCell id="568" xr6:uid="{00000000-000C-0000-FFFF-FFFFE2020000}" r="M38" connectionId="0">
    <xmlCellPr id="1" xr6:uid="{00000000-0010-0000-E202-000001000000}" uniqueName="P1054826">
      <xmlPr mapId="2" xpath="/TFI-IZD-AIF/IPK-TFI-AIF-E_1000987/P1054826" xmlDataType="decimal"/>
    </xmlCellPr>
  </singleXmlCell>
  <singleXmlCell id="569" xr6:uid="{00000000-000C-0000-FFFF-FFFFE3020000}" r="N38" connectionId="0">
    <xmlCellPr id="1" xr6:uid="{00000000-0010-0000-E302-000001000000}" uniqueName="P1054862">
      <xmlPr mapId="2" xpath="/TFI-IZD-AIF/IPK-TFI-AIF-E_1000987/P1054862" xmlDataType="decimal"/>
    </xmlCellPr>
  </singleXmlCell>
  <singleXmlCell id="570" xr6:uid="{00000000-000C-0000-FFFF-FFFFE4020000}" r="O38" connectionId="0">
    <xmlCellPr id="1" xr6:uid="{00000000-0010-0000-E402-000001000000}" uniqueName="P1054898">
      <xmlPr mapId="2" xpath="/TFI-IZD-AIF/IPK-TFI-AIF-E_1000987/P1054898" xmlDataType="decimal"/>
    </xmlCellPr>
  </singleXmlCell>
  <singleXmlCell id="571" xr6:uid="{00000000-000C-0000-FFFF-FFFFE5020000}" r="P38" connectionId="0">
    <xmlCellPr id="1" xr6:uid="{00000000-0010-0000-E502-000001000000}" uniqueName="P1054934">
      <xmlPr mapId="2" xpath="/TFI-IZD-AIF/IPK-TFI-AIF-E_1000987/P1054934" xmlDataType="decimal"/>
    </xmlCellPr>
  </singleXmlCell>
  <singleXmlCell id="572" xr6:uid="{00000000-000C-0000-FFFF-FFFFE6020000}" r="H39" connectionId="0">
    <xmlCellPr id="1" xr6:uid="{00000000-0010-0000-E602-000001000000}" uniqueName="P1054565">
      <xmlPr mapId="2" xpath="/TFI-IZD-AIF/IPK-TFI-AIF-E_1000987/P1054565" xmlDataType="decimal"/>
    </xmlCellPr>
  </singleXmlCell>
  <singleXmlCell id="573" xr6:uid="{00000000-000C-0000-FFFF-FFFFE7020000}" r="I39" connectionId="0">
    <xmlCellPr id="1" xr6:uid="{00000000-0010-0000-E702-000001000000}" uniqueName="P1054683">
      <xmlPr mapId="2" xpath="/TFI-IZD-AIF/IPK-TFI-AIF-E_1000987/P1054683" xmlDataType="decimal"/>
    </xmlCellPr>
  </singleXmlCell>
  <singleXmlCell id="574" xr6:uid="{00000000-000C-0000-FFFF-FFFFE8020000}" r="J39" connectionId="0">
    <xmlCellPr id="1" xr6:uid="{00000000-0010-0000-E802-000001000000}" uniqueName="P1054719">
      <xmlPr mapId="2" xpath="/TFI-IZD-AIF/IPK-TFI-AIF-E_1000987/P1054719" xmlDataType="decimal"/>
    </xmlCellPr>
  </singleXmlCell>
  <singleXmlCell id="575" xr6:uid="{00000000-000C-0000-FFFF-FFFFE9020000}" r="K39" connectionId="0">
    <xmlCellPr id="1" xr6:uid="{00000000-0010-0000-E902-000001000000}" uniqueName="P1054755">
      <xmlPr mapId="2" xpath="/TFI-IZD-AIF/IPK-TFI-AIF-E_1000987/P1054755" xmlDataType="decimal"/>
    </xmlCellPr>
  </singleXmlCell>
  <singleXmlCell id="576" xr6:uid="{00000000-000C-0000-FFFF-FFFFEA020000}" r="L39" connectionId="0">
    <xmlCellPr id="1" xr6:uid="{00000000-0010-0000-EA02-000001000000}" uniqueName="P1054791">
      <xmlPr mapId="2" xpath="/TFI-IZD-AIF/IPK-TFI-AIF-E_1000987/P1054791" xmlDataType="decimal"/>
    </xmlCellPr>
  </singleXmlCell>
  <singleXmlCell id="577" xr6:uid="{00000000-000C-0000-FFFF-FFFFEB020000}" r="M39" connectionId="0">
    <xmlCellPr id="1" xr6:uid="{00000000-0010-0000-EB02-000001000000}" uniqueName="P1054827">
      <xmlPr mapId="2" xpath="/TFI-IZD-AIF/IPK-TFI-AIF-E_1000987/P1054827" xmlDataType="decimal"/>
    </xmlCellPr>
  </singleXmlCell>
  <singleXmlCell id="578" xr6:uid="{00000000-000C-0000-FFFF-FFFFEC020000}" r="N39" connectionId="0">
    <xmlCellPr id="1" xr6:uid="{00000000-0010-0000-EC02-000001000000}" uniqueName="P1054863">
      <xmlPr mapId="2" xpath="/TFI-IZD-AIF/IPK-TFI-AIF-E_1000987/P1054863" xmlDataType="decimal"/>
    </xmlCellPr>
  </singleXmlCell>
  <singleXmlCell id="579" xr6:uid="{00000000-000C-0000-FFFF-FFFFED020000}" r="O39" connectionId="0">
    <xmlCellPr id="1" xr6:uid="{00000000-0010-0000-ED02-000001000000}" uniqueName="P1054899">
      <xmlPr mapId="2" xpath="/TFI-IZD-AIF/IPK-TFI-AIF-E_1000987/P1054899" xmlDataType="decimal"/>
    </xmlCellPr>
  </singleXmlCell>
  <singleXmlCell id="580" xr6:uid="{00000000-000C-0000-FFFF-FFFFEE020000}" r="P39" connectionId="0">
    <xmlCellPr id="1" xr6:uid="{00000000-0010-0000-EE02-000001000000}" uniqueName="P1054935">
      <xmlPr mapId="2" xpath="/TFI-IZD-AIF/IPK-TFI-AIF-E_1000987/P1054935" xmlDataType="decimal"/>
    </xmlCellPr>
  </singleXmlCell>
  <singleXmlCell id="581" xr6:uid="{00000000-000C-0000-FFFF-FFFFEF020000}" r="H40" connectionId="0">
    <xmlCellPr id="1" xr6:uid="{00000000-0010-0000-EF02-000001000000}" uniqueName="P1054566">
      <xmlPr mapId="2" xpath="/TFI-IZD-AIF/IPK-TFI-AIF-E_1000987/P1054566" xmlDataType="decimal"/>
    </xmlCellPr>
  </singleXmlCell>
  <singleXmlCell id="582" xr6:uid="{00000000-000C-0000-FFFF-FFFFF0020000}" r="I40" connectionId="0">
    <xmlCellPr id="1" xr6:uid="{00000000-0010-0000-F002-000001000000}" uniqueName="P1054684">
      <xmlPr mapId="2" xpath="/TFI-IZD-AIF/IPK-TFI-AIF-E_1000987/P1054684" xmlDataType="decimal"/>
    </xmlCellPr>
  </singleXmlCell>
  <singleXmlCell id="583" xr6:uid="{00000000-000C-0000-FFFF-FFFFF1020000}" r="J40" connectionId="0">
    <xmlCellPr id="1" xr6:uid="{00000000-0010-0000-F102-000001000000}" uniqueName="P1054720">
      <xmlPr mapId="2" xpath="/TFI-IZD-AIF/IPK-TFI-AIF-E_1000987/P1054720" xmlDataType="decimal"/>
    </xmlCellPr>
  </singleXmlCell>
  <singleXmlCell id="584" xr6:uid="{00000000-000C-0000-FFFF-FFFFF2020000}" r="K40" connectionId="0">
    <xmlCellPr id="1" xr6:uid="{00000000-0010-0000-F202-000001000000}" uniqueName="P1054756">
      <xmlPr mapId="2" xpath="/TFI-IZD-AIF/IPK-TFI-AIF-E_1000987/P1054756" xmlDataType="decimal"/>
    </xmlCellPr>
  </singleXmlCell>
  <singleXmlCell id="585" xr6:uid="{00000000-000C-0000-FFFF-FFFFF3020000}" r="L40" connectionId="0">
    <xmlCellPr id="1" xr6:uid="{00000000-0010-0000-F302-000001000000}" uniqueName="P1054792">
      <xmlPr mapId="2" xpath="/TFI-IZD-AIF/IPK-TFI-AIF-E_1000987/P1054792" xmlDataType="decimal"/>
    </xmlCellPr>
  </singleXmlCell>
  <singleXmlCell id="586" xr6:uid="{00000000-000C-0000-FFFF-FFFFF4020000}" r="M40" connectionId="0">
    <xmlCellPr id="1" xr6:uid="{00000000-0010-0000-F402-000001000000}" uniqueName="P1054828">
      <xmlPr mapId="2" xpath="/TFI-IZD-AIF/IPK-TFI-AIF-E_1000987/P1054828" xmlDataType="decimal"/>
    </xmlCellPr>
  </singleXmlCell>
  <singleXmlCell id="587" xr6:uid="{00000000-000C-0000-FFFF-FFFFF5020000}" r="N40" connectionId="0">
    <xmlCellPr id="1" xr6:uid="{00000000-0010-0000-F502-000001000000}" uniqueName="P1054864">
      <xmlPr mapId="2" xpath="/TFI-IZD-AIF/IPK-TFI-AIF-E_1000987/P1054864" xmlDataType="decimal"/>
    </xmlCellPr>
  </singleXmlCell>
  <singleXmlCell id="588" xr6:uid="{00000000-000C-0000-FFFF-FFFFF6020000}" r="O40" connectionId="0">
    <xmlCellPr id="1" xr6:uid="{00000000-0010-0000-F602-000001000000}" uniqueName="P1054900">
      <xmlPr mapId="2" xpath="/TFI-IZD-AIF/IPK-TFI-AIF-E_1000987/P1054900" xmlDataType="decimal"/>
    </xmlCellPr>
  </singleXmlCell>
  <singleXmlCell id="589" xr6:uid="{00000000-000C-0000-FFFF-FFFFF7020000}" r="P40" connectionId="0">
    <xmlCellPr id="1" xr6:uid="{00000000-0010-0000-F702-000001000000}" uniqueName="P1054936">
      <xmlPr mapId="2" xpath="/TFI-IZD-AIF/IPK-TFI-AIF-E_1000987/P1054936" xmlDataType="decimal"/>
    </xmlCellPr>
  </singleXmlCell>
  <singleXmlCell id="590" xr6:uid="{00000000-000C-0000-FFFF-FFFFF8020000}" r="H41" connectionId="0">
    <xmlCellPr id="1" xr6:uid="{00000000-0010-0000-F802-000001000000}" uniqueName="P1054567">
      <xmlPr mapId="2" xpath="/TFI-IZD-AIF/IPK-TFI-AIF-E_1000987/P1054567" xmlDataType="decimal"/>
    </xmlCellPr>
  </singleXmlCell>
  <singleXmlCell id="591" xr6:uid="{00000000-000C-0000-FFFF-FFFFF9020000}" r="I41" connectionId="0">
    <xmlCellPr id="1" xr6:uid="{00000000-0010-0000-F902-000001000000}" uniqueName="P1054685">
      <xmlPr mapId="2" xpath="/TFI-IZD-AIF/IPK-TFI-AIF-E_1000987/P1054685" xmlDataType="decimal"/>
    </xmlCellPr>
  </singleXmlCell>
  <singleXmlCell id="592" xr6:uid="{00000000-000C-0000-FFFF-FFFFFA020000}" r="J41" connectionId="0">
    <xmlCellPr id="1" xr6:uid="{00000000-0010-0000-FA02-000001000000}" uniqueName="P1054721">
      <xmlPr mapId="2" xpath="/TFI-IZD-AIF/IPK-TFI-AIF-E_1000987/P1054721" xmlDataType="decimal"/>
    </xmlCellPr>
  </singleXmlCell>
  <singleXmlCell id="593" xr6:uid="{00000000-000C-0000-FFFF-FFFFFB020000}" r="K41" connectionId="0">
    <xmlCellPr id="1" xr6:uid="{00000000-0010-0000-FB02-000001000000}" uniqueName="P1054757">
      <xmlPr mapId="2" xpath="/TFI-IZD-AIF/IPK-TFI-AIF-E_1000987/P1054757" xmlDataType="decimal"/>
    </xmlCellPr>
  </singleXmlCell>
  <singleXmlCell id="594" xr6:uid="{00000000-000C-0000-FFFF-FFFFFC020000}" r="L41" connectionId="0">
    <xmlCellPr id="1" xr6:uid="{00000000-0010-0000-FC02-000001000000}" uniqueName="P1054793">
      <xmlPr mapId="2" xpath="/TFI-IZD-AIF/IPK-TFI-AIF-E_1000987/P1054793" xmlDataType="decimal"/>
    </xmlCellPr>
  </singleXmlCell>
  <singleXmlCell id="595" xr6:uid="{00000000-000C-0000-FFFF-FFFFFD020000}" r="M41" connectionId="0">
    <xmlCellPr id="1" xr6:uid="{00000000-0010-0000-FD02-000001000000}" uniqueName="P1054829">
      <xmlPr mapId="2" xpath="/TFI-IZD-AIF/IPK-TFI-AIF-E_1000987/P1054829" xmlDataType="decimal"/>
    </xmlCellPr>
  </singleXmlCell>
  <singleXmlCell id="596" xr6:uid="{00000000-000C-0000-FFFF-FFFFFE020000}" r="N41" connectionId="0">
    <xmlCellPr id="1" xr6:uid="{00000000-0010-0000-FE02-000001000000}" uniqueName="P1054865">
      <xmlPr mapId="2" xpath="/TFI-IZD-AIF/IPK-TFI-AIF-E_1000987/P1054865" xmlDataType="decimal"/>
    </xmlCellPr>
  </singleXmlCell>
  <singleXmlCell id="597" xr6:uid="{00000000-000C-0000-FFFF-FFFFFF020000}" r="O41" connectionId="0">
    <xmlCellPr id="1" xr6:uid="{00000000-0010-0000-FF02-000001000000}" uniqueName="P1054901">
      <xmlPr mapId="2" xpath="/TFI-IZD-AIF/IPK-TFI-AIF-E_1000987/P1054901" xmlDataType="decimal"/>
    </xmlCellPr>
  </singleXmlCell>
  <singleXmlCell id="598" xr6:uid="{00000000-000C-0000-FFFF-FFFF00030000}" r="P41" connectionId="0">
    <xmlCellPr id="1" xr6:uid="{00000000-0010-0000-0003-000001000000}" uniqueName="P1054937">
      <xmlPr mapId="2" xpath="/TFI-IZD-AIF/IPK-TFI-AIF-E_1000987/P1054937" xmlDataType="decimal"/>
    </xmlCellPr>
  </singleXmlCell>
  <singleXmlCell id="599" xr6:uid="{00000000-000C-0000-FFFF-FFFF01030000}" r="H42" connectionId="0">
    <xmlCellPr id="1" xr6:uid="{00000000-0010-0000-0103-000001000000}" uniqueName="P1054568">
      <xmlPr mapId="2" xpath="/TFI-IZD-AIF/IPK-TFI-AIF-E_1000987/P1054568" xmlDataType="decimal"/>
    </xmlCellPr>
  </singleXmlCell>
  <singleXmlCell id="600" xr6:uid="{00000000-000C-0000-FFFF-FFFF02030000}" r="I42" connectionId="0">
    <xmlCellPr id="1" xr6:uid="{00000000-0010-0000-0203-000001000000}" uniqueName="P1054686">
      <xmlPr mapId="2" xpath="/TFI-IZD-AIF/IPK-TFI-AIF-E_1000987/P1054686" xmlDataType="decimal"/>
    </xmlCellPr>
  </singleXmlCell>
  <singleXmlCell id="601" xr6:uid="{00000000-000C-0000-FFFF-FFFF03030000}" r="J42" connectionId="0">
    <xmlCellPr id="1" xr6:uid="{00000000-0010-0000-0303-000001000000}" uniqueName="P1054722">
      <xmlPr mapId="2" xpath="/TFI-IZD-AIF/IPK-TFI-AIF-E_1000987/P1054722" xmlDataType="decimal"/>
    </xmlCellPr>
  </singleXmlCell>
  <singleXmlCell id="602" xr6:uid="{00000000-000C-0000-FFFF-FFFF04030000}" r="K42" connectionId="0">
    <xmlCellPr id="1" xr6:uid="{00000000-0010-0000-0403-000001000000}" uniqueName="P1054758">
      <xmlPr mapId="2" xpath="/TFI-IZD-AIF/IPK-TFI-AIF-E_1000987/P1054758" xmlDataType="decimal"/>
    </xmlCellPr>
  </singleXmlCell>
  <singleXmlCell id="603" xr6:uid="{00000000-000C-0000-FFFF-FFFF05030000}" r="L42" connectionId="0">
    <xmlCellPr id="1" xr6:uid="{00000000-0010-0000-0503-000001000000}" uniqueName="P1054794">
      <xmlPr mapId="2" xpath="/TFI-IZD-AIF/IPK-TFI-AIF-E_1000987/P1054794" xmlDataType="decimal"/>
    </xmlCellPr>
  </singleXmlCell>
  <singleXmlCell id="604" xr6:uid="{00000000-000C-0000-FFFF-FFFF06030000}" r="M42" connectionId="0">
    <xmlCellPr id="1" xr6:uid="{00000000-0010-0000-0603-000001000000}" uniqueName="P1054830">
      <xmlPr mapId="2" xpath="/TFI-IZD-AIF/IPK-TFI-AIF-E_1000987/P1054830" xmlDataType="decimal"/>
    </xmlCellPr>
  </singleXmlCell>
  <singleXmlCell id="605" xr6:uid="{00000000-000C-0000-FFFF-FFFF07030000}" r="N42" connectionId="0">
    <xmlCellPr id="1" xr6:uid="{00000000-0010-0000-0703-000001000000}" uniqueName="P1054866">
      <xmlPr mapId="2" xpath="/TFI-IZD-AIF/IPK-TFI-AIF-E_1000987/P1054866" xmlDataType="decimal"/>
    </xmlCellPr>
  </singleXmlCell>
  <singleXmlCell id="606" xr6:uid="{00000000-000C-0000-FFFF-FFFF08030000}" r="O42" connectionId="0">
    <xmlCellPr id="1" xr6:uid="{00000000-0010-0000-0803-000001000000}" uniqueName="P1054902">
      <xmlPr mapId="2" xpath="/TFI-IZD-AIF/IPK-TFI-AIF-E_1000987/P1054902" xmlDataType="decimal"/>
    </xmlCellPr>
  </singleXmlCell>
  <singleXmlCell id="607" xr6:uid="{00000000-000C-0000-FFFF-FFFF09030000}" r="P42" connectionId="0">
    <xmlCellPr id="1" xr6:uid="{00000000-0010-0000-0903-000001000000}" uniqueName="P1054938">
      <xmlPr mapId="2" xpath="/TFI-IZD-AIF/IPK-TFI-AIF-E_1000987/P1054938"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72"/>
  <sheetViews>
    <sheetView tabSelected="1" zoomScaleNormal="100" workbookViewId="0">
      <selection activeCell="P7" sqref="P7"/>
    </sheetView>
  </sheetViews>
  <sheetFormatPr defaultColWidth="9.140625" defaultRowHeight="15" x14ac:dyDescent="0.25"/>
  <cols>
    <col min="1" max="8" width="9.140625" style="47"/>
    <col min="9" max="9" width="13.140625" style="47" customWidth="1"/>
    <col min="10" max="16384" width="9.140625" style="47"/>
  </cols>
  <sheetData>
    <row r="1" spans="1:10" ht="15.75" x14ac:dyDescent="0.25">
      <c r="A1" s="104" t="s">
        <v>242</v>
      </c>
      <c r="B1" s="105"/>
      <c r="C1" s="105"/>
      <c r="D1" s="45"/>
      <c r="E1" s="45"/>
      <c r="F1" s="45"/>
      <c r="G1" s="45"/>
      <c r="H1" s="45"/>
      <c r="I1" s="45"/>
      <c r="J1" s="46"/>
    </row>
    <row r="2" spans="1:10" ht="14.45" customHeight="1" x14ac:dyDescent="0.25">
      <c r="A2" s="106" t="s">
        <v>258</v>
      </c>
      <c r="B2" s="107"/>
      <c r="C2" s="107"/>
      <c r="D2" s="107"/>
      <c r="E2" s="107"/>
      <c r="F2" s="107"/>
      <c r="G2" s="107"/>
      <c r="H2" s="107"/>
      <c r="I2" s="107"/>
      <c r="J2" s="108"/>
    </row>
    <row r="3" spans="1:10" x14ac:dyDescent="0.25">
      <c r="A3" s="48"/>
      <c r="B3" s="49"/>
      <c r="C3" s="49"/>
      <c r="D3" s="49"/>
      <c r="E3" s="49"/>
      <c r="F3" s="49"/>
      <c r="G3" s="49"/>
      <c r="H3" s="49"/>
      <c r="I3" s="49"/>
      <c r="J3" s="50"/>
    </row>
    <row r="4" spans="1:10" ht="33.6" customHeight="1" x14ac:dyDescent="0.25">
      <c r="A4" s="109" t="s">
        <v>243</v>
      </c>
      <c r="B4" s="110"/>
      <c r="C4" s="110"/>
      <c r="D4" s="110"/>
      <c r="E4" s="111">
        <v>45292</v>
      </c>
      <c r="F4" s="112"/>
      <c r="G4" s="51" t="s">
        <v>0</v>
      </c>
      <c r="H4" s="111">
        <v>45657</v>
      </c>
      <c r="I4" s="112"/>
      <c r="J4" s="52"/>
    </row>
    <row r="5" spans="1:10" s="53" customFormat="1" ht="10.15" customHeight="1" x14ac:dyDescent="0.25">
      <c r="A5" s="113"/>
      <c r="B5" s="114"/>
      <c r="C5" s="114"/>
      <c r="D5" s="114"/>
      <c r="E5" s="114"/>
      <c r="F5" s="114"/>
      <c r="G5" s="114"/>
      <c r="H5" s="114"/>
      <c r="I5" s="114"/>
      <c r="J5" s="115"/>
    </row>
    <row r="6" spans="1:10" ht="20.45" customHeight="1" x14ac:dyDescent="0.25">
      <c r="A6" s="54"/>
      <c r="B6" s="55" t="s">
        <v>263</v>
      </c>
      <c r="C6" s="56"/>
      <c r="D6" s="56"/>
      <c r="E6" s="62">
        <v>2024</v>
      </c>
      <c r="F6" s="57"/>
      <c r="G6" s="51"/>
      <c r="H6" s="57"/>
      <c r="I6" s="58"/>
      <c r="J6" s="59"/>
    </row>
    <row r="7" spans="1:10" s="61" customFormat="1" ht="10.9" customHeight="1" x14ac:dyDescent="0.25">
      <c r="A7" s="54"/>
      <c r="B7" s="56"/>
      <c r="C7" s="56"/>
      <c r="D7" s="56"/>
      <c r="E7" s="60"/>
      <c r="F7" s="60"/>
      <c r="G7" s="51"/>
      <c r="H7" s="57"/>
      <c r="I7" s="58"/>
      <c r="J7" s="59"/>
    </row>
    <row r="8" spans="1:10" ht="20.45" customHeight="1" x14ac:dyDescent="0.25">
      <c r="A8" s="54"/>
      <c r="B8" s="55" t="s">
        <v>264</v>
      </c>
      <c r="C8" s="56"/>
      <c r="D8" s="56"/>
      <c r="E8" s="62">
        <v>4</v>
      </c>
      <c r="F8" s="57"/>
      <c r="G8" s="51"/>
      <c r="H8" s="57"/>
      <c r="I8" s="58"/>
      <c r="J8" s="59"/>
    </row>
    <row r="9" spans="1:10" s="61" customFormat="1" ht="10.9" customHeight="1" x14ac:dyDescent="0.25">
      <c r="A9" s="54"/>
      <c r="B9" s="56"/>
      <c r="C9" s="56"/>
      <c r="D9" s="56"/>
      <c r="E9" s="60"/>
      <c r="F9" s="60"/>
      <c r="G9" s="51"/>
      <c r="H9" s="60"/>
      <c r="I9" s="63"/>
      <c r="J9" s="59"/>
    </row>
    <row r="10" spans="1:10" ht="37.9" customHeight="1" x14ac:dyDescent="0.25">
      <c r="A10" s="123" t="s">
        <v>265</v>
      </c>
      <c r="B10" s="124"/>
      <c r="C10" s="124"/>
      <c r="D10" s="124"/>
      <c r="E10" s="124"/>
      <c r="F10" s="124"/>
      <c r="G10" s="124"/>
      <c r="H10" s="124"/>
      <c r="I10" s="124"/>
      <c r="J10" s="64"/>
    </row>
    <row r="11" spans="1:10" ht="24.6" customHeight="1" x14ac:dyDescent="0.25">
      <c r="A11" s="125" t="s">
        <v>244</v>
      </c>
      <c r="B11" s="126"/>
      <c r="C11" s="118" t="s">
        <v>287</v>
      </c>
      <c r="D11" s="119"/>
      <c r="E11" s="65"/>
      <c r="F11" s="127" t="s">
        <v>266</v>
      </c>
      <c r="G11" s="117"/>
      <c r="H11" s="128" t="s">
        <v>291</v>
      </c>
      <c r="I11" s="129"/>
      <c r="J11" s="66"/>
    </row>
    <row r="12" spans="1:10" ht="14.45" customHeight="1" x14ac:dyDescent="0.25">
      <c r="A12" s="67"/>
      <c r="B12" s="68"/>
      <c r="C12" s="68"/>
      <c r="D12" s="68"/>
      <c r="E12" s="121"/>
      <c r="F12" s="121"/>
      <c r="G12" s="121"/>
      <c r="H12" s="121"/>
      <c r="I12" s="69"/>
      <c r="J12" s="66"/>
    </row>
    <row r="13" spans="1:10" ht="21" customHeight="1" x14ac:dyDescent="0.25">
      <c r="A13" s="116" t="s">
        <v>261</v>
      </c>
      <c r="B13" s="117"/>
      <c r="C13" s="118" t="s">
        <v>288</v>
      </c>
      <c r="D13" s="119"/>
      <c r="E13" s="120"/>
      <c r="F13" s="121"/>
      <c r="G13" s="121"/>
      <c r="H13" s="121"/>
      <c r="I13" s="69"/>
      <c r="J13" s="66"/>
    </row>
    <row r="14" spans="1:10" ht="10.9" customHeight="1" x14ac:dyDescent="0.25">
      <c r="A14" s="65"/>
      <c r="B14" s="69"/>
      <c r="C14" s="68"/>
      <c r="D14" s="68"/>
      <c r="E14" s="122"/>
      <c r="F14" s="122"/>
      <c r="G14" s="122"/>
      <c r="H14" s="122"/>
      <c r="I14" s="68"/>
      <c r="J14" s="70"/>
    </row>
    <row r="15" spans="1:10" ht="22.9" customHeight="1" x14ac:dyDescent="0.25">
      <c r="A15" s="116" t="s">
        <v>245</v>
      </c>
      <c r="B15" s="117"/>
      <c r="C15" s="118" t="s">
        <v>289</v>
      </c>
      <c r="D15" s="119"/>
      <c r="E15" s="136"/>
      <c r="F15" s="137"/>
      <c r="G15" s="71" t="s">
        <v>267</v>
      </c>
      <c r="H15" s="128" t="s">
        <v>292</v>
      </c>
      <c r="I15" s="129"/>
      <c r="J15" s="72"/>
    </row>
    <row r="16" spans="1:10" ht="10.9" customHeight="1" x14ac:dyDescent="0.25">
      <c r="A16" s="65"/>
      <c r="B16" s="69"/>
      <c r="C16" s="68"/>
      <c r="D16" s="68"/>
      <c r="E16" s="122"/>
      <c r="F16" s="122"/>
      <c r="G16" s="122"/>
      <c r="H16" s="122"/>
      <c r="I16" s="68"/>
      <c r="J16" s="70"/>
    </row>
    <row r="17" spans="1:10" ht="22.9" customHeight="1" x14ac:dyDescent="0.25">
      <c r="A17" s="73"/>
      <c r="B17" s="71" t="s">
        <v>268</v>
      </c>
      <c r="C17" s="118" t="s">
        <v>290</v>
      </c>
      <c r="D17" s="119"/>
      <c r="E17" s="74"/>
      <c r="F17" s="74"/>
      <c r="G17" s="74"/>
      <c r="H17" s="74"/>
      <c r="I17" s="74"/>
      <c r="J17" s="72"/>
    </row>
    <row r="18" spans="1:10" x14ac:dyDescent="0.25">
      <c r="A18" s="130"/>
      <c r="B18" s="131"/>
      <c r="C18" s="122"/>
      <c r="D18" s="122"/>
      <c r="E18" s="122"/>
      <c r="F18" s="122"/>
      <c r="G18" s="122"/>
      <c r="H18" s="122"/>
      <c r="I18" s="68"/>
      <c r="J18" s="70"/>
    </row>
    <row r="19" spans="1:10" x14ac:dyDescent="0.25">
      <c r="A19" s="125" t="s">
        <v>246</v>
      </c>
      <c r="B19" s="132"/>
      <c r="C19" s="133" t="s">
        <v>293</v>
      </c>
      <c r="D19" s="134"/>
      <c r="E19" s="134"/>
      <c r="F19" s="134"/>
      <c r="G19" s="134"/>
      <c r="H19" s="134"/>
      <c r="I19" s="134"/>
      <c r="J19" s="135"/>
    </row>
    <row r="20" spans="1:10" x14ac:dyDescent="0.25">
      <c r="A20" s="67"/>
      <c r="B20" s="68"/>
      <c r="C20" s="75"/>
      <c r="D20" s="68"/>
      <c r="E20" s="122"/>
      <c r="F20" s="122"/>
      <c r="G20" s="122"/>
      <c r="H20" s="122"/>
      <c r="I20" s="68"/>
      <c r="J20" s="70"/>
    </row>
    <row r="21" spans="1:10" x14ac:dyDescent="0.25">
      <c r="A21" s="125" t="s">
        <v>247</v>
      </c>
      <c r="B21" s="132"/>
      <c r="C21" s="128" t="s">
        <v>296</v>
      </c>
      <c r="D21" s="129"/>
      <c r="E21" s="122"/>
      <c r="F21" s="122"/>
      <c r="G21" s="133" t="s">
        <v>295</v>
      </c>
      <c r="H21" s="134"/>
      <c r="I21" s="134"/>
      <c r="J21" s="135"/>
    </row>
    <row r="22" spans="1:10" x14ac:dyDescent="0.25">
      <c r="A22" s="67"/>
      <c r="B22" s="68"/>
      <c r="C22" s="68"/>
      <c r="D22" s="68"/>
      <c r="E22" s="122"/>
      <c r="F22" s="122"/>
      <c r="G22" s="122"/>
      <c r="H22" s="122"/>
      <c r="I22" s="68"/>
      <c r="J22" s="70"/>
    </row>
    <row r="23" spans="1:10" x14ac:dyDescent="0.25">
      <c r="A23" s="125" t="s">
        <v>248</v>
      </c>
      <c r="B23" s="132"/>
      <c r="C23" s="133" t="s">
        <v>294</v>
      </c>
      <c r="D23" s="134"/>
      <c r="E23" s="134"/>
      <c r="F23" s="134"/>
      <c r="G23" s="134"/>
      <c r="H23" s="134"/>
      <c r="I23" s="134"/>
      <c r="J23" s="135"/>
    </row>
    <row r="24" spans="1:10" x14ac:dyDescent="0.25">
      <c r="A24" s="67"/>
      <c r="B24" s="68"/>
      <c r="C24" s="68"/>
      <c r="D24" s="68"/>
      <c r="E24" s="122"/>
      <c r="F24" s="122"/>
      <c r="G24" s="122"/>
      <c r="H24" s="122"/>
      <c r="I24" s="68"/>
      <c r="J24" s="70"/>
    </row>
    <row r="25" spans="1:10" x14ac:dyDescent="0.25">
      <c r="A25" s="125" t="s">
        <v>249</v>
      </c>
      <c r="B25" s="132"/>
      <c r="C25" s="139" t="s">
        <v>297</v>
      </c>
      <c r="D25" s="140"/>
      <c r="E25" s="140"/>
      <c r="F25" s="140"/>
      <c r="G25" s="140"/>
      <c r="H25" s="140"/>
      <c r="I25" s="140"/>
      <c r="J25" s="141"/>
    </row>
    <row r="26" spans="1:10" x14ac:dyDescent="0.25">
      <c r="A26" s="67"/>
      <c r="B26" s="68"/>
      <c r="C26" s="75"/>
      <c r="D26" s="68"/>
      <c r="E26" s="122"/>
      <c r="F26" s="122"/>
      <c r="G26" s="122"/>
      <c r="H26" s="122"/>
      <c r="I26" s="68"/>
      <c r="J26" s="70"/>
    </row>
    <row r="27" spans="1:10" x14ac:dyDescent="0.25">
      <c r="A27" s="125" t="s">
        <v>250</v>
      </c>
      <c r="B27" s="132"/>
      <c r="C27" s="139" t="s">
        <v>298</v>
      </c>
      <c r="D27" s="140"/>
      <c r="E27" s="140"/>
      <c r="F27" s="140"/>
      <c r="G27" s="140"/>
      <c r="H27" s="140"/>
      <c r="I27" s="140"/>
      <c r="J27" s="141"/>
    </row>
    <row r="28" spans="1:10" ht="13.9" customHeight="1" x14ac:dyDescent="0.25">
      <c r="A28" s="67"/>
      <c r="B28" s="68"/>
      <c r="C28" s="75"/>
      <c r="D28" s="68"/>
      <c r="E28" s="122"/>
      <c r="F28" s="122"/>
      <c r="G28" s="122"/>
      <c r="H28" s="122"/>
      <c r="I28" s="68"/>
      <c r="J28" s="70"/>
    </row>
    <row r="29" spans="1:10" ht="22.9" customHeight="1" x14ac:dyDescent="0.25">
      <c r="A29" s="116" t="s">
        <v>262</v>
      </c>
      <c r="B29" s="132"/>
      <c r="C29" s="76">
        <v>0</v>
      </c>
      <c r="D29" s="77"/>
      <c r="E29" s="138"/>
      <c r="F29" s="138"/>
      <c r="G29" s="138"/>
      <c r="H29" s="138"/>
      <c r="I29" s="78"/>
      <c r="J29" s="79"/>
    </row>
    <row r="30" spans="1:10" x14ac:dyDescent="0.25">
      <c r="A30" s="67"/>
      <c r="B30" s="68"/>
      <c r="C30" s="68"/>
      <c r="D30" s="68"/>
      <c r="E30" s="122"/>
      <c r="F30" s="122"/>
      <c r="G30" s="122"/>
      <c r="H30" s="122"/>
      <c r="I30" s="78"/>
      <c r="J30" s="79"/>
    </row>
    <row r="31" spans="1:10" x14ac:dyDescent="0.25">
      <c r="A31" s="125" t="s">
        <v>251</v>
      </c>
      <c r="B31" s="132"/>
      <c r="C31" s="89" t="s">
        <v>270</v>
      </c>
      <c r="D31" s="142" t="s">
        <v>269</v>
      </c>
      <c r="E31" s="143"/>
      <c r="F31" s="143"/>
      <c r="G31" s="143"/>
      <c r="H31" s="68"/>
      <c r="I31" s="80" t="s">
        <v>270</v>
      </c>
      <c r="J31" s="81" t="s">
        <v>271</v>
      </c>
    </row>
    <row r="32" spans="1:10" x14ac:dyDescent="0.25">
      <c r="A32" s="125"/>
      <c r="B32" s="132"/>
      <c r="C32" s="82"/>
      <c r="D32" s="51"/>
      <c r="E32" s="137"/>
      <c r="F32" s="137"/>
      <c r="G32" s="137"/>
      <c r="H32" s="137"/>
      <c r="I32" s="78"/>
      <c r="J32" s="79"/>
    </row>
    <row r="33" spans="1:10" x14ac:dyDescent="0.25">
      <c r="A33" s="125" t="s">
        <v>259</v>
      </c>
      <c r="B33" s="132"/>
      <c r="C33" s="76" t="s">
        <v>273</v>
      </c>
      <c r="D33" s="142" t="s">
        <v>272</v>
      </c>
      <c r="E33" s="143"/>
      <c r="F33" s="143"/>
      <c r="G33" s="143"/>
      <c r="H33" s="74"/>
      <c r="I33" s="80" t="s">
        <v>273</v>
      </c>
      <c r="J33" s="81" t="s">
        <v>274</v>
      </c>
    </row>
    <row r="34" spans="1:10" x14ac:dyDescent="0.25">
      <c r="A34" s="67"/>
      <c r="B34" s="68"/>
      <c r="C34" s="68"/>
      <c r="D34" s="68"/>
      <c r="E34" s="122"/>
      <c r="F34" s="122"/>
      <c r="G34" s="122"/>
      <c r="H34" s="122"/>
      <c r="I34" s="68"/>
      <c r="J34" s="70"/>
    </row>
    <row r="35" spans="1:10" x14ac:dyDescent="0.25">
      <c r="A35" s="142" t="s">
        <v>260</v>
      </c>
      <c r="B35" s="143"/>
      <c r="C35" s="143"/>
      <c r="D35" s="143"/>
      <c r="E35" s="143" t="s">
        <v>252</v>
      </c>
      <c r="F35" s="143"/>
      <c r="G35" s="143"/>
      <c r="H35" s="143"/>
      <c r="I35" s="143"/>
      <c r="J35" s="83" t="s">
        <v>253</v>
      </c>
    </row>
    <row r="36" spans="1:10" x14ac:dyDescent="0.25">
      <c r="A36" s="67"/>
      <c r="B36" s="68"/>
      <c r="C36" s="68"/>
      <c r="D36" s="68"/>
      <c r="E36" s="122"/>
      <c r="F36" s="122"/>
      <c r="G36" s="122"/>
      <c r="H36" s="122"/>
      <c r="I36" s="68"/>
      <c r="J36" s="79"/>
    </row>
    <row r="37" spans="1:10" x14ac:dyDescent="0.25">
      <c r="A37" s="144"/>
      <c r="B37" s="145"/>
      <c r="C37" s="145"/>
      <c r="D37" s="145"/>
      <c r="E37" s="144"/>
      <c r="F37" s="145"/>
      <c r="G37" s="145"/>
      <c r="H37" s="145"/>
      <c r="I37" s="146"/>
      <c r="J37" s="96"/>
    </row>
    <row r="38" spans="1:10" x14ac:dyDescent="0.25">
      <c r="A38" s="98"/>
      <c r="B38" s="97"/>
      <c r="C38" s="99"/>
      <c r="D38" s="147"/>
      <c r="E38" s="147"/>
      <c r="F38" s="147"/>
      <c r="G38" s="147"/>
      <c r="H38" s="147"/>
      <c r="I38" s="147"/>
      <c r="J38" s="100"/>
    </row>
    <row r="39" spans="1:10" x14ac:dyDescent="0.25">
      <c r="A39" s="144"/>
      <c r="B39" s="145"/>
      <c r="C39" s="145"/>
      <c r="D39" s="146"/>
      <c r="E39" s="144"/>
      <c r="F39" s="145"/>
      <c r="G39" s="145"/>
      <c r="H39" s="145"/>
      <c r="I39" s="146"/>
      <c r="J39" s="76"/>
    </row>
    <row r="40" spans="1:10" x14ac:dyDescent="0.25">
      <c r="A40" s="98"/>
      <c r="B40" s="97"/>
      <c r="C40" s="99"/>
      <c r="D40" s="101"/>
      <c r="E40" s="147"/>
      <c r="F40" s="147"/>
      <c r="G40" s="147"/>
      <c r="H40" s="147"/>
      <c r="I40" s="102"/>
      <c r="J40" s="100"/>
    </row>
    <row r="41" spans="1:10" x14ac:dyDescent="0.25">
      <c r="A41" s="144"/>
      <c r="B41" s="145"/>
      <c r="C41" s="145"/>
      <c r="D41" s="146"/>
      <c r="E41" s="144"/>
      <c r="F41" s="145"/>
      <c r="G41" s="145"/>
      <c r="H41" s="145"/>
      <c r="I41" s="146"/>
      <c r="J41" s="76"/>
    </row>
    <row r="42" spans="1:10" x14ac:dyDescent="0.25">
      <c r="A42" s="98"/>
      <c r="B42" s="97"/>
      <c r="C42" s="99"/>
      <c r="D42" s="101"/>
      <c r="E42" s="147"/>
      <c r="F42" s="147"/>
      <c r="G42" s="147"/>
      <c r="H42" s="147"/>
      <c r="I42" s="102"/>
      <c r="J42" s="100"/>
    </row>
    <row r="43" spans="1:10" x14ac:dyDescent="0.25">
      <c r="A43" s="144"/>
      <c r="B43" s="145"/>
      <c r="C43" s="145"/>
      <c r="D43" s="146"/>
      <c r="E43" s="144"/>
      <c r="F43" s="145"/>
      <c r="G43" s="145"/>
      <c r="H43" s="145"/>
      <c r="I43" s="146"/>
      <c r="J43" s="76"/>
    </row>
    <row r="44" spans="1:10" x14ac:dyDescent="0.25">
      <c r="A44" s="103"/>
      <c r="B44" s="99"/>
      <c r="C44" s="149"/>
      <c r="D44" s="149"/>
      <c r="E44" s="150"/>
      <c r="F44" s="150"/>
      <c r="G44" s="149"/>
      <c r="H44" s="149"/>
      <c r="I44" s="149"/>
      <c r="J44" s="100"/>
    </row>
    <row r="45" spans="1:10" x14ac:dyDescent="0.25">
      <c r="A45" s="144"/>
      <c r="B45" s="145"/>
      <c r="C45" s="145"/>
      <c r="D45" s="146"/>
      <c r="E45" s="144"/>
      <c r="F45" s="145"/>
      <c r="G45" s="145"/>
      <c r="H45" s="145"/>
      <c r="I45" s="146"/>
      <c r="J45" s="76"/>
    </row>
    <row r="46" spans="1:10" x14ac:dyDescent="0.25">
      <c r="A46" s="103"/>
      <c r="B46" s="99"/>
      <c r="C46" s="99"/>
      <c r="D46" s="97"/>
      <c r="E46" s="150"/>
      <c r="F46" s="150"/>
      <c r="G46" s="149"/>
      <c r="H46" s="149"/>
      <c r="I46" s="97"/>
      <c r="J46" s="100"/>
    </row>
    <row r="47" spans="1:10" x14ac:dyDescent="0.25">
      <c r="A47" s="144"/>
      <c r="B47" s="145"/>
      <c r="C47" s="145"/>
      <c r="D47" s="146"/>
      <c r="E47" s="144"/>
      <c r="F47" s="145"/>
      <c r="G47" s="145"/>
      <c r="H47" s="145"/>
      <c r="I47" s="146"/>
      <c r="J47" s="76"/>
    </row>
    <row r="48" spans="1:10" x14ac:dyDescent="0.25">
      <c r="A48" s="84"/>
      <c r="B48" s="75"/>
      <c r="C48" s="75"/>
      <c r="D48" s="68"/>
      <c r="E48" s="122"/>
      <c r="F48" s="122"/>
      <c r="G48" s="148"/>
      <c r="H48" s="148"/>
      <c r="I48" s="68"/>
      <c r="J48" s="85" t="s">
        <v>275</v>
      </c>
    </row>
    <row r="49" spans="1:10" x14ac:dyDescent="0.25">
      <c r="A49" s="84"/>
      <c r="B49" s="75"/>
      <c r="C49" s="75"/>
      <c r="D49" s="68"/>
      <c r="E49" s="122"/>
      <c r="F49" s="122"/>
      <c r="G49" s="148"/>
      <c r="H49" s="148"/>
      <c r="I49" s="68"/>
      <c r="J49" s="85" t="s">
        <v>276</v>
      </c>
    </row>
    <row r="50" spans="1:10" ht="14.45" customHeight="1" x14ac:dyDescent="0.25">
      <c r="A50" s="116" t="s">
        <v>254</v>
      </c>
      <c r="B50" s="127"/>
      <c r="C50" s="128" t="s">
        <v>276</v>
      </c>
      <c r="D50" s="129"/>
      <c r="E50" s="155" t="s">
        <v>277</v>
      </c>
      <c r="F50" s="156"/>
      <c r="G50" s="133"/>
      <c r="H50" s="134"/>
      <c r="I50" s="134"/>
      <c r="J50" s="135"/>
    </row>
    <row r="51" spans="1:10" x14ac:dyDescent="0.25">
      <c r="A51" s="84"/>
      <c r="B51" s="75"/>
      <c r="C51" s="148"/>
      <c r="D51" s="148"/>
      <c r="E51" s="122"/>
      <c r="F51" s="122"/>
      <c r="G51" s="157" t="s">
        <v>278</v>
      </c>
      <c r="H51" s="157"/>
      <c r="I51" s="157"/>
      <c r="J51" s="59"/>
    </row>
    <row r="52" spans="1:10" ht="13.9" customHeight="1" x14ac:dyDescent="0.25">
      <c r="A52" s="116" t="s">
        <v>255</v>
      </c>
      <c r="B52" s="127"/>
      <c r="C52" s="133" t="s">
        <v>299</v>
      </c>
      <c r="D52" s="134"/>
      <c r="E52" s="134"/>
      <c r="F52" s="134"/>
      <c r="G52" s="134"/>
      <c r="H52" s="134"/>
      <c r="I52" s="134"/>
      <c r="J52" s="135"/>
    </row>
    <row r="53" spans="1:10" x14ac:dyDescent="0.25">
      <c r="A53" s="67"/>
      <c r="B53" s="68"/>
      <c r="C53" s="138" t="s">
        <v>256</v>
      </c>
      <c r="D53" s="138"/>
      <c r="E53" s="138"/>
      <c r="F53" s="138"/>
      <c r="G53" s="138"/>
      <c r="H53" s="138"/>
      <c r="I53" s="138"/>
      <c r="J53" s="70"/>
    </row>
    <row r="54" spans="1:10" x14ac:dyDescent="0.25">
      <c r="A54" s="116" t="s">
        <v>257</v>
      </c>
      <c r="B54" s="127"/>
      <c r="C54" s="151" t="s">
        <v>300</v>
      </c>
      <c r="D54" s="152"/>
      <c r="E54" s="153"/>
      <c r="F54" s="122"/>
      <c r="G54" s="122"/>
      <c r="H54" s="143"/>
      <c r="I54" s="143"/>
      <c r="J54" s="154"/>
    </row>
    <row r="55" spans="1:10" x14ac:dyDescent="0.25">
      <c r="A55" s="67"/>
      <c r="B55" s="68"/>
      <c r="C55" s="75"/>
      <c r="D55" s="68"/>
      <c r="E55" s="122"/>
      <c r="F55" s="122"/>
      <c r="G55" s="122"/>
      <c r="H55" s="122"/>
      <c r="I55" s="68"/>
      <c r="J55" s="70"/>
    </row>
    <row r="56" spans="1:10" ht="14.45" customHeight="1" x14ac:dyDescent="0.25">
      <c r="A56" s="116" t="s">
        <v>249</v>
      </c>
      <c r="B56" s="127"/>
      <c r="C56" s="158" t="s">
        <v>301</v>
      </c>
      <c r="D56" s="159"/>
      <c r="E56" s="159"/>
      <c r="F56" s="159"/>
      <c r="G56" s="159"/>
      <c r="H56" s="159"/>
      <c r="I56" s="159"/>
      <c r="J56" s="160"/>
    </row>
    <row r="57" spans="1:10" x14ac:dyDescent="0.25">
      <c r="A57" s="67"/>
      <c r="B57" s="68"/>
      <c r="C57" s="68"/>
      <c r="D57" s="68"/>
      <c r="E57" s="122"/>
      <c r="F57" s="122"/>
      <c r="G57" s="122"/>
      <c r="H57" s="122"/>
      <c r="I57" s="68"/>
      <c r="J57" s="70"/>
    </row>
    <row r="58" spans="1:10" x14ac:dyDescent="0.25">
      <c r="A58" s="116" t="s">
        <v>279</v>
      </c>
      <c r="B58" s="127"/>
      <c r="C58" s="158"/>
      <c r="D58" s="159"/>
      <c r="E58" s="159"/>
      <c r="F58" s="159"/>
      <c r="G58" s="159"/>
      <c r="H58" s="159"/>
      <c r="I58" s="159"/>
      <c r="J58" s="160"/>
    </row>
    <row r="59" spans="1:10" ht="14.45" customHeight="1" x14ac:dyDescent="0.25">
      <c r="A59" s="67"/>
      <c r="B59" s="68"/>
      <c r="C59" s="161" t="s">
        <v>280</v>
      </c>
      <c r="D59" s="161"/>
      <c r="E59" s="161"/>
      <c r="F59" s="161"/>
      <c r="G59" s="68"/>
      <c r="H59" s="68"/>
      <c r="I59" s="68"/>
      <c r="J59" s="70"/>
    </row>
    <row r="60" spans="1:10" x14ac:dyDescent="0.25">
      <c r="A60" s="116" t="s">
        <v>281</v>
      </c>
      <c r="B60" s="127"/>
      <c r="C60" s="158"/>
      <c r="D60" s="159"/>
      <c r="E60" s="159"/>
      <c r="F60" s="159"/>
      <c r="G60" s="159"/>
      <c r="H60" s="159"/>
      <c r="I60" s="159"/>
      <c r="J60" s="160"/>
    </row>
    <row r="61" spans="1:10" ht="14.45" customHeight="1" x14ac:dyDescent="0.25">
      <c r="A61" s="86"/>
      <c r="B61" s="87"/>
      <c r="C61" s="162" t="s">
        <v>282</v>
      </c>
      <c r="D61" s="162"/>
      <c r="E61" s="162"/>
      <c r="F61" s="162"/>
      <c r="G61" s="162"/>
      <c r="H61" s="87"/>
      <c r="I61" s="87"/>
      <c r="J61" s="88"/>
    </row>
    <row r="68" ht="27" customHeight="1" x14ac:dyDescent="0.25"/>
    <row r="72" ht="38.450000000000003" customHeight="1" x14ac:dyDescent="0.25"/>
  </sheetData>
  <sheetProtection algorithmName="SHA-512" hashValue="bd8aaB0LHfE8a3/gQy2HODZajjc3SGdRcg2me0yOTf/1TDtkcyzqqKHbr6bmfQF6fiHic/GWdoTnVxjCMbsg6w==" saltValue="5xwBjEQHjmA4lO1BtjTwi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69"/>
  <sheetViews>
    <sheetView zoomScaleNormal="100" zoomScaleSheetLayoutView="110" workbookViewId="0">
      <selection activeCell="P7" sqref="P7"/>
    </sheetView>
  </sheetViews>
  <sheetFormatPr defaultColWidth="8.85546875" defaultRowHeight="12.75" x14ac:dyDescent="0.2"/>
  <cols>
    <col min="8" max="8" width="11" style="24" customWidth="1"/>
    <col min="9" max="9" width="10.28515625" style="24" customWidth="1"/>
  </cols>
  <sheetData>
    <row r="1" spans="1:9" x14ac:dyDescent="0.2">
      <c r="A1" s="179" t="s">
        <v>1</v>
      </c>
      <c r="B1" s="180"/>
      <c r="C1" s="180"/>
      <c r="D1" s="180"/>
      <c r="E1" s="180"/>
      <c r="F1" s="180"/>
      <c r="G1" s="180"/>
      <c r="H1" s="180"/>
    </row>
    <row r="2" spans="1:9" x14ac:dyDescent="0.2">
      <c r="A2" s="181" t="s">
        <v>302</v>
      </c>
      <c r="B2" s="182"/>
      <c r="C2" s="182"/>
      <c r="D2" s="182"/>
      <c r="E2" s="182"/>
      <c r="F2" s="182"/>
      <c r="G2" s="182"/>
      <c r="H2" s="182"/>
    </row>
    <row r="3" spans="1:9" x14ac:dyDescent="0.2">
      <c r="A3" s="166" t="s">
        <v>283</v>
      </c>
      <c r="B3" s="166"/>
      <c r="C3" s="166"/>
      <c r="D3" s="166"/>
      <c r="E3" s="166"/>
      <c r="F3" s="166"/>
      <c r="G3" s="166"/>
      <c r="H3" s="166"/>
      <c r="I3" s="167"/>
    </row>
    <row r="4" spans="1:9" x14ac:dyDescent="0.2">
      <c r="A4" s="163" t="s">
        <v>286</v>
      </c>
      <c r="B4" s="164"/>
      <c r="C4" s="164"/>
      <c r="D4" s="164"/>
      <c r="E4" s="164"/>
      <c r="F4" s="164"/>
      <c r="G4" s="164"/>
      <c r="H4" s="164"/>
      <c r="I4" s="165"/>
    </row>
    <row r="5" spans="1:9" ht="67.5" x14ac:dyDescent="0.2">
      <c r="A5" s="185" t="s">
        <v>2</v>
      </c>
      <c r="B5" s="186"/>
      <c r="C5" s="186"/>
      <c r="D5" s="186"/>
      <c r="E5" s="186"/>
      <c r="F5" s="186"/>
      <c r="G5" s="3" t="s">
        <v>4</v>
      </c>
      <c r="H5" s="25" t="s">
        <v>231</v>
      </c>
      <c r="I5" s="25" t="s">
        <v>232</v>
      </c>
    </row>
    <row r="6" spans="1:9" x14ac:dyDescent="0.2">
      <c r="A6" s="183">
        <v>1</v>
      </c>
      <c r="B6" s="184"/>
      <c r="C6" s="184"/>
      <c r="D6" s="184"/>
      <c r="E6" s="184"/>
      <c r="F6" s="184"/>
      <c r="G6" s="4">
        <v>2</v>
      </c>
      <c r="H6" s="25">
        <v>3</v>
      </c>
      <c r="I6" s="25">
        <v>4</v>
      </c>
    </row>
    <row r="7" spans="1:9" x14ac:dyDescent="0.2">
      <c r="A7" s="188"/>
      <c r="B7" s="188"/>
      <c r="C7" s="188"/>
      <c r="D7" s="188"/>
      <c r="E7" s="188"/>
      <c r="F7" s="188"/>
      <c r="G7" s="188"/>
      <c r="H7" s="188"/>
      <c r="I7" s="189"/>
    </row>
    <row r="8" spans="1:9" x14ac:dyDescent="0.2">
      <c r="A8" s="177" t="s">
        <v>18</v>
      </c>
      <c r="B8" s="190"/>
      <c r="C8" s="190"/>
      <c r="D8" s="190"/>
      <c r="E8" s="190"/>
      <c r="F8" s="190"/>
      <c r="G8" s="190"/>
      <c r="H8" s="190"/>
      <c r="I8" s="190"/>
    </row>
    <row r="9" spans="1:9" x14ac:dyDescent="0.2">
      <c r="A9" s="176" t="s">
        <v>19</v>
      </c>
      <c r="B9" s="176"/>
      <c r="C9" s="176"/>
      <c r="D9" s="176"/>
      <c r="E9" s="176"/>
      <c r="F9" s="176"/>
      <c r="G9" s="5">
        <v>1</v>
      </c>
      <c r="H9" s="26">
        <f>H10+H13+H14+H15+H16+H17+H18+H19+H20+H21+H22</f>
        <v>6744401</v>
      </c>
      <c r="I9" s="26">
        <f>I10+I13+I14+I15+I16+I17+I18+I19+I20+I21+I22</f>
        <v>8024447</v>
      </c>
    </row>
    <row r="10" spans="1:9" x14ac:dyDescent="0.2">
      <c r="A10" s="191" t="s">
        <v>20</v>
      </c>
      <c r="B10" s="191"/>
      <c r="C10" s="191"/>
      <c r="D10" s="191"/>
      <c r="E10" s="191"/>
      <c r="F10" s="191"/>
      <c r="G10" s="5">
        <v>2</v>
      </c>
      <c r="H10" s="26">
        <f>H11+H12</f>
        <v>6421090</v>
      </c>
      <c r="I10" s="26">
        <f>I11+I12</f>
        <v>7614244</v>
      </c>
    </row>
    <row r="11" spans="1:9" x14ac:dyDescent="0.2">
      <c r="A11" s="187" t="s">
        <v>21</v>
      </c>
      <c r="B11" s="187"/>
      <c r="C11" s="187"/>
      <c r="D11" s="187"/>
      <c r="E11" s="187"/>
      <c r="F11" s="187"/>
      <c r="G11" s="6">
        <v>3</v>
      </c>
      <c r="H11" s="8">
        <v>6421090</v>
      </c>
      <c r="I11" s="8">
        <v>7614244</v>
      </c>
    </row>
    <row r="12" spans="1:9" x14ac:dyDescent="0.2">
      <c r="A12" s="187" t="s">
        <v>22</v>
      </c>
      <c r="B12" s="187"/>
      <c r="C12" s="187"/>
      <c r="D12" s="187"/>
      <c r="E12" s="187"/>
      <c r="F12" s="187"/>
      <c r="G12" s="6">
        <v>4</v>
      </c>
      <c r="H12" s="8">
        <v>0</v>
      </c>
      <c r="I12" s="8">
        <v>0</v>
      </c>
    </row>
    <row r="13" spans="1:9" x14ac:dyDescent="0.2">
      <c r="A13" s="171" t="s">
        <v>23</v>
      </c>
      <c r="B13" s="171"/>
      <c r="C13" s="171"/>
      <c r="D13" s="171"/>
      <c r="E13" s="171"/>
      <c r="F13" s="171"/>
      <c r="G13" s="6">
        <v>5</v>
      </c>
      <c r="H13" s="8">
        <v>0</v>
      </c>
      <c r="I13" s="8">
        <v>0</v>
      </c>
    </row>
    <row r="14" spans="1:9" x14ac:dyDescent="0.2">
      <c r="A14" s="171" t="s">
        <v>24</v>
      </c>
      <c r="B14" s="171"/>
      <c r="C14" s="171"/>
      <c r="D14" s="171"/>
      <c r="E14" s="171"/>
      <c r="F14" s="171"/>
      <c r="G14" s="6">
        <v>6</v>
      </c>
      <c r="H14" s="8">
        <v>323311</v>
      </c>
      <c r="I14" s="8">
        <v>410203</v>
      </c>
    </row>
    <row r="15" spans="1:9" x14ac:dyDescent="0.2">
      <c r="A15" s="171" t="s">
        <v>25</v>
      </c>
      <c r="B15" s="171"/>
      <c r="C15" s="171"/>
      <c r="D15" s="171"/>
      <c r="E15" s="171"/>
      <c r="F15" s="171"/>
      <c r="G15" s="6">
        <v>7</v>
      </c>
      <c r="H15" s="8">
        <v>0</v>
      </c>
      <c r="I15" s="8">
        <v>0</v>
      </c>
    </row>
    <row r="16" spans="1:9" x14ac:dyDescent="0.2">
      <c r="A16" s="171" t="s">
        <v>26</v>
      </c>
      <c r="B16" s="171"/>
      <c r="C16" s="171"/>
      <c r="D16" s="171"/>
      <c r="E16" s="171"/>
      <c r="F16" s="171"/>
      <c r="G16" s="6">
        <v>8</v>
      </c>
      <c r="H16" s="8">
        <v>0</v>
      </c>
      <c r="I16" s="8">
        <v>0</v>
      </c>
    </row>
    <row r="17" spans="1:9" x14ac:dyDescent="0.2">
      <c r="A17" s="171" t="s">
        <v>27</v>
      </c>
      <c r="B17" s="171"/>
      <c r="C17" s="171"/>
      <c r="D17" s="171"/>
      <c r="E17" s="171"/>
      <c r="F17" s="171"/>
      <c r="G17" s="6">
        <v>9</v>
      </c>
      <c r="H17" s="8">
        <v>0</v>
      </c>
      <c r="I17" s="8">
        <v>0</v>
      </c>
    </row>
    <row r="18" spans="1:9" x14ac:dyDescent="0.2">
      <c r="A18" s="171" t="s">
        <v>28</v>
      </c>
      <c r="B18" s="171"/>
      <c r="C18" s="171"/>
      <c r="D18" s="171"/>
      <c r="E18" s="171"/>
      <c r="F18" s="171"/>
      <c r="G18" s="6">
        <v>10</v>
      </c>
      <c r="H18" s="8">
        <v>0</v>
      </c>
      <c r="I18" s="8">
        <v>0</v>
      </c>
    </row>
    <row r="19" spans="1:9" x14ac:dyDescent="0.2">
      <c r="A19" s="171" t="s">
        <v>29</v>
      </c>
      <c r="B19" s="171"/>
      <c r="C19" s="171"/>
      <c r="D19" s="171"/>
      <c r="E19" s="171"/>
      <c r="F19" s="171"/>
      <c r="G19" s="6">
        <v>11</v>
      </c>
      <c r="H19" s="8">
        <v>0</v>
      </c>
      <c r="I19" s="8">
        <v>0</v>
      </c>
    </row>
    <row r="20" spans="1:9" x14ac:dyDescent="0.2">
      <c r="A20" s="171" t="s">
        <v>30</v>
      </c>
      <c r="B20" s="171"/>
      <c r="C20" s="171"/>
      <c r="D20" s="171"/>
      <c r="E20" s="171"/>
      <c r="F20" s="171"/>
      <c r="G20" s="6">
        <v>12</v>
      </c>
      <c r="H20" s="8">
        <v>0</v>
      </c>
      <c r="I20" s="8">
        <v>0</v>
      </c>
    </row>
    <row r="21" spans="1:9" x14ac:dyDescent="0.2">
      <c r="A21" s="171" t="s">
        <v>31</v>
      </c>
      <c r="B21" s="171"/>
      <c r="C21" s="171"/>
      <c r="D21" s="171"/>
      <c r="E21" s="171"/>
      <c r="F21" s="171"/>
      <c r="G21" s="6">
        <v>13</v>
      </c>
      <c r="H21" s="8">
        <v>0</v>
      </c>
      <c r="I21" s="8">
        <v>0</v>
      </c>
    </row>
    <row r="22" spans="1:9" x14ac:dyDescent="0.2">
      <c r="A22" s="171" t="s">
        <v>32</v>
      </c>
      <c r="B22" s="171"/>
      <c r="C22" s="171"/>
      <c r="D22" s="171"/>
      <c r="E22" s="171"/>
      <c r="F22" s="171"/>
      <c r="G22" s="6">
        <v>14</v>
      </c>
      <c r="H22" s="8">
        <v>0</v>
      </c>
      <c r="I22" s="8">
        <v>0</v>
      </c>
    </row>
    <row r="23" spans="1:9" x14ac:dyDescent="0.2">
      <c r="A23" s="176" t="s">
        <v>33</v>
      </c>
      <c r="B23" s="176"/>
      <c r="C23" s="176"/>
      <c r="D23" s="176"/>
      <c r="E23" s="176"/>
      <c r="F23" s="176"/>
      <c r="G23" s="5">
        <v>15</v>
      </c>
      <c r="H23" s="26">
        <f>H24+H25+H26</f>
        <v>166460</v>
      </c>
      <c r="I23" s="26">
        <f>I24+I25+I26</f>
        <v>579633</v>
      </c>
    </row>
    <row r="24" spans="1:9" x14ac:dyDescent="0.2">
      <c r="A24" s="171" t="s">
        <v>34</v>
      </c>
      <c r="B24" s="171"/>
      <c r="C24" s="171"/>
      <c r="D24" s="171"/>
      <c r="E24" s="171"/>
      <c r="F24" s="171"/>
      <c r="G24" s="6">
        <v>16</v>
      </c>
      <c r="H24" s="8">
        <v>166460</v>
      </c>
      <c r="I24" s="8">
        <v>579633</v>
      </c>
    </row>
    <row r="25" spans="1:9" x14ac:dyDescent="0.2">
      <c r="A25" s="171" t="s">
        <v>35</v>
      </c>
      <c r="B25" s="171"/>
      <c r="C25" s="171"/>
      <c r="D25" s="171"/>
      <c r="E25" s="171"/>
      <c r="F25" s="171"/>
      <c r="G25" s="6">
        <v>17</v>
      </c>
      <c r="H25" s="8">
        <v>0</v>
      </c>
      <c r="I25" s="8">
        <v>0</v>
      </c>
    </row>
    <row r="26" spans="1:9" x14ac:dyDescent="0.2">
      <c r="A26" s="171" t="s">
        <v>36</v>
      </c>
      <c r="B26" s="171"/>
      <c r="C26" s="171"/>
      <c r="D26" s="171"/>
      <c r="E26" s="171"/>
      <c r="F26" s="171"/>
      <c r="G26" s="6">
        <v>18</v>
      </c>
      <c r="H26" s="8">
        <v>0</v>
      </c>
      <c r="I26" s="8">
        <v>0</v>
      </c>
    </row>
    <row r="27" spans="1:9" x14ac:dyDescent="0.2">
      <c r="A27" s="176" t="s">
        <v>37</v>
      </c>
      <c r="B27" s="176"/>
      <c r="C27" s="176"/>
      <c r="D27" s="176"/>
      <c r="E27" s="176"/>
      <c r="F27" s="176"/>
      <c r="G27" s="5">
        <v>19</v>
      </c>
      <c r="H27" s="26">
        <f>H28+H29+H30+H31</f>
        <v>0</v>
      </c>
      <c r="I27" s="26">
        <f>I28+I29+I30+I31</f>
        <v>13042</v>
      </c>
    </row>
    <row r="28" spans="1:9" x14ac:dyDescent="0.2">
      <c r="A28" s="171" t="s">
        <v>38</v>
      </c>
      <c r="B28" s="171"/>
      <c r="C28" s="171"/>
      <c r="D28" s="171"/>
      <c r="E28" s="171"/>
      <c r="F28" s="171"/>
      <c r="G28" s="6">
        <v>20</v>
      </c>
      <c r="H28" s="8">
        <v>0</v>
      </c>
      <c r="I28" s="8">
        <v>13042</v>
      </c>
    </row>
    <row r="29" spans="1:9" x14ac:dyDescent="0.2">
      <c r="A29" s="171" t="s">
        <v>39</v>
      </c>
      <c r="B29" s="171"/>
      <c r="C29" s="171"/>
      <c r="D29" s="171"/>
      <c r="E29" s="171"/>
      <c r="F29" s="171"/>
      <c r="G29" s="6">
        <v>21</v>
      </c>
      <c r="H29" s="8">
        <v>0</v>
      </c>
      <c r="I29" s="8">
        <v>0</v>
      </c>
    </row>
    <row r="30" spans="1:9" x14ac:dyDescent="0.2">
      <c r="A30" s="171" t="s">
        <v>40</v>
      </c>
      <c r="B30" s="171"/>
      <c r="C30" s="171"/>
      <c r="D30" s="171"/>
      <c r="E30" s="171"/>
      <c r="F30" s="171"/>
      <c r="G30" s="6">
        <v>22</v>
      </c>
      <c r="H30" s="8">
        <v>0</v>
      </c>
      <c r="I30" s="8">
        <v>0</v>
      </c>
    </row>
    <row r="31" spans="1:9" x14ac:dyDescent="0.2">
      <c r="A31" s="171" t="s">
        <v>41</v>
      </c>
      <c r="B31" s="171"/>
      <c r="C31" s="171"/>
      <c r="D31" s="171"/>
      <c r="E31" s="171"/>
      <c r="F31" s="171"/>
      <c r="G31" s="6">
        <v>23</v>
      </c>
      <c r="H31" s="8">
        <v>0</v>
      </c>
      <c r="I31" s="8">
        <v>0</v>
      </c>
    </row>
    <row r="32" spans="1:9" x14ac:dyDescent="0.2">
      <c r="A32" s="174" t="s">
        <v>42</v>
      </c>
      <c r="B32" s="174"/>
      <c r="C32" s="174"/>
      <c r="D32" s="174"/>
      <c r="E32" s="174"/>
      <c r="F32" s="174"/>
      <c r="G32" s="6">
        <v>24</v>
      </c>
      <c r="H32" s="8">
        <v>0</v>
      </c>
      <c r="I32" s="8">
        <v>0</v>
      </c>
    </row>
    <row r="33" spans="1:9" x14ac:dyDescent="0.2">
      <c r="A33" s="175" t="s">
        <v>43</v>
      </c>
      <c r="B33" s="175"/>
      <c r="C33" s="175"/>
      <c r="D33" s="175"/>
      <c r="E33" s="175"/>
      <c r="F33" s="175"/>
      <c r="G33" s="5">
        <v>25</v>
      </c>
      <c r="H33" s="26">
        <f>H9+H23+H27+H32</f>
        <v>6910861</v>
      </c>
      <c r="I33" s="26">
        <f>I9+I23+I27+I32</f>
        <v>8617122</v>
      </c>
    </row>
    <row r="34" spans="1:9" x14ac:dyDescent="0.2">
      <c r="A34" s="168" t="s">
        <v>44</v>
      </c>
      <c r="B34" s="168"/>
      <c r="C34" s="168"/>
      <c r="D34" s="168"/>
      <c r="E34" s="168"/>
      <c r="F34" s="168"/>
      <c r="G34" s="6">
        <v>26</v>
      </c>
      <c r="H34" s="8">
        <v>0</v>
      </c>
      <c r="I34" s="8">
        <v>0</v>
      </c>
    </row>
    <row r="35" spans="1:9" x14ac:dyDescent="0.2">
      <c r="A35" s="177" t="s">
        <v>45</v>
      </c>
      <c r="B35" s="178"/>
      <c r="C35" s="178"/>
      <c r="D35" s="178"/>
      <c r="E35" s="178"/>
      <c r="F35" s="178"/>
      <c r="G35" s="178"/>
      <c r="H35" s="178"/>
      <c r="I35" s="178"/>
    </row>
    <row r="36" spans="1:9" x14ac:dyDescent="0.2">
      <c r="A36" s="176" t="s">
        <v>46</v>
      </c>
      <c r="B36" s="176"/>
      <c r="C36" s="176"/>
      <c r="D36" s="176"/>
      <c r="E36" s="176"/>
      <c r="F36" s="176"/>
      <c r="G36" s="5">
        <v>27</v>
      </c>
      <c r="H36" s="26">
        <f>H37+H38+H39+H40+H41+H42+H43</f>
        <v>10942</v>
      </c>
      <c r="I36" s="26">
        <f>I37+I38+I39+I40+I41+I42+I43</f>
        <v>12926</v>
      </c>
    </row>
    <row r="37" spans="1:9" x14ac:dyDescent="0.2">
      <c r="A37" s="171" t="s">
        <v>47</v>
      </c>
      <c r="B37" s="171"/>
      <c r="C37" s="171"/>
      <c r="D37" s="171"/>
      <c r="E37" s="171"/>
      <c r="F37" s="171"/>
      <c r="G37" s="6">
        <v>28</v>
      </c>
      <c r="H37" s="8">
        <v>0</v>
      </c>
      <c r="I37" s="8">
        <v>0</v>
      </c>
    </row>
    <row r="38" spans="1:9" x14ac:dyDescent="0.2">
      <c r="A38" s="171" t="s">
        <v>48</v>
      </c>
      <c r="B38" s="171"/>
      <c r="C38" s="171"/>
      <c r="D38" s="171"/>
      <c r="E38" s="171"/>
      <c r="F38" s="171"/>
      <c r="G38" s="6">
        <v>29</v>
      </c>
      <c r="H38" s="8">
        <v>0</v>
      </c>
      <c r="I38" s="8">
        <v>0</v>
      </c>
    </row>
    <row r="39" spans="1:9" x14ac:dyDescent="0.2">
      <c r="A39" s="171" t="s">
        <v>49</v>
      </c>
      <c r="B39" s="171"/>
      <c r="C39" s="171"/>
      <c r="D39" s="171"/>
      <c r="E39" s="171"/>
      <c r="F39" s="171"/>
      <c r="G39" s="6">
        <v>30</v>
      </c>
      <c r="H39" s="8">
        <v>0</v>
      </c>
      <c r="I39" s="8">
        <v>0</v>
      </c>
    </row>
    <row r="40" spans="1:9" x14ac:dyDescent="0.2">
      <c r="A40" s="171" t="s">
        <v>50</v>
      </c>
      <c r="B40" s="171"/>
      <c r="C40" s="171"/>
      <c r="D40" s="171"/>
      <c r="E40" s="171"/>
      <c r="F40" s="171"/>
      <c r="G40" s="6">
        <v>31</v>
      </c>
      <c r="H40" s="8">
        <v>10942</v>
      </c>
      <c r="I40" s="8">
        <v>12926</v>
      </c>
    </row>
    <row r="41" spans="1:9" x14ac:dyDescent="0.2">
      <c r="A41" s="171" t="s">
        <v>51</v>
      </c>
      <c r="B41" s="171"/>
      <c r="C41" s="171"/>
      <c r="D41" s="171"/>
      <c r="E41" s="171"/>
      <c r="F41" s="171"/>
      <c r="G41" s="6">
        <v>32</v>
      </c>
      <c r="H41" s="8">
        <v>0</v>
      </c>
      <c r="I41" s="8">
        <v>0</v>
      </c>
    </row>
    <row r="42" spans="1:9" x14ac:dyDescent="0.2">
      <c r="A42" s="171" t="s">
        <v>52</v>
      </c>
      <c r="B42" s="171"/>
      <c r="C42" s="171"/>
      <c r="D42" s="171"/>
      <c r="E42" s="171"/>
      <c r="F42" s="171"/>
      <c r="G42" s="6">
        <v>33</v>
      </c>
      <c r="H42" s="8">
        <v>0</v>
      </c>
      <c r="I42" s="8">
        <v>0</v>
      </c>
    </row>
    <row r="43" spans="1:9" x14ac:dyDescent="0.2">
      <c r="A43" s="171" t="s">
        <v>53</v>
      </c>
      <c r="B43" s="171"/>
      <c r="C43" s="171"/>
      <c r="D43" s="171"/>
      <c r="E43" s="171"/>
      <c r="F43" s="171"/>
      <c r="G43" s="6">
        <v>34</v>
      </c>
      <c r="H43" s="8">
        <v>0</v>
      </c>
      <c r="I43" s="8">
        <v>0</v>
      </c>
    </row>
    <row r="44" spans="1:9" x14ac:dyDescent="0.2">
      <c r="A44" s="176" t="s">
        <v>54</v>
      </c>
      <c r="B44" s="176"/>
      <c r="C44" s="176"/>
      <c r="D44" s="176"/>
      <c r="E44" s="176"/>
      <c r="F44" s="176"/>
      <c r="G44" s="5">
        <v>35</v>
      </c>
      <c r="H44" s="26">
        <f>H45+H46</f>
        <v>0</v>
      </c>
      <c r="I44" s="26">
        <f>I45+I46</f>
        <v>0</v>
      </c>
    </row>
    <row r="45" spans="1:9" x14ac:dyDescent="0.2">
      <c r="A45" s="171" t="s">
        <v>55</v>
      </c>
      <c r="B45" s="171"/>
      <c r="C45" s="171"/>
      <c r="D45" s="171"/>
      <c r="E45" s="171"/>
      <c r="F45" s="171"/>
      <c r="G45" s="6">
        <v>36</v>
      </c>
      <c r="H45" s="8">
        <v>0</v>
      </c>
      <c r="I45" s="8">
        <v>0</v>
      </c>
    </row>
    <row r="46" spans="1:9" x14ac:dyDescent="0.2">
      <c r="A46" s="171" t="s">
        <v>56</v>
      </c>
      <c r="B46" s="171"/>
      <c r="C46" s="171"/>
      <c r="D46" s="171"/>
      <c r="E46" s="171"/>
      <c r="F46" s="171"/>
      <c r="G46" s="6">
        <v>37</v>
      </c>
      <c r="H46" s="8">
        <v>0</v>
      </c>
      <c r="I46" s="8">
        <v>0</v>
      </c>
    </row>
    <row r="47" spans="1:9" x14ac:dyDescent="0.2">
      <c r="A47" s="176" t="s">
        <v>57</v>
      </c>
      <c r="B47" s="176"/>
      <c r="C47" s="176"/>
      <c r="D47" s="176"/>
      <c r="E47" s="176"/>
      <c r="F47" s="176"/>
      <c r="G47" s="5">
        <v>38</v>
      </c>
      <c r="H47" s="26">
        <f>H48+H49+H50</f>
        <v>2798</v>
      </c>
      <c r="I47" s="26">
        <f>I48+I49+I50</f>
        <v>4070</v>
      </c>
    </row>
    <row r="48" spans="1:9" x14ac:dyDescent="0.2">
      <c r="A48" s="171" t="s">
        <v>58</v>
      </c>
      <c r="B48" s="171"/>
      <c r="C48" s="171"/>
      <c r="D48" s="171"/>
      <c r="E48" s="171"/>
      <c r="F48" s="171"/>
      <c r="G48" s="6">
        <v>39</v>
      </c>
      <c r="H48" s="8">
        <v>0</v>
      </c>
      <c r="I48" s="8">
        <v>0</v>
      </c>
    </row>
    <row r="49" spans="1:9" x14ac:dyDescent="0.2">
      <c r="A49" s="171" t="s">
        <v>59</v>
      </c>
      <c r="B49" s="171"/>
      <c r="C49" s="171"/>
      <c r="D49" s="171"/>
      <c r="E49" s="171"/>
      <c r="F49" s="171"/>
      <c r="G49" s="6">
        <v>40</v>
      </c>
      <c r="H49" s="8">
        <v>0</v>
      </c>
      <c r="I49" s="8">
        <v>0</v>
      </c>
    </row>
    <row r="50" spans="1:9" x14ac:dyDescent="0.2">
      <c r="A50" s="171" t="s">
        <v>60</v>
      </c>
      <c r="B50" s="171"/>
      <c r="C50" s="171"/>
      <c r="D50" s="171"/>
      <c r="E50" s="171"/>
      <c r="F50" s="171"/>
      <c r="G50" s="6">
        <v>41</v>
      </c>
      <c r="H50" s="8">
        <v>2798</v>
      </c>
      <c r="I50" s="8">
        <v>4070</v>
      </c>
    </row>
    <row r="51" spans="1:9" x14ac:dyDescent="0.2">
      <c r="A51" s="174" t="s">
        <v>61</v>
      </c>
      <c r="B51" s="174"/>
      <c r="C51" s="174"/>
      <c r="D51" s="174"/>
      <c r="E51" s="174"/>
      <c r="F51" s="174"/>
      <c r="G51" s="6">
        <v>42</v>
      </c>
      <c r="H51" s="8">
        <v>343345</v>
      </c>
      <c r="I51" s="8">
        <v>531236</v>
      </c>
    </row>
    <row r="52" spans="1:9" x14ac:dyDescent="0.2">
      <c r="A52" s="175" t="s">
        <v>62</v>
      </c>
      <c r="B52" s="175"/>
      <c r="C52" s="175"/>
      <c r="D52" s="175"/>
      <c r="E52" s="175"/>
      <c r="F52" s="175"/>
      <c r="G52" s="5">
        <v>43</v>
      </c>
      <c r="H52" s="26">
        <f>H36+H44+H47+H51</f>
        <v>357085</v>
      </c>
      <c r="I52" s="26">
        <f>I36+I44+I47+I51</f>
        <v>548232</v>
      </c>
    </row>
    <row r="53" spans="1:9" x14ac:dyDescent="0.2">
      <c r="A53" s="175" t="s">
        <v>63</v>
      </c>
      <c r="B53" s="175"/>
      <c r="C53" s="175"/>
      <c r="D53" s="175"/>
      <c r="E53" s="175"/>
      <c r="F53" s="175"/>
      <c r="G53" s="5">
        <v>44</v>
      </c>
      <c r="H53" s="26">
        <f>H33-H52</f>
        <v>6553776</v>
      </c>
      <c r="I53" s="26">
        <f>I33-I52</f>
        <v>8068890</v>
      </c>
    </row>
    <row r="54" spans="1:9" x14ac:dyDescent="0.2">
      <c r="A54" s="174" t="s">
        <v>64</v>
      </c>
      <c r="B54" s="174"/>
      <c r="C54" s="174"/>
      <c r="D54" s="174"/>
      <c r="E54" s="174"/>
      <c r="F54" s="174"/>
      <c r="G54" s="6">
        <v>45</v>
      </c>
      <c r="H54" s="8">
        <v>506000</v>
      </c>
      <c r="I54" s="8">
        <v>506000</v>
      </c>
    </row>
    <row r="55" spans="1:9" x14ac:dyDescent="0.2">
      <c r="A55" s="176" t="s">
        <v>65</v>
      </c>
      <c r="B55" s="176"/>
      <c r="C55" s="176"/>
      <c r="D55" s="176"/>
      <c r="E55" s="176"/>
      <c r="F55" s="176"/>
      <c r="G55" s="5">
        <v>46</v>
      </c>
      <c r="H55" s="95">
        <v>13</v>
      </c>
      <c r="I55" s="95">
        <v>16</v>
      </c>
    </row>
    <row r="56" spans="1:9" x14ac:dyDescent="0.2">
      <c r="A56" s="168" t="s">
        <v>174</v>
      </c>
      <c r="B56" s="168"/>
      <c r="C56" s="168"/>
      <c r="D56" s="168"/>
      <c r="E56" s="168"/>
      <c r="F56" s="168"/>
      <c r="G56" s="6">
        <v>47</v>
      </c>
      <c r="H56" s="8">
        <v>2000000</v>
      </c>
      <c r="I56" s="8">
        <v>2000000</v>
      </c>
    </row>
    <row r="57" spans="1:9" x14ac:dyDescent="0.2">
      <c r="A57" s="168" t="s">
        <v>66</v>
      </c>
      <c r="B57" s="168"/>
      <c r="C57" s="168"/>
      <c r="D57" s="168"/>
      <c r="E57" s="168"/>
      <c r="F57" s="168"/>
      <c r="G57" s="6">
        <v>48</v>
      </c>
      <c r="H57" s="8">
        <v>14732</v>
      </c>
      <c r="I57" s="8">
        <v>14732</v>
      </c>
    </row>
    <row r="58" spans="1:9" x14ac:dyDescent="0.2">
      <c r="A58" s="168" t="s">
        <v>67</v>
      </c>
      <c r="B58" s="168"/>
      <c r="C58" s="168"/>
      <c r="D58" s="168"/>
      <c r="E58" s="168"/>
      <c r="F58" s="168"/>
      <c r="G58" s="6">
        <v>49</v>
      </c>
      <c r="H58" s="8">
        <v>0</v>
      </c>
      <c r="I58" s="8">
        <v>0</v>
      </c>
    </row>
    <row r="59" spans="1:9" x14ac:dyDescent="0.2">
      <c r="A59" s="168" t="s">
        <v>175</v>
      </c>
      <c r="B59" s="168"/>
      <c r="C59" s="168"/>
      <c r="D59" s="168"/>
      <c r="E59" s="168"/>
      <c r="F59" s="168"/>
      <c r="G59" s="6">
        <v>50</v>
      </c>
      <c r="H59" s="8">
        <v>-32247</v>
      </c>
      <c r="I59" s="8">
        <v>219530</v>
      </c>
    </row>
    <row r="60" spans="1:9" x14ac:dyDescent="0.2">
      <c r="A60" s="168" t="s">
        <v>147</v>
      </c>
      <c r="B60" s="168"/>
      <c r="C60" s="168"/>
      <c r="D60" s="168"/>
      <c r="E60" s="168"/>
      <c r="F60" s="168"/>
      <c r="G60" s="6">
        <v>51</v>
      </c>
      <c r="H60" s="8">
        <v>3162153</v>
      </c>
      <c r="I60" s="8">
        <v>3391948</v>
      </c>
    </row>
    <row r="61" spans="1:9" x14ac:dyDescent="0.2">
      <c r="A61" s="169" t="s">
        <v>176</v>
      </c>
      <c r="B61" s="169"/>
      <c r="C61" s="169"/>
      <c r="D61" s="169"/>
      <c r="E61" s="169"/>
      <c r="F61" s="169"/>
      <c r="G61" s="5">
        <v>52</v>
      </c>
      <c r="H61" s="26">
        <f>H62+H63</f>
        <v>1308401</v>
      </c>
      <c r="I61" s="26">
        <f>I62+I63</f>
        <v>2341943</v>
      </c>
    </row>
    <row r="62" spans="1:9" x14ac:dyDescent="0.2">
      <c r="A62" s="168" t="s">
        <v>148</v>
      </c>
      <c r="B62" s="168"/>
      <c r="C62" s="168"/>
      <c r="D62" s="168"/>
      <c r="E62" s="168"/>
      <c r="F62" s="168"/>
      <c r="G62" s="6">
        <v>53</v>
      </c>
      <c r="H62" s="8">
        <v>1308401</v>
      </c>
      <c r="I62" s="8">
        <v>2341943</v>
      </c>
    </row>
    <row r="63" spans="1:9" x14ac:dyDescent="0.2">
      <c r="A63" s="168" t="s">
        <v>149</v>
      </c>
      <c r="B63" s="168"/>
      <c r="C63" s="168"/>
      <c r="D63" s="168"/>
      <c r="E63" s="168"/>
      <c r="F63" s="168"/>
      <c r="G63" s="6">
        <v>54</v>
      </c>
      <c r="H63" s="8">
        <v>0</v>
      </c>
      <c r="I63" s="8">
        <v>0</v>
      </c>
    </row>
    <row r="64" spans="1:9" x14ac:dyDescent="0.2">
      <c r="A64" s="168" t="s">
        <v>150</v>
      </c>
      <c r="B64" s="168"/>
      <c r="C64" s="168"/>
      <c r="D64" s="168"/>
      <c r="E64" s="168"/>
      <c r="F64" s="168"/>
      <c r="G64" s="6">
        <v>55</v>
      </c>
      <c r="H64" s="8">
        <v>100737</v>
      </c>
      <c r="I64" s="8">
        <v>100737</v>
      </c>
    </row>
    <row r="65" spans="1:9" x14ac:dyDescent="0.2">
      <c r="A65" s="169" t="s">
        <v>177</v>
      </c>
      <c r="B65" s="169"/>
      <c r="C65" s="169"/>
      <c r="D65" s="169"/>
      <c r="E65" s="169"/>
      <c r="F65" s="169"/>
      <c r="G65" s="5">
        <v>56</v>
      </c>
      <c r="H65" s="26">
        <f>H56+H57+H58+H59+H60+H61+H64</f>
        <v>6553776</v>
      </c>
      <c r="I65" s="26">
        <f>I56+I57+I58+I59+I60+I61+I64</f>
        <v>8068890</v>
      </c>
    </row>
    <row r="66" spans="1:9" x14ac:dyDescent="0.2">
      <c r="A66" s="170" t="s">
        <v>68</v>
      </c>
      <c r="B66" s="170"/>
      <c r="C66" s="170"/>
      <c r="D66" s="170"/>
      <c r="E66" s="170"/>
      <c r="F66" s="170"/>
      <c r="G66" s="7">
        <v>57</v>
      </c>
      <c r="H66" s="8">
        <v>0</v>
      </c>
      <c r="I66" s="8">
        <v>0</v>
      </c>
    </row>
    <row r="67" spans="1:9" x14ac:dyDescent="0.2">
      <c r="A67" s="172" t="s">
        <v>69</v>
      </c>
      <c r="B67" s="173"/>
      <c r="C67" s="173"/>
      <c r="D67" s="173"/>
      <c r="E67" s="173"/>
      <c r="F67" s="173"/>
      <c r="G67" s="173"/>
      <c r="H67" s="173"/>
      <c r="I67" s="173"/>
    </row>
    <row r="68" spans="1:9" x14ac:dyDescent="0.2">
      <c r="A68" s="168" t="s">
        <v>70</v>
      </c>
      <c r="B68" s="168"/>
      <c r="C68" s="168"/>
      <c r="D68" s="168"/>
      <c r="E68" s="168"/>
      <c r="F68" s="168"/>
      <c r="G68" s="6">
        <v>58</v>
      </c>
      <c r="H68" s="8">
        <v>0</v>
      </c>
      <c r="I68" s="8">
        <v>0</v>
      </c>
    </row>
    <row r="69" spans="1:9" x14ac:dyDescent="0.2">
      <c r="A69" s="168" t="s">
        <v>71</v>
      </c>
      <c r="B69" s="168"/>
      <c r="C69" s="168"/>
      <c r="D69" s="168"/>
      <c r="E69" s="168"/>
      <c r="F69" s="168"/>
      <c r="G69" s="6">
        <v>59</v>
      </c>
      <c r="H69" s="8">
        <v>0</v>
      </c>
      <c r="I69" s="8">
        <v>0</v>
      </c>
    </row>
  </sheetData>
  <sheetProtection algorithmName="SHA-512" hashValue="w3PC+bxrZn7M/pNZPoJp8zJQ+bo9pdrzfwagr0/VyTlmk16HRsOd98Qv3xKna7Q4lGOzSSXK+Hx5G/NsY5xypQ==" saltValue="TOOEot8i+Ic4rgjHB0+JKQ==" spinCount="100000" sheet="1" objects="1" scenarios="1"/>
  <mergeCells count="69">
    <mergeCell ref="A15:F15"/>
    <mergeCell ref="A18:F18"/>
    <mergeCell ref="A7:I7"/>
    <mergeCell ref="A8:I8"/>
    <mergeCell ref="A9:F9"/>
    <mergeCell ref="A10:F10"/>
    <mergeCell ref="A11:F11"/>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45:F45"/>
    <mergeCell ref="A46:F46"/>
    <mergeCell ref="A47:F47"/>
    <mergeCell ref="A35:I35"/>
    <mergeCell ref="A38:F38"/>
    <mergeCell ref="A39:F39"/>
    <mergeCell ref="A40:F40"/>
    <mergeCell ref="A41:F41"/>
    <mergeCell ref="A42:F42"/>
    <mergeCell ref="A67:I67"/>
    <mergeCell ref="A50:F50"/>
    <mergeCell ref="A51:F51"/>
    <mergeCell ref="A52:F52"/>
    <mergeCell ref="A53:F53"/>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s>
  <dataValidations count="8">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5:I55 H68:I69 H59:I6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9:I34 H56:I57 H36:I52 H54:I54" xr:uid="{00000000-0002-0000-0100-000007000000}">
      <formula1>0</formula1>
    </dataValidation>
  </dataValidations>
  <pageMargins left="0.75" right="0.75" top="1" bottom="1" header="0.5" footer="0.5"/>
  <pageSetup paperSize="9" scale="94"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60"/>
  <sheetViews>
    <sheetView zoomScaleNormal="100" zoomScaleSheetLayoutView="100" workbookViewId="0">
      <selection activeCell="P7" sqref="P7"/>
    </sheetView>
  </sheetViews>
  <sheetFormatPr defaultRowHeight="12.75" x14ac:dyDescent="0.2"/>
  <cols>
    <col min="1" max="7" width="9.140625" style="9"/>
    <col min="8" max="11" width="12.85546875" style="27" customWidth="1"/>
    <col min="12" max="262" width="9.140625" style="9"/>
    <col min="263" max="263" width="9.85546875" style="9" bestFit="1" customWidth="1"/>
    <col min="264" max="264" width="11.7109375" style="9" bestFit="1" customWidth="1"/>
    <col min="265" max="518" width="9.140625" style="9"/>
    <col min="519" max="519" width="9.85546875" style="9" bestFit="1" customWidth="1"/>
    <col min="520" max="520" width="11.7109375" style="9" bestFit="1" customWidth="1"/>
    <col min="521" max="774" width="9.140625" style="9"/>
    <col min="775" max="775" width="9.85546875" style="9" bestFit="1" customWidth="1"/>
    <col min="776" max="776" width="11.7109375" style="9" bestFit="1" customWidth="1"/>
    <col min="777" max="1030" width="9.140625" style="9"/>
    <col min="1031" max="1031" width="9.85546875" style="9" bestFit="1" customWidth="1"/>
    <col min="1032" max="1032" width="11.7109375" style="9" bestFit="1" customWidth="1"/>
    <col min="1033" max="1286" width="9.140625" style="9"/>
    <col min="1287" max="1287" width="9.85546875" style="9" bestFit="1" customWidth="1"/>
    <col min="1288" max="1288" width="11.7109375" style="9" bestFit="1" customWidth="1"/>
    <col min="1289" max="1542" width="9.140625" style="9"/>
    <col min="1543" max="1543" width="9.85546875" style="9" bestFit="1" customWidth="1"/>
    <col min="1544" max="1544" width="11.7109375" style="9" bestFit="1" customWidth="1"/>
    <col min="1545" max="1798" width="9.140625" style="9"/>
    <col min="1799" max="1799" width="9.85546875" style="9" bestFit="1" customWidth="1"/>
    <col min="1800" max="1800" width="11.7109375" style="9" bestFit="1" customWidth="1"/>
    <col min="1801" max="2054" width="9.140625" style="9"/>
    <col min="2055" max="2055" width="9.85546875" style="9" bestFit="1" customWidth="1"/>
    <col min="2056" max="2056" width="11.7109375" style="9" bestFit="1" customWidth="1"/>
    <col min="2057" max="2310" width="9.140625" style="9"/>
    <col min="2311" max="2311" width="9.85546875" style="9" bestFit="1" customWidth="1"/>
    <col min="2312" max="2312" width="11.7109375" style="9" bestFit="1" customWidth="1"/>
    <col min="2313" max="2566" width="9.140625" style="9"/>
    <col min="2567" max="2567" width="9.85546875" style="9" bestFit="1" customWidth="1"/>
    <col min="2568" max="2568" width="11.7109375" style="9" bestFit="1" customWidth="1"/>
    <col min="2569" max="2822" width="9.140625" style="9"/>
    <col min="2823" max="2823" width="9.85546875" style="9" bestFit="1" customWidth="1"/>
    <col min="2824" max="2824" width="11.7109375" style="9" bestFit="1" customWidth="1"/>
    <col min="2825" max="3078" width="9.140625" style="9"/>
    <col min="3079" max="3079" width="9.85546875" style="9" bestFit="1" customWidth="1"/>
    <col min="3080" max="3080" width="11.7109375" style="9" bestFit="1" customWidth="1"/>
    <col min="3081" max="3334" width="9.140625" style="9"/>
    <col min="3335" max="3335" width="9.85546875" style="9" bestFit="1" customWidth="1"/>
    <col min="3336" max="3336" width="11.7109375" style="9" bestFit="1" customWidth="1"/>
    <col min="3337" max="3590" width="9.140625" style="9"/>
    <col min="3591" max="3591" width="9.85546875" style="9" bestFit="1" customWidth="1"/>
    <col min="3592" max="3592" width="11.7109375" style="9" bestFit="1" customWidth="1"/>
    <col min="3593" max="3846" width="9.140625" style="9"/>
    <col min="3847" max="3847" width="9.85546875" style="9" bestFit="1" customWidth="1"/>
    <col min="3848" max="3848" width="11.7109375" style="9" bestFit="1" customWidth="1"/>
    <col min="3849" max="4102" width="9.140625" style="9"/>
    <col min="4103" max="4103" width="9.85546875" style="9" bestFit="1" customWidth="1"/>
    <col min="4104" max="4104" width="11.7109375" style="9" bestFit="1" customWidth="1"/>
    <col min="4105" max="4358" width="9.140625" style="9"/>
    <col min="4359" max="4359" width="9.85546875" style="9" bestFit="1" customWidth="1"/>
    <col min="4360" max="4360" width="11.7109375" style="9" bestFit="1" customWidth="1"/>
    <col min="4361" max="4614" width="9.140625" style="9"/>
    <col min="4615" max="4615" width="9.85546875" style="9" bestFit="1" customWidth="1"/>
    <col min="4616" max="4616" width="11.7109375" style="9" bestFit="1" customWidth="1"/>
    <col min="4617" max="4870" width="9.140625" style="9"/>
    <col min="4871" max="4871" width="9.85546875" style="9" bestFit="1" customWidth="1"/>
    <col min="4872" max="4872" width="11.7109375" style="9" bestFit="1" customWidth="1"/>
    <col min="4873" max="5126" width="9.140625" style="9"/>
    <col min="5127" max="5127" width="9.85546875" style="9" bestFit="1" customWidth="1"/>
    <col min="5128" max="5128" width="11.7109375" style="9" bestFit="1" customWidth="1"/>
    <col min="5129" max="5382" width="9.140625" style="9"/>
    <col min="5383" max="5383" width="9.85546875" style="9" bestFit="1" customWidth="1"/>
    <col min="5384" max="5384" width="11.7109375" style="9" bestFit="1" customWidth="1"/>
    <col min="5385" max="5638" width="9.140625" style="9"/>
    <col min="5639" max="5639" width="9.85546875" style="9" bestFit="1" customWidth="1"/>
    <col min="5640" max="5640" width="11.7109375" style="9" bestFit="1" customWidth="1"/>
    <col min="5641" max="5894" width="9.140625" style="9"/>
    <col min="5895" max="5895" width="9.85546875" style="9" bestFit="1" customWidth="1"/>
    <col min="5896" max="5896" width="11.7109375" style="9" bestFit="1" customWidth="1"/>
    <col min="5897" max="6150" width="9.140625" style="9"/>
    <col min="6151" max="6151" width="9.85546875" style="9" bestFit="1" customWidth="1"/>
    <col min="6152" max="6152" width="11.7109375" style="9" bestFit="1" customWidth="1"/>
    <col min="6153" max="6406" width="9.140625" style="9"/>
    <col min="6407" max="6407" width="9.85546875" style="9" bestFit="1" customWidth="1"/>
    <col min="6408" max="6408" width="11.7109375" style="9" bestFit="1" customWidth="1"/>
    <col min="6409" max="6662" width="9.140625" style="9"/>
    <col min="6663" max="6663" width="9.85546875" style="9" bestFit="1" customWidth="1"/>
    <col min="6664" max="6664" width="11.7109375" style="9" bestFit="1" customWidth="1"/>
    <col min="6665" max="6918" width="9.140625" style="9"/>
    <col min="6919" max="6919" width="9.85546875" style="9" bestFit="1" customWidth="1"/>
    <col min="6920" max="6920" width="11.7109375" style="9" bestFit="1" customWidth="1"/>
    <col min="6921" max="7174" width="9.140625" style="9"/>
    <col min="7175" max="7175" width="9.85546875" style="9" bestFit="1" customWidth="1"/>
    <col min="7176" max="7176" width="11.7109375" style="9" bestFit="1" customWidth="1"/>
    <col min="7177" max="7430" width="9.140625" style="9"/>
    <col min="7431" max="7431" width="9.85546875" style="9" bestFit="1" customWidth="1"/>
    <col min="7432" max="7432" width="11.7109375" style="9" bestFit="1" customWidth="1"/>
    <col min="7433" max="7686" width="9.140625" style="9"/>
    <col min="7687" max="7687" width="9.85546875" style="9" bestFit="1" customWidth="1"/>
    <col min="7688" max="7688" width="11.7109375" style="9" bestFit="1" customWidth="1"/>
    <col min="7689" max="7942" width="9.140625" style="9"/>
    <col min="7943" max="7943" width="9.85546875" style="9" bestFit="1" customWidth="1"/>
    <col min="7944" max="7944" width="11.7109375" style="9" bestFit="1" customWidth="1"/>
    <col min="7945" max="8198" width="9.140625" style="9"/>
    <col min="8199" max="8199" width="9.85546875" style="9" bestFit="1" customWidth="1"/>
    <col min="8200" max="8200" width="11.7109375" style="9" bestFit="1" customWidth="1"/>
    <col min="8201" max="8454" width="9.140625" style="9"/>
    <col min="8455" max="8455" width="9.85546875" style="9" bestFit="1" customWidth="1"/>
    <col min="8456" max="8456" width="11.7109375" style="9" bestFit="1" customWidth="1"/>
    <col min="8457" max="8710" width="9.140625" style="9"/>
    <col min="8711" max="8711" width="9.85546875" style="9" bestFit="1" customWidth="1"/>
    <col min="8712" max="8712" width="11.7109375" style="9" bestFit="1" customWidth="1"/>
    <col min="8713" max="8966" width="9.140625" style="9"/>
    <col min="8967" max="8967" width="9.85546875" style="9" bestFit="1" customWidth="1"/>
    <col min="8968" max="8968" width="11.7109375" style="9" bestFit="1" customWidth="1"/>
    <col min="8969" max="9222" width="9.140625" style="9"/>
    <col min="9223" max="9223" width="9.85546875" style="9" bestFit="1" customWidth="1"/>
    <col min="9224" max="9224" width="11.7109375" style="9" bestFit="1" customWidth="1"/>
    <col min="9225" max="9478" width="9.140625" style="9"/>
    <col min="9479" max="9479" width="9.85546875" style="9" bestFit="1" customWidth="1"/>
    <col min="9480" max="9480" width="11.7109375" style="9" bestFit="1" customWidth="1"/>
    <col min="9481" max="9734" width="9.140625" style="9"/>
    <col min="9735" max="9735" width="9.85546875" style="9" bestFit="1" customWidth="1"/>
    <col min="9736" max="9736" width="11.7109375" style="9" bestFit="1" customWidth="1"/>
    <col min="9737" max="9990" width="9.140625" style="9"/>
    <col min="9991" max="9991" width="9.85546875" style="9" bestFit="1" customWidth="1"/>
    <col min="9992" max="9992" width="11.7109375" style="9" bestFit="1" customWidth="1"/>
    <col min="9993" max="10246" width="9.140625" style="9"/>
    <col min="10247" max="10247" width="9.85546875" style="9" bestFit="1" customWidth="1"/>
    <col min="10248" max="10248" width="11.7109375" style="9" bestFit="1" customWidth="1"/>
    <col min="10249" max="10502" width="9.140625" style="9"/>
    <col min="10503" max="10503" width="9.85546875" style="9" bestFit="1" customWidth="1"/>
    <col min="10504" max="10504" width="11.7109375" style="9" bestFit="1" customWidth="1"/>
    <col min="10505" max="10758" width="9.140625" style="9"/>
    <col min="10759" max="10759" width="9.85546875" style="9" bestFit="1" customWidth="1"/>
    <col min="10760" max="10760" width="11.7109375" style="9" bestFit="1" customWidth="1"/>
    <col min="10761" max="11014" width="9.140625" style="9"/>
    <col min="11015" max="11015" width="9.85546875" style="9" bestFit="1" customWidth="1"/>
    <col min="11016" max="11016" width="11.7109375" style="9" bestFit="1" customWidth="1"/>
    <col min="11017" max="11270" width="9.140625" style="9"/>
    <col min="11271" max="11271" width="9.85546875" style="9" bestFit="1" customWidth="1"/>
    <col min="11272" max="11272" width="11.7109375" style="9" bestFit="1" customWidth="1"/>
    <col min="11273" max="11526" width="9.140625" style="9"/>
    <col min="11527" max="11527" width="9.85546875" style="9" bestFit="1" customWidth="1"/>
    <col min="11528" max="11528" width="11.7109375" style="9" bestFit="1" customWidth="1"/>
    <col min="11529" max="11782" width="9.140625" style="9"/>
    <col min="11783" max="11783" width="9.85546875" style="9" bestFit="1" customWidth="1"/>
    <col min="11784" max="11784" width="11.7109375" style="9" bestFit="1" customWidth="1"/>
    <col min="11785" max="12038" width="9.140625" style="9"/>
    <col min="12039" max="12039" width="9.85546875" style="9" bestFit="1" customWidth="1"/>
    <col min="12040" max="12040" width="11.7109375" style="9" bestFit="1" customWidth="1"/>
    <col min="12041" max="12294" width="9.140625" style="9"/>
    <col min="12295" max="12295" width="9.85546875" style="9" bestFit="1" customWidth="1"/>
    <col min="12296" max="12296" width="11.7109375" style="9" bestFit="1" customWidth="1"/>
    <col min="12297" max="12550" width="9.140625" style="9"/>
    <col min="12551" max="12551" width="9.85546875" style="9" bestFit="1" customWidth="1"/>
    <col min="12552" max="12552" width="11.7109375" style="9" bestFit="1" customWidth="1"/>
    <col min="12553" max="12806" width="9.140625" style="9"/>
    <col min="12807" max="12807" width="9.85546875" style="9" bestFit="1" customWidth="1"/>
    <col min="12808" max="12808" width="11.7109375" style="9" bestFit="1" customWidth="1"/>
    <col min="12809" max="13062" width="9.140625" style="9"/>
    <col min="13063" max="13063" width="9.85546875" style="9" bestFit="1" customWidth="1"/>
    <col min="13064" max="13064" width="11.7109375" style="9" bestFit="1" customWidth="1"/>
    <col min="13065" max="13318" width="9.140625" style="9"/>
    <col min="13319" max="13319" width="9.85546875" style="9" bestFit="1" customWidth="1"/>
    <col min="13320" max="13320" width="11.7109375" style="9" bestFit="1" customWidth="1"/>
    <col min="13321" max="13574" width="9.140625" style="9"/>
    <col min="13575" max="13575" width="9.85546875" style="9" bestFit="1" customWidth="1"/>
    <col min="13576" max="13576" width="11.7109375" style="9" bestFit="1" customWidth="1"/>
    <col min="13577" max="13830" width="9.140625" style="9"/>
    <col min="13831" max="13831" width="9.85546875" style="9" bestFit="1" customWidth="1"/>
    <col min="13832" max="13832" width="11.7109375" style="9" bestFit="1" customWidth="1"/>
    <col min="13833" max="14086" width="9.140625" style="9"/>
    <col min="14087" max="14087" width="9.85546875" style="9" bestFit="1" customWidth="1"/>
    <col min="14088" max="14088" width="11.7109375" style="9" bestFit="1" customWidth="1"/>
    <col min="14089" max="14342" width="9.140625" style="9"/>
    <col min="14343" max="14343" width="9.85546875" style="9" bestFit="1" customWidth="1"/>
    <col min="14344" max="14344" width="11.7109375" style="9" bestFit="1" customWidth="1"/>
    <col min="14345" max="14598" width="9.140625" style="9"/>
    <col min="14599" max="14599" width="9.85546875" style="9" bestFit="1" customWidth="1"/>
    <col min="14600" max="14600" width="11.7109375" style="9" bestFit="1" customWidth="1"/>
    <col min="14601" max="14854" width="9.140625" style="9"/>
    <col min="14855" max="14855" width="9.85546875" style="9" bestFit="1" customWidth="1"/>
    <col min="14856" max="14856" width="11.7109375" style="9" bestFit="1" customWidth="1"/>
    <col min="14857" max="15110" width="9.140625" style="9"/>
    <col min="15111" max="15111" width="9.85546875" style="9" bestFit="1" customWidth="1"/>
    <col min="15112" max="15112" width="11.7109375" style="9" bestFit="1" customWidth="1"/>
    <col min="15113" max="15366" width="9.140625" style="9"/>
    <col min="15367" max="15367" width="9.85546875" style="9" bestFit="1" customWidth="1"/>
    <col min="15368" max="15368" width="11.7109375" style="9" bestFit="1" customWidth="1"/>
    <col min="15369" max="15622" width="9.140625" style="9"/>
    <col min="15623" max="15623" width="9.85546875" style="9" bestFit="1" customWidth="1"/>
    <col min="15624" max="15624" width="11.7109375" style="9" bestFit="1" customWidth="1"/>
    <col min="15625" max="15878" width="9.140625" style="9"/>
    <col min="15879" max="15879" width="9.85546875" style="9" bestFit="1" customWidth="1"/>
    <col min="15880" max="15880" width="11.7109375" style="9" bestFit="1" customWidth="1"/>
    <col min="15881" max="16134" width="9.140625" style="9"/>
    <col min="16135" max="16135" width="9.85546875" style="9" bestFit="1" customWidth="1"/>
    <col min="16136" max="16136" width="11.7109375" style="9" bestFit="1" customWidth="1"/>
    <col min="16137" max="16384" width="9.140625" style="9"/>
  </cols>
  <sheetData>
    <row r="1" spans="1:11" x14ac:dyDescent="0.2">
      <c r="A1" s="194" t="s">
        <v>5</v>
      </c>
      <c r="B1" s="180"/>
      <c r="C1" s="180"/>
      <c r="D1" s="180"/>
      <c r="E1" s="180"/>
      <c r="F1" s="180"/>
      <c r="G1" s="180"/>
      <c r="H1" s="180"/>
    </row>
    <row r="2" spans="1:11" x14ac:dyDescent="0.2">
      <c r="A2" s="193" t="s">
        <v>303</v>
      </c>
      <c r="B2" s="182"/>
      <c r="C2" s="182"/>
      <c r="D2" s="182"/>
      <c r="E2" s="182"/>
      <c r="F2" s="182"/>
      <c r="G2" s="182"/>
      <c r="H2" s="182"/>
    </row>
    <row r="3" spans="1:11" x14ac:dyDescent="0.2">
      <c r="A3" s="198" t="s">
        <v>283</v>
      </c>
      <c r="B3" s="199"/>
      <c r="C3" s="199"/>
      <c r="D3" s="199"/>
      <c r="E3" s="199"/>
      <c r="F3" s="199"/>
      <c r="G3" s="199"/>
      <c r="H3" s="199"/>
      <c r="I3" s="200"/>
      <c r="J3" s="200"/>
      <c r="K3" s="200"/>
    </row>
    <row r="4" spans="1:11" x14ac:dyDescent="0.2">
      <c r="A4" s="195" t="s">
        <v>285</v>
      </c>
      <c r="B4" s="196"/>
      <c r="C4" s="196"/>
      <c r="D4" s="196"/>
      <c r="E4" s="196"/>
      <c r="F4" s="196"/>
      <c r="G4" s="196"/>
      <c r="H4" s="196"/>
      <c r="I4" s="197"/>
      <c r="J4" s="197"/>
      <c r="K4" s="197"/>
    </row>
    <row r="5" spans="1:11" ht="27" customHeight="1" x14ac:dyDescent="0.2">
      <c r="A5" s="212" t="s">
        <v>2</v>
      </c>
      <c r="B5" s="186"/>
      <c r="C5" s="186"/>
      <c r="D5" s="186"/>
      <c r="E5" s="186"/>
      <c r="F5" s="186"/>
      <c r="G5" s="212" t="s">
        <v>6</v>
      </c>
      <c r="H5" s="210" t="s">
        <v>233</v>
      </c>
      <c r="I5" s="211"/>
      <c r="J5" s="210" t="s">
        <v>17</v>
      </c>
      <c r="K5" s="211"/>
    </row>
    <row r="6" spans="1:11" x14ac:dyDescent="0.2">
      <c r="A6" s="186"/>
      <c r="B6" s="186"/>
      <c r="C6" s="186"/>
      <c r="D6" s="186"/>
      <c r="E6" s="186"/>
      <c r="F6" s="186"/>
      <c r="G6" s="186"/>
      <c r="H6" s="11" t="s">
        <v>228</v>
      </c>
      <c r="I6" s="11" t="s">
        <v>229</v>
      </c>
      <c r="J6" s="11" t="s">
        <v>230</v>
      </c>
      <c r="K6" s="11" t="s">
        <v>229</v>
      </c>
    </row>
    <row r="7" spans="1:11" x14ac:dyDescent="0.2">
      <c r="A7" s="192">
        <v>1</v>
      </c>
      <c r="B7" s="184"/>
      <c r="C7" s="184"/>
      <c r="D7" s="184"/>
      <c r="E7" s="184"/>
      <c r="F7" s="184"/>
      <c r="G7" s="10">
        <v>2</v>
      </c>
      <c r="H7" s="11">
        <v>3</v>
      </c>
      <c r="I7" s="11">
        <v>4</v>
      </c>
      <c r="J7" s="11">
        <v>5</v>
      </c>
      <c r="K7" s="11">
        <v>6</v>
      </c>
    </row>
    <row r="8" spans="1:11" x14ac:dyDescent="0.2">
      <c r="A8" s="177" t="s">
        <v>72</v>
      </c>
      <c r="B8" s="177"/>
      <c r="C8" s="177"/>
      <c r="D8" s="177"/>
      <c r="E8" s="177"/>
      <c r="F8" s="177"/>
      <c r="G8" s="209"/>
      <c r="H8" s="209"/>
      <c r="I8" s="209"/>
      <c r="J8" s="189"/>
      <c r="K8" s="189"/>
    </row>
    <row r="9" spans="1:11" x14ac:dyDescent="0.2">
      <c r="A9" s="176" t="s">
        <v>178</v>
      </c>
      <c r="B9" s="207"/>
      <c r="C9" s="207"/>
      <c r="D9" s="207"/>
      <c r="E9" s="207"/>
      <c r="F9" s="207"/>
      <c r="G9" s="5">
        <v>60</v>
      </c>
      <c r="H9" s="26">
        <f>H10+H11+H12</f>
        <v>176710</v>
      </c>
      <c r="I9" s="26">
        <f>I10+I11+I12</f>
        <v>46579</v>
      </c>
      <c r="J9" s="26">
        <f>J10+J11+J12</f>
        <v>291507</v>
      </c>
      <c r="K9" s="26">
        <f>K10+K11+K12</f>
        <v>71729</v>
      </c>
    </row>
    <row r="10" spans="1:11" x14ac:dyDescent="0.2">
      <c r="A10" s="171" t="s">
        <v>73</v>
      </c>
      <c r="B10" s="206"/>
      <c r="C10" s="206"/>
      <c r="D10" s="206"/>
      <c r="E10" s="206"/>
      <c r="F10" s="206"/>
      <c r="G10" s="6">
        <v>61</v>
      </c>
      <c r="H10" s="8">
        <v>176709</v>
      </c>
      <c r="I10" s="8">
        <v>46579</v>
      </c>
      <c r="J10" s="8">
        <v>281705</v>
      </c>
      <c r="K10" s="8">
        <v>61928</v>
      </c>
    </row>
    <row r="11" spans="1:11" x14ac:dyDescent="0.2">
      <c r="A11" s="171" t="s">
        <v>74</v>
      </c>
      <c r="B11" s="206"/>
      <c r="C11" s="206"/>
      <c r="D11" s="206"/>
      <c r="E11" s="206"/>
      <c r="F11" s="206"/>
      <c r="G11" s="6">
        <v>62</v>
      </c>
      <c r="H11" s="8">
        <v>1</v>
      </c>
      <c r="I11" s="8">
        <v>0</v>
      </c>
      <c r="J11" s="8">
        <v>9802</v>
      </c>
      <c r="K11" s="8">
        <v>9801</v>
      </c>
    </row>
    <row r="12" spans="1:11" x14ac:dyDescent="0.2">
      <c r="A12" s="171" t="s">
        <v>75</v>
      </c>
      <c r="B12" s="206"/>
      <c r="C12" s="206"/>
      <c r="D12" s="206"/>
      <c r="E12" s="206"/>
      <c r="F12" s="206"/>
      <c r="G12" s="6">
        <v>63</v>
      </c>
      <c r="H12" s="8">
        <v>0</v>
      </c>
      <c r="I12" s="8">
        <v>0</v>
      </c>
      <c r="J12" s="8">
        <v>0</v>
      </c>
      <c r="K12" s="8">
        <v>0</v>
      </c>
    </row>
    <row r="13" spans="1:11" x14ac:dyDescent="0.2">
      <c r="A13" s="174" t="s">
        <v>76</v>
      </c>
      <c r="B13" s="208"/>
      <c r="C13" s="208"/>
      <c r="D13" s="208"/>
      <c r="E13" s="208"/>
      <c r="F13" s="208"/>
      <c r="G13" s="6">
        <v>64</v>
      </c>
      <c r="H13" s="8">
        <v>0</v>
      </c>
      <c r="I13" s="8">
        <v>0</v>
      </c>
      <c r="J13" s="8">
        <v>18050</v>
      </c>
      <c r="K13" s="8">
        <v>0</v>
      </c>
    </row>
    <row r="14" spans="1:11" x14ac:dyDescent="0.2">
      <c r="A14" s="174" t="s">
        <v>77</v>
      </c>
      <c r="B14" s="208"/>
      <c r="C14" s="208"/>
      <c r="D14" s="208"/>
      <c r="E14" s="208"/>
      <c r="F14" s="208"/>
      <c r="G14" s="6">
        <v>65</v>
      </c>
      <c r="H14" s="8">
        <v>0</v>
      </c>
      <c r="I14" s="8">
        <v>0</v>
      </c>
      <c r="J14" s="8">
        <v>61484</v>
      </c>
      <c r="K14" s="8">
        <v>12812</v>
      </c>
    </row>
    <row r="15" spans="1:11" x14ac:dyDescent="0.2">
      <c r="A15" s="176" t="s">
        <v>239</v>
      </c>
      <c r="B15" s="207"/>
      <c r="C15" s="207"/>
      <c r="D15" s="207"/>
      <c r="E15" s="207"/>
      <c r="F15" s="207"/>
      <c r="G15" s="5">
        <v>66</v>
      </c>
      <c r="H15" s="26">
        <f>H16+H17</f>
        <v>6579</v>
      </c>
      <c r="I15" s="26">
        <f>I16+I17</f>
        <v>196</v>
      </c>
      <c r="J15" s="26">
        <f>J16+J17</f>
        <v>77996</v>
      </c>
      <c r="K15" s="26">
        <f>K16+K17</f>
        <v>75882</v>
      </c>
    </row>
    <row r="16" spans="1:11" x14ac:dyDescent="0.2">
      <c r="A16" s="171" t="s">
        <v>78</v>
      </c>
      <c r="B16" s="206"/>
      <c r="C16" s="206"/>
      <c r="D16" s="206"/>
      <c r="E16" s="206"/>
      <c r="F16" s="206"/>
      <c r="G16" s="6">
        <v>67</v>
      </c>
      <c r="H16" s="8">
        <v>0</v>
      </c>
      <c r="I16" s="8">
        <v>0</v>
      </c>
      <c r="J16" s="8">
        <v>0</v>
      </c>
      <c r="K16" s="8">
        <v>0</v>
      </c>
    </row>
    <row r="17" spans="1:11" x14ac:dyDescent="0.2">
      <c r="A17" s="171" t="s">
        <v>79</v>
      </c>
      <c r="B17" s="206"/>
      <c r="C17" s="206"/>
      <c r="D17" s="206"/>
      <c r="E17" s="206"/>
      <c r="F17" s="206"/>
      <c r="G17" s="6">
        <v>68</v>
      </c>
      <c r="H17" s="8">
        <v>6579</v>
      </c>
      <c r="I17" s="8">
        <v>196</v>
      </c>
      <c r="J17" s="8">
        <v>77996</v>
      </c>
      <c r="K17" s="8">
        <v>75882</v>
      </c>
    </row>
    <row r="18" spans="1:11" x14ac:dyDescent="0.2">
      <c r="A18" s="175" t="s">
        <v>179</v>
      </c>
      <c r="B18" s="204"/>
      <c r="C18" s="204"/>
      <c r="D18" s="204"/>
      <c r="E18" s="204"/>
      <c r="F18" s="204"/>
      <c r="G18" s="5">
        <v>69</v>
      </c>
      <c r="H18" s="26">
        <f>H9+H15+H14+H13</f>
        <v>183289</v>
      </c>
      <c r="I18" s="26">
        <f>I9+I15+I14+I13</f>
        <v>46775</v>
      </c>
      <c r="J18" s="26">
        <f>J9+J15+J14+J13</f>
        <v>449037</v>
      </c>
      <c r="K18" s="26">
        <f>K9+K15+K14+K13</f>
        <v>160423</v>
      </c>
    </row>
    <row r="19" spans="1:11" x14ac:dyDescent="0.2">
      <c r="A19" s="177" t="s">
        <v>80</v>
      </c>
      <c r="B19" s="177"/>
      <c r="C19" s="177"/>
      <c r="D19" s="177"/>
      <c r="E19" s="177"/>
      <c r="F19" s="177"/>
      <c r="G19" s="209"/>
      <c r="H19" s="209"/>
      <c r="I19" s="209"/>
      <c r="J19" s="189"/>
      <c r="K19" s="189"/>
    </row>
    <row r="20" spans="1:11" x14ac:dyDescent="0.2">
      <c r="A20" s="174" t="s">
        <v>81</v>
      </c>
      <c r="B20" s="208"/>
      <c r="C20" s="208"/>
      <c r="D20" s="208"/>
      <c r="E20" s="208"/>
      <c r="F20" s="208"/>
      <c r="G20" s="6">
        <v>70</v>
      </c>
      <c r="H20" s="8">
        <v>0</v>
      </c>
      <c r="I20" s="8">
        <v>0</v>
      </c>
      <c r="J20" s="8">
        <v>0</v>
      </c>
      <c r="K20" s="8">
        <v>0</v>
      </c>
    </row>
    <row r="21" spans="1:11" x14ac:dyDescent="0.2">
      <c r="A21" s="174" t="s">
        <v>82</v>
      </c>
      <c r="B21" s="208"/>
      <c r="C21" s="208"/>
      <c r="D21" s="208"/>
      <c r="E21" s="208"/>
      <c r="F21" s="208"/>
      <c r="G21" s="6">
        <v>71</v>
      </c>
      <c r="H21" s="8">
        <v>2365</v>
      </c>
      <c r="I21" s="8">
        <v>2365</v>
      </c>
      <c r="J21" s="8">
        <v>0</v>
      </c>
      <c r="K21" s="8">
        <v>0</v>
      </c>
    </row>
    <row r="22" spans="1:11" x14ac:dyDescent="0.2">
      <c r="A22" s="174" t="s">
        <v>151</v>
      </c>
      <c r="B22" s="208"/>
      <c r="C22" s="208"/>
      <c r="D22" s="208"/>
      <c r="E22" s="208"/>
      <c r="F22" s="208"/>
      <c r="G22" s="6">
        <v>72</v>
      </c>
      <c r="H22" s="8">
        <v>0</v>
      </c>
      <c r="I22" s="8">
        <v>0</v>
      </c>
      <c r="J22" s="8">
        <v>0</v>
      </c>
      <c r="K22" s="8">
        <v>0</v>
      </c>
    </row>
    <row r="23" spans="1:11" x14ac:dyDescent="0.2">
      <c r="A23" s="174" t="s">
        <v>152</v>
      </c>
      <c r="B23" s="208"/>
      <c r="C23" s="208"/>
      <c r="D23" s="208"/>
      <c r="E23" s="208"/>
      <c r="F23" s="208"/>
      <c r="G23" s="6">
        <v>73</v>
      </c>
      <c r="H23" s="8">
        <v>0</v>
      </c>
      <c r="I23" s="8">
        <v>0</v>
      </c>
      <c r="J23" s="8">
        <v>0</v>
      </c>
      <c r="K23" s="8">
        <v>0</v>
      </c>
    </row>
    <row r="24" spans="1:11" x14ac:dyDescent="0.2">
      <c r="A24" s="174" t="s">
        <v>155</v>
      </c>
      <c r="B24" s="208"/>
      <c r="C24" s="208"/>
      <c r="D24" s="208"/>
      <c r="E24" s="208"/>
      <c r="F24" s="208"/>
      <c r="G24" s="6">
        <v>74</v>
      </c>
      <c r="H24" s="8">
        <v>0</v>
      </c>
      <c r="I24" s="8">
        <v>0</v>
      </c>
      <c r="J24" s="8">
        <v>0</v>
      </c>
      <c r="K24" s="8">
        <v>0</v>
      </c>
    </row>
    <row r="25" spans="1:11" x14ac:dyDescent="0.2">
      <c r="A25" s="174" t="s">
        <v>153</v>
      </c>
      <c r="B25" s="208"/>
      <c r="C25" s="208"/>
      <c r="D25" s="208"/>
      <c r="E25" s="208"/>
      <c r="F25" s="208"/>
      <c r="G25" s="6">
        <v>75</v>
      </c>
      <c r="H25" s="8">
        <v>120652</v>
      </c>
      <c r="I25" s="8">
        <v>31736</v>
      </c>
      <c r="J25" s="8">
        <v>141986</v>
      </c>
      <c r="K25" s="8">
        <v>37820</v>
      </c>
    </row>
    <row r="26" spans="1:11" x14ac:dyDescent="0.2">
      <c r="A26" s="174" t="s">
        <v>154</v>
      </c>
      <c r="B26" s="208"/>
      <c r="C26" s="208"/>
      <c r="D26" s="208"/>
      <c r="E26" s="208"/>
      <c r="F26" s="208"/>
      <c r="G26" s="6">
        <v>76</v>
      </c>
      <c r="H26" s="8">
        <v>10308</v>
      </c>
      <c r="I26" s="8">
        <v>2756</v>
      </c>
      <c r="J26" s="8">
        <v>13015</v>
      </c>
      <c r="K26" s="8">
        <v>3466</v>
      </c>
    </row>
    <row r="27" spans="1:11" x14ac:dyDescent="0.2">
      <c r="A27" s="176" t="s">
        <v>180</v>
      </c>
      <c r="B27" s="207"/>
      <c r="C27" s="207"/>
      <c r="D27" s="207"/>
      <c r="E27" s="207"/>
      <c r="F27" s="207"/>
      <c r="G27" s="5">
        <v>77</v>
      </c>
      <c r="H27" s="26">
        <f>H28+H29+H30+H31+H32</f>
        <v>31465</v>
      </c>
      <c r="I27" s="26">
        <f>I28+I29+I30+I31+I32</f>
        <v>12761</v>
      </c>
      <c r="J27" s="26">
        <f>J28+J29+J30+J31+J32</f>
        <v>25221</v>
      </c>
      <c r="K27" s="26">
        <f>K28+K29+K30+K31+K32</f>
        <v>7257</v>
      </c>
    </row>
    <row r="28" spans="1:11" x14ac:dyDescent="0.2">
      <c r="A28" s="171" t="s">
        <v>83</v>
      </c>
      <c r="B28" s="206"/>
      <c r="C28" s="206"/>
      <c r="D28" s="206"/>
      <c r="E28" s="206"/>
      <c r="F28" s="206"/>
      <c r="G28" s="6">
        <v>78</v>
      </c>
      <c r="H28" s="8">
        <v>66</v>
      </c>
      <c r="I28" s="8">
        <v>0</v>
      </c>
      <c r="J28" s="8">
        <v>66</v>
      </c>
      <c r="K28" s="8">
        <v>33</v>
      </c>
    </row>
    <row r="29" spans="1:11" x14ac:dyDescent="0.2">
      <c r="A29" s="171" t="s">
        <v>84</v>
      </c>
      <c r="B29" s="206"/>
      <c r="C29" s="206"/>
      <c r="D29" s="206"/>
      <c r="E29" s="206"/>
      <c r="F29" s="206"/>
      <c r="G29" s="6">
        <v>79</v>
      </c>
      <c r="H29" s="8">
        <v>0</v>
      </c>
      <c r="I29" s="8">
        <v>0</v>
      </c>
      <c r="J29" s="8">
        <v>0</v>
      </c>
      <c r="K29" s="8">
        <v>0</v>
      </c>
    </row>
    <row r="30" spans="1:11" x14ac:dyDescent="0.2">
      <c r="A30" s="171" t="s">
        <v>85</v>
      </c>
      <c r="B30" s="206"/>
      <c r="C30" s="206"/>
      <c r="D30" s="206"/>
      <c r="E30" s="206"/>
      <c r="F30" s="206"/>
      <c r="G30" s="6">
        <v>80</v>
      </c>
      <c r="H30" s="8">
        <v>0</v>
      </c>
      <c r="I30" s="8">
        <v>0</v>
      </c>
      <c r="J30" s="8">
        <v>0</v>
      </c>
      <c r="K30" s="8">
        <v>0</v>
      </c>
    </row>
    <row r="31" spans="1:11" x14ac:dyDescent="0.2">
      <c r="A31" s="171" t="s">
        <v>86</v>
      </c>
      <c r="B31" s="206"/>
      <c r="C31" s="206"/>
      <c r="D31" s="206"/>
      <c r="E31" s="206"/>
      <c r="F31" s="206"/>
      <c r="G31" s="6">
        <v>81</v>
      </c>
      <c r="H31" s="8">
        <v>0</v>
      </c>
      <c r="I31" s="8">
        <v>0</v>
      </c>
      <c r="J31" s="8">
        <v>0</v>
      </c>
      <c r="K31" s="8">
        <v>0</v>
      </c>
    </row>
    <row r="32" spans="1:11" x14ac:dyDescent="0.2">
      <c r="A32" s="171" t="s">
        <v>87</v>
      </c>
      <c r="B32" s="206"/>
      <c r="C32" s="206"/>
      <c r="D32" s="206"/>
      <c r="E32" s="206"/>
      <c r="F32" s="206"/>
      <c r="G32" s="6">
        <v>82</v>
      </c>
      <c r="H32" s="8">
        <v>31399</v>
      </c>
      <c r="I32" s="8">
        <v>12761</v>
      </c>
      <c r="J32" s="8">
        <v>25155</v>
      </c>
      <c r="K32" s="8">
        <v>7224</v>
      </c>
    </row>
    <row r="33" spans="1:11" x14ac:dyDescent="0.2">
      <c r="A33" s="175" t="s">
        <v>181</v>
      </c>
      <c r="B33" s="202"/>
      <c r="C33" s="202"/>
      <c r="D33" s="202"/>
      <c r="E33" s="202"/>
      <c r="F33" s="202"/>
      <c r="G33" s="5">
        <v>83</v>
      </c>
      <c r="H33" s="26">
        <f>H20+H21+H22+H23+H24+H25+H26+H27</f>
        <v>164790</v>
      </c>
      <c r="I33" s="26">
        <f>I20+I21+I22+I23+I24+I25+I26+I27</f>
        <v>49618</v>
      </c>
      <c r="J33" s="26">
        <f>J20+J21+J22+J23+J24+J25+J26+J27</f>
        <v>180222</v>
      </c>
      <c r="K33" s="26">
        <f>K20+K21+K22+K23+K24+K25+K26+K27</f>
        <v>48543</v>
      </c>
    </row>
    <row r="34" spans="1:11" x14ac:dyDescent="0.2">
      <c r="A34" s="169" t="s">
        <v>182</v>
      </c>
      <c r="B34" s="202"/>
      <c r="C34" s="202"/>
      <c r="D34" s="202"/>
      <c r="E34" s="202"/>
      <c r="F34" s="202"/>
      <c r="G34" s="5">
        <v>84</v>
      </c>
      <c r="H34" s="26">
        <f>H18-H33</f>
        <v>18499</v>
      </c>
      <c r="I34" s="26">
        <f>I18-I33</f>
        <v>-2843</v>
      </c>
      <c r="J34" s="26">
        <f>J18-J33</f>
        <v>268815</v>
      </c>
      <c r="K34" s="26">
        <f>K18-K33</f>
        <v>111880</v>
      </c>
    </row>
    <row r="35" spans="1:11" x14ac:dyDescent="0.2">
      <c r="A35" s="168" t="s">
        <v>88</v>
      </c>
      <c r="B35" s="201"/>
      <c r="C35" s="201"/>
      <c r="D35" s="201"/>
      <c r="E35" s="201"/>
      <c r="F35" s="201"/>
      <c r="G35" s="6">
        <v>85</v>
      </c>
      <c r="H35" s="8">
        <v>50746</v>
      </c>
      <c r="I35" s="8">
        <v>50746</v>
      </c>
      <c r="J35" s="8">
        <v>49285</v>
      </c>
      <c r="K35" s="8">
        <v>24102</v>
      </c>
    </row>
    <row r="36" spans="1:11" x14ac:dyDescent="0.2">
      <c r="A36" s="169" t="s">
        <v>183</v>
      </c>
      <c r="B36" s="202"/>
      <c r="C36" s="202"/>
      <c r="D36" s="202"/>
      <c r="E36" s="202"/>
      <c r="F36" s="202"/>
      <c r="G36" s="5">
        <v>86</v>
      </c>
      <c r="H36" s="26">
        <f>H34-H35</f>
        <v>-32247</v>
      </c>
      <c r="I36" s="26">
        <f>I34-I35</f>
        <v>-53589</v>
      </c>
      <c r="J36" s="26">
        <f>J34-J35</f>
        <v>219530</v>
      </c>
      <c r="K36" s="26">
        <f>K34-K35</f>
        <v>87778</v>
      </c>
    </row>
    <row r="37" spans="1:11" x14ac:dyDescent="0.2">
      <c r="A37" s="177" t="s">
        <v>89</v>
      </c>
      <c r="B37" s="177"/>
      <c r="C37" s="177"/>
      <c r="D37" s="177"/>
      <c r="E37" s="177"/>
      <c r="F37" s="177"/>
      <c r="G37" s="209"/>
      <c r="H37" s="209"/>
      <c r="I37" s="209"/>
      <c r="J37" s="189"/>
      <c r="K37" s="189"/>
    </row>
    <row r="38" spans="1:11" ht="24" customHeight="1" x14ac:dyDescent="0.2">
      <c r="A38" s="176" t="s">
        <v>184</v>
      </c>
      <c r="B38" s="207"/>
      <c r="C38" s="207"/>
      <c r="D38" s="207"/>
      <c r="E38" s="207"/>
      <c r="F38" s="207"/>
      <c r="G38" s="5">
        <v>87</v>
      </c>
      <c r="H38" s="26">
        <f>H39+H44</f>
        <v>1582863</v>
      </c>
      <c r="I38" s="26">
        <f>I39+I44</f>
        <v>397415</v>
      </c>
      <c r="J38" s="26">
        <f>J39+J44</f>
        <v>1548584</v>
      </c>
      <c r="K38" s="26">
        <f>K39+K44</f>
        <v>319436</v>
      </c>
    </row>
    <row r="39" spans="1:11" ht="24" customHeight="1" x14ac:dyDescent="0.2">
      <c r="A39" s="176" t="s">
        <v>185</v>
      </c>
      <c r="B39" s="207"/>
      <c r="C39" s="207"/>
      <c r="D39" s="207"/>
      <c r="E39" s="207"/>
      <c r="F39" s="207"/>
      <c r="G39" s="5">
        <v>88</v>
      </c>
      <c r="H39" s="26">
        <f>H40+H41+H42+H43</f>
        <v>1582863</v>
      </c>
      <c r="I39" s="26">
        <f>I40+I41+I42+I43</f>
        <v>397415</v>
      </c>
      <c r="J39" s="26">
        <f>J40+J41+J42+J43</f>
        <v>1548584</v>
      </c>
      <c r="K39" s="26">
        <f>K40+K41+K42+K43</f>
        <v>319436</v>
      </c>
    </row>
    <row r="40" spans="1:11" ht="25.5" customHeight="1" x14ac:dyDescent="0.2">
      <c r="A40" s="168" t="s">
        <v>156</v>
      </c>
      <c r="B40" s="201"/>
      <c r="C40" s="201"/>
      <c r="D40" s="201"/>
      <c r="E40" s="201"/>
      <c r="F40" s="201"/>
      <c r="G40" s="6">
        <v>89</v>
      </c>
      <c r="H40" s="28">
        <v>0</v>
      </c>
      <c r="I40" s="28">
        <v>0</v>
      </c>
      <c r="J40" s="28">
        <v>0</v>
      </c>
      <c r="K40" s="28">
        <v>0</v>
      </c>
    </row>
    <row r="41" spans="1:11" x14ac:dyDescent="0.2">
      <c r="A41" s="168" t="s">
        <v>157</v>
      </c>
      <c r="B41" s="201"/>
      <c r="C41" s="201"/>
      <c r="D41" s="201"/>
      <c r="E41" s="201"/>
      <c r="F41" s="201"/>
      <c r="G41" s="6">
        <v>90</v>
      </c>
      <c r="H41" s="28">
        <v>1930321</v>
      </c>
      <c r="I41" s="28">
        <v>484653</v>
      </c>
      <c r="J41" s="28">
        <v>1888517</v>
      </c>
      <c r="K41" s="28">
        <v>389556</v>
      </c>
    </row>
    <row r="42" spans="1:11" ht="24.75" customHeight="1" x14ac:dyDescent="0.2">
      <c r="A42" s="168" t="s">
        <v>158</v>
      </c>
      <c r="B42" s="201"/>
      <c r="C42" s="201"/>
      <c r="D42" s="201"/>
      <c r="E42" s="201"/>
      <c r="F42" s="201"/>
      <c r="G42" s="6">
        <v>91</v>
      </c>
      <c r="H42" s="28">
        <v>0</v>
      </c>
      <c r="I42" s="28">
        <v>0</v>
      </c>
      <c r="J42" s="28">
        <v>0</v>
      </c>
      <c r="K42" s="28">
        <v>0</v>
      </c>
    </row>
    <row r="43" spans="1:11" ht="16.5" customHeight="1" x14ac:dyDescent="0.2">
      <c r="A43" s="168" t="s">
        <v>159</v>
      </c>
      <c r="B43" s="201"/>
      <c r="C43" s="201"/>
      <c r="D43" s="201"/>
      <c r="E43" s="201"/>
      <c r="F43" s="201"/>
      <c r="G43" s="6">
        <v>92</v>
      </c>
      <c r="H43" s="28">
        <v>-347458</v>
      </c>
      <c r="I43" s="28">
        <v>-87238</v>
      </c>
      <c r="J43" s="28">
        <v>-339933</v>
      </c>
      <c r="K43" s="28">
        <v>-70120</v>
      </c>
    </row>
    <row r="44" spans="1:11" ht="26.25" customHeight="1" x14ac:dyDescent="0.2">
      <c r="A44" s="176" t="s">
        <v>186</v>
      </c>
      <c r="B44" s="207"/>
      <c r="C44" s="207"/>
      <c r="D44" s="207"/>
      <c r="E44" s="207"/>
      <c r="F44" s="207"/>
      <c r="G44" s="5">
        <v>93</v>
      </c>
      <c r="H44" s="26">
        <f>H45+H48+H52+H51+H55</f>
        <v>0</v>
      </c>
      <c r="I44" s="26">
        <f>I45+I48+I52+I51+I55</f>
        <v>0</v>
      </c>
      <c r="J44" s="26">
        <f>J45+J48+J52+J51+J55</f>
        <v>0</v>
      </c>
      <c r="K44" s="26">
        <f>K45+K48+K52+K51+K55</f>
        <v>0</v>
      </c>
    </row>
    <row r="45" spans="1:11" ht="27.75" customHeight="1" x14ac:dyDescent="0.2">
      <c r="A45" s="169" t="s">
        <v>234</v>
      </c>
      <c r="B45" s="202"/>
      <c r="C45" s="202"/>
      <c r="D45" s="202"/>
      <c r="E45" s="202"/>
      <c r="F45" s="202"/>
      <c r="G45" s="5">
        <v>94</v>
      </c>
      <c r="H45" s="26">
        <f>H46+H47</f>
        <v>0</v>
      </c>
      <c r="I45" s="26">
        <f>I46+I47</f>
        <v>0</v>
      </c>
      <c r="J45" s="26">
        <f>J46+J47</f>
        <v>0</v>
      </c>
      <c r="K45" s="26">
        <f>K46+K47</f>
        <v>0</v>
      </c>
    </row>
    <row r="46" spans="1:11" ht="18" customHeight="1" x14ac:dyDescent="0.2">
      <c r="A46" s="168" t="s">
        <v>160</v>
      </c>
      <c r="B46" s="203"/>
      <c r="C46" s="203"/>
      <c r="D46" s="203"/>
      <c r="E46" s="203"/>
      <c r="F46" s="203"/>
      <c r="G46" s="6">
        <v>95</v>
      </c>
      <c r="H46" s="28">
        <v>0</v>
      </c>
      <c r="I46" s="28">
        <v>0</v>
      </c>
      <c r="J46" s="28">
        <v>0</v>
      </c>
      <c r="K46" s="28">
        <v>0</v>
      </c>
    </row>
    <row r="47" spans="1:11" ht="15.75" customHeight="1" x14ac:dyDescent="0.2">
      <c r="A47" s="168" t="s">
        <v>161</v>
      </c>
      <c r="B47" s="203"/>
      <c r="C47" s="203"/>
      <c r="D47" s="203"/>
      <c r="E47" s="203"/>
      <c r="F47" s="203"/>
      <c r="G47" s="6">
        <v>96</v>
      </c>
      <c r="H47" s="28">
        <v>0</v>
      </c>
      <c r="I47" s="28">
        <v>0</v>
      </c>
      <c r="J47" s="28">
        <v>0</v>
      </c>
      <c r="K47" s="28">
        <v>0</v>
      </c>
    </row>
    <row r="48" spans="1:11" ht="27.75" customHeight="1" x14ac:dyDescent="0.2">
      <c r="A48" s="169" t="s">
        <v>235</v>
      </c>
      <c r="B48" s="205"/>
      <c r="C48" s="205"/>
      <c r="D48" s="205"/>
      <c r="E48" s="205"/>
      <c r="F48" s="205"/>
      <c r="G48" s="5">
        <v>97</v>
      </c>
      <c r="H48" s="26">
        <f>H49+H50</f>
        <v>0</v>
      </c>
      <c r="I48" s="26">
        <f>I49+I50</f>
        <v>0</v>
      </c>
      <c r="J48" s="26">
        <f>J49+J50</f>
        <v>0</v>
      </c>
      <c r="K48" s="26">
        <f>K49+K50</f>
        <v>0</v>
      </c>
    </row>
    <row r="49" spans="1:11" ht="16.5" customHeight="1" x14ac:dyDescent="0.2">
      <c r="A49" s="168" t="s">
        <v>162</v>
      </c>
      <c r="B49" s="203"/>
      <c r="C49" s="203"/>
      <c r="D49" s="203"/>
      <c r="E49" s="203"/>
      <c r="F49" s="203"/>
      <c r="G49" s="6">
        <v>98</v>
      </c>
      <c r="H49" s="28">
        <v>0</v>
      </c>
      <c r="I49" s="28">
        <v>0</v>
      </c>
      <c r="J49" s="28">
        <v>0</v>
      </c>
      <c r="K49" s="28">
        <v>0</v>
      </c>
    </row>
    <row r="50" spans="1:11" ht="16.5" customHeight="1" x14ac:dyDescent="0.2">
      <c r="A50" s="168" t="s">
        <v>163</v>
      </c>
      <c r="B50" s="203"/>
      <c r="C50" s="203"/>
      <c r="D50" s="203"/>
      <c r="E50" s="203"/>
      <c r="F50" s="203"/>
      <c r="G50" s="6">
        <v>99</v>
      </c>
      <c r="H50" s="28">
        <v>0</v>
      </c>
      <c r="I50" s="28">
        <v>0</v>
      </c>
      <c r="J50" s="28">
        <v>0</v>
      </c>
      <c r="K50" s="28">
        <v>0</v>
      </c>
    </row>
    <row r="51" spans="1:11" ht="19.5" customHeight="1" x14ac:dyDescent="0.2">
      <c r="A51" s="168" t="s">
        <v>90</v>
      </c>
      <c r="B51" s="203"/>
      <c r="C51" s="203"/>
      <c r="D51" s="203"/>
      <c r="E51" s="203"/>
      <c r="F51" s="203"/>
      <c r="G51" s="6">
        <v>100</v>
      </c>
      <c r="H51" s="28">
        <v>0</v>
      </c>
      <c r="I51" s="28">
        <v>0</v>
      </c>
      <c r="J51" s="28">
        <v>0</v>
      </c>
      <c r="K51" s="28">
        <v>0</v>
      </c>
    </row>
    <row r="52" spans="1:11" ht="27.75" customHeight="1" x14ac:dyDescent="0.2">
      <c r="A52" s="169" t="s">
        <v>236</v>
      </c>
      <c r="B52" s="205"/>
      <c r="C52" s="205"/>
      <c r="D52" s="205"/>
      <c r="E52" s="205"/>
      <c r="F52" s="205"/>
      <c r="G52" s="5">
        <v>101</v>
      </c>
      <c r="H52" s="26">
        <f>H53+H54</f>
        <v>0</v>
      </c>
      <c r="I52" s="26">
        <f>I53+I54</f>
        <v>0</v>
      </c>
      <c r="J52" s="26">
        <f>J53+J54</f>
        <v>0</v>
      </c>
      <c r="K52" s="26">
        <f>K53+K54</f>
        <v>0</v>
      </c>
    </row>
    <row r="53" spans="1:11" ht="18.75" customHeight="1" x14ac:dyDescent="0.2">
      <c r="A53" s="168" t="s">
        <v>164</v>
      </c>
      <c r="B53" s="203"/>
      <c r="C53" s="203"/>
      <c r="D53" s="203"/>
      <c r="E53" s="203"/>
      <c r="F53" s="203"/>
      <c r="G53" s="6">
        <v>102</v>
      </c>
      <c r="H53" s="28">
        <v>0</v>
      </c>
      <c r="I53" s="28">
        <v>0</v>
      </c>
      <c r="J53" s="28">
        <v>0</v>
      </c>
      <c r="K53" s="28">
        <v>0</v>
      </c>
    </row>
    <row r="54" spans="1:11" ht="14.25" customHeight="1" x14ac:dyDescent="0.2">
      <c r="A54" s="168" t="s">
        <v>163</v>
      </c>
      <c r="B54" s="203"/>
      <c r="C54" s="203"/>
      <c r="D54" s="203"/>
      <c r="E54" s="203"/>
      <c r="F54" s="203"/>
      <c r="G54" s="6">
        <v>103</v>
      </c>
      <c r="H54" s="28">
        <v>0</v>
      </c>
      <c r="I54" s="28">
        <v>0</v>
      </c>
      <c r="J54" s="28">
        <v>0</v>
      </c>
      <c r="K54" s="28">
        <v>0</v>
      </c>
    </row>
    <row r="55" spans="1:11" ht="27" customHeight="1" x14ac:dyDescent="0.2">
      <c r="A55" s="168" t="s">
        <v>165</v>
      </c>
      <c r="B55" s="203"/>
      <c r="C55" s="203"/>
      <c r="D55" s="203"/>
      <c r="E55" s="203"/>
      <c r="F55" s="203"/>
      <c r="G55" s="6">
        <v>104</v>
      </c>
      <c r="H55" s="28">
        <v>0</v>
      </c>
      <c r="I55" s="28">
        <v>0</v>
      </c>
      <c r="J55" s="28">
        <v>0</v>
      </c>
      <c r="K55" s="28">
        <v>0</v>
      </c>
    </row>
    <row r="56" spans="1:11" x14ac:dyDescent="0.2">
      <c r="A56" s="175" t="s">
        <v>187</v>
      </c>
      <c r="B56" s="204"/>
      <c r="C56" s="204"/>
      <c r="D56" s="204"/>
      <c r="E56" s="204"/>
      <c r="F56" s="204"/>
      <c r="G56" s="5">
        <v>105</v>
      </c>
      <c r="H56" s="26">
        <f>H36+H38</f>
        <v>1550616</v>
      </c>
      <c r="I56" s="26">
        <f>I36+I38</f>
        <v>343826</v>
      </c>
      <c r="J56" s="26">
        <f>J36+J38</f>
        <v>1768114</v>
      </c>
      <c r="K56" s="26">
        <f>K36+K38</f>
        <v>407214</v>
      </c>
    </row>
    <row r="57" spans="1:11" x14ac:dyDescent="0.2">
      <c r="A57" s="177" t="s">
        <v>91</v>
      </c>
      <c r="B57" s="177"/>
      <c r="C57" s="177"/>
      <c r="D57" s="177"/>
      <c r="E57" s="177"/>
      <c r="F57" s="177"/>
      <c r="G57" s="209"/>
      <c r="H57" s="209"/>
      <c r="I57" s="209"/>
      <c r="J57" s="189"/>
      <c r="K57" s="189"/>
    </row>
    <row r="58" spans="1:11" x14ac:dyDescent="0.2">
      <c r="A58" s="168" t="s">
        <v>70</v>
      </c>
      <c r="B58" s="201"/>
      <c r="C58" s="201"/>
      <c r="D58" s="201"/>
      <c r="E58" s="201"/>
      <c r="F58" s="201"/>
      <c r="G58" s="6">
        <v>106</v>
      </c>
      <c r="H58" s="8">
        <v>0</v>
      </c>
      <c r="I58" s="8">
        <v>0</v>
      </c>
      <c r="J58" s="8">
        <v>0</v>
      </c>
      <c r="K58" s="8">
        <v>0</v>
      </c>
    </row>
    <row r="59" spans="1:11" x14ac:dyDescent="0.2">
      <c r="A59" s="168" t="s">
        <v>71</v>
      </c>
      <c r="B59" s="201"/>
      <c r="C59" s="201"/>
      <c r="D59" s="201"/>
      <c r="E59" s="201"/>
      <c r="F59" s="201"/>
      <c r="G59" s="6">
        <v>107</v>
      </c>
      <c r="H59" s="8">
        <v>0</v>
      </c>
      <c r="I59" s="8">
        <v>0</v>
      </c>
      <c r="J59" s="8">
        <v>0</v>
      </c>
      <c r="K59" s="8">
        <v>0</v>
      </c>
    </row>
    <row r="60" spans="1:11" x14ac:dyDescent="0.2">
      <c r="A60" s="12"/>
      <c r="B60" s="12"/>
      <c r="C60" s="12"/>
      <c r="D60" s="12"/>
      <c r="E60" s="12"/>
      <c r="F60" s="12"/>
      <c r="G60" s="12"/>
      <c r="H60" s="29"/>
      <c r="I60" s="29"/>
    </row>
  </sheetData>
  <mergeCells count="61">
    <mergeCell ref="A8:K8"/>
    <mergeCell ref="A19:K19"/>
    <mergeCell ref="A37:K37"/>
    <mergeCell ref="A57:K57"/>
    <mergeCell ref="H5:I5"/>
    <mergeCell ref="J5:K5"/>
    <mergeCell ref="A5:F6"/>
    <mergeCell ref="G5:G6"/>
    <mergeCell ref="A25:F25"/>
    <mergeCell ref="A26:F26"/>
    <mergeCell ref="A33:F33"/>
    <mergeCell ref="A13:F13"/>
    <mergeCell ref="A14:F14"/>
    <mergeCell ref="A15:F15"/>
    <mergeCell ref="A9:F9"/>
    <mergeCell ref="A10:F10"/>
    <mergeCell ref="A11:F11"/>
    <mergeCell ref="A12:F12"/>
    <mergeCell ref="A23:F23"/>
    <mergeCell ref="A27:F27"/>
    <mergeCell ref="A28:F28"/>
    <mergeCell ref="A24:F24"/>
    <mergeCell ref="A16:F16"/>
    <mergeCell ref="A17:F17"/>
    <mergeCell ref="A18:F18"/>
    <mergeCell ref="A20:F20"/>
    <mergeCell ref="A21:F21"/>
    <mergeCell ref="A22:F22"/>
    <mergeCell ref="A29:F29"/>
    <mergeCell ref="A44:F44"/>
    <mergeCell ref="A40:F40"/>
    <mergeCell ref="A41:F41"/>
    <mergeCell ref="A42:F42"/>
    <mergeCell ref="A36:F36"/>
    <mergeCell ref="A39:F39"/>
    <mergeCell ref="A34:F34"/>
    <mergeCell ref="A35:F35"/>
    <mergeCell ref="A38:F38"/>
    <mergeCell ref="A43:F43"/>
    <mergeCell ref="A30:F30"/>
    <mergeCell ref="A31:F31"/>
    <mergeCell ref="A32:F32"/>
    <mergeCell ref="A59:F59"/>
    <mergeCell ref="A45:F45"/>
    <mergeCell ref="A55:F55"/>
    <mergeCell ref="A56:F56"/>
    <mergeCell ref="A46:F46"/>
    <mergeCell ref="A47:F47"/>
    <mergeCell ref="A48:F48"/>
    <mergeCell ref="A49:F49"/>
    <mergeCell ref="A50:F50"/>
    <mergeCell ref="A51:F51"/>
    <mergeCell ref="A52:F52"/>
    <mergeCell ref="A53:F53"/>
    <mergeCell ref="A54:F54"/>
    <mergeCell ref="A58:F58"/>
    <mergeCell ref="A7:F7"/>
    <mergeCell ref="A2:H2"/>
    <mergeCell ref="A1:H1"/>
    <mergeCell ref="A4:K4"/>
    <mergeCell ref="A3:K3"/>
  </mergeCells>
  <dataValidations count="6">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00000000-0002-0000-0200-000000000000}">
      <formula1>0</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00000000-0002-0000-0200-000001000000}">
      <formula1>999999999999</formula1>
    </dataValidation>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00000000-0002-0000-0200-000002000000}">
      <formula1>999999999999</formula1>
    </dataValidation>
    <dataValidation type="whole" operator="notEqual" allowBlank="1" showInputMessage="1" showErrorMessage="1" errorTitle="Nedopušten upis" error="Dopušten je upis samo cjelobrojnih vrijednosti" sqref="H34:K36 H58:K59 H38:K56"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K27:K33 H27:H33 I27:I33 J27:J33 H9:K12 H15:K18" xr:uid="{00000000-0002-0000-0200-000004000000}">
      <formula1>0</formula1>
    </dataValidation>
    <dataValidation operator="greaterThanOrEqual" allowBlank="1" showInputMessage="1" showErrorMessage="1" errorTitle="Nedopušten upis" error="Dopušten je upis samo pozitivnih cjelobrojnih vrijednosti ili nule" sqref="H20 I20 J20 K20 H21 I21 J21 K21 H22 I22 J22 K22 H23 I23 J23 K23 H24 I24 J24 K24 H25 I25 J25 K25 H26 I26 J26 K26" xr:uid="{00000000-0002-0000-0200-000005000000}"/>
  </dataValidations>
  <pageMargins left="0.75" right="0.17" top="1" bottom="1" header="0.5" footer="0.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39"/>
  <sheetViews>
    <sheetView zoomScaleNormal="100" zoomScaleSheetLayoutView="110" workbookViewId="0">
      <selection activeCell="P7" sqref="P7"/>
    </sheetView>
  </sheetViews>
  <sheetFormatPr defaultColWidth="9.140625" defaultRowHeight="12.75" x14ac:dyDescent="0.2"/>
  <cols>
    <col min="1" max="7" width="9.140625" style="9"/>
    <col min="8" max="8" width="16" style="27" customWidth="1"/>
    <col min="9" max="9" width="21.28515625" style="27" customWidth="1"/>
    <col min="10" max="10" width="0.28515625" style="9" customWidth="1"/>
    <col min="11" max="16384" width="9.140625" style="9"/>
  </cols>
  <sheetData>
    <row r="1" spans="1:9" x14ac:dyDescent="0.2">
      <c r="A1" s="194" t="s">
        <v>7</v>
      </c>
      <c r="B1" s="213"/>
      <c r="C1" s="213"/>
      <c r="D1" s="213"/>
      <c r="E1" s="213"/>
      <c r="F1" s="213"/>
      <c r="G1" s="213"/>
      <c r="H1" s="213"/>
    </row>
    <row r="2" spans="1:9" x14ac:dyDescent="0.2">
      <c r="A2" s="193" t="s">
        <v>303</v>
      </c>
      <c r="B2" s="182"/>
      <c r="C2" s="182"/>
      <c r="D2" s="182"/>
      <c r="E2" s="182"/>
      <c r="F2" s="182"/>
      <c r="G2" s="182"/>
      <c r="H2" s="182"/>
    </row>
    <row r="3" spans="1:9" x14ac:dyDescent="0.2">
      <c r="A3" s="216" t="s">
        <v>283</v>
      </c>
      <c r="B3" s="217"/>
      <c r="C3" s="217"/>
      <c r="D3" s="217"/>
      <c r="E3" s="217"/>
      <c r="F3" s="217"/>
      <c r="G3" s="217"/>
      <c r="H3" s="217"/>
      <c r="I3" s="167"/>
    </row>
    <row r="4" spans="1:9" x14ac:dyDescent="0.2">
      <c r="A4" s="215" t="s">
        <v>284</v>
      </c>
      <c r="B4" s="164"/>
      <c r="C4" s="164"/>
      <c r="D4" s="164"/>
      <c r="E4" s="164"/>
      <c r="F4" s="164"/>
      <c r="G4" s="164"/>
      <c r="H4" s="164"/>
      <c r="I4" s="165"/>
    </row>
    <row r="5" spans="1:9" ht="24" thickBot="1" x14ac:dyDescent="0.25">
      <c r="A5" s="218" t="s">
        <v>2</v>
      </c>
      <c r="B5" s="219"/>
      <c r="C5" s="219"/>
      <c r="D5" s="219"/>
      <c r="E5" s="219"/>
      <c r="F5" s="220"/>
      <c r="G5" s="13" t="s">
        <v>6</v>
      </c>
      <c r="H5" s="30" t="s">
        <v>233</v>
      </c>
      <c r="I5" s="30" t="s">
        <v>17</v>
      </c>
    </row>
    <row r="6" spans="1:9" x14ac:dyDescent="0.2">
      <c r="A6" s="221">
        <v>1</v>
      </c>
      <c r="B6" s="222"/>
      <c r="C6" s="222"/>
      <c r="D6" s="222"/>
      <c r="E6" s="222"/>
      <c r="F6" s="223"/>
      <c r="G6" s="14">
        <v>2</v>
      </c>
      <c r="H6" s="31" t="s">
        <v>8</v>
      </c>
      <c r="I6" s="31" t="s">
        <v>9</v>
      </c>
    </row>
    <row r="7" spans="1:9" x14ac:dyDescent="0.2">
      <c r="A7" s="224" t="s">
        <v>237</v>
      </c>
      <c r="B7" s="224"/>
      <c r="C7" s="224"/>
      <c r="D7" s="224"/>
      <c r="E7" s="224"/>
      <c r="F7" s="224"/>
      <c r="G7" s="1">
        <v>1</v>
      </c>
      <c r="H7" s="32">
        <f>H8+H9+H10+H11+H12+H14+H13+H15+H16+H17+H18+H19+H20+H21+H22+H23+H24+H25+H26+H27+H28+H29+H30</f>
        <v>-1327651</v>
      </c>
      <c r="I7" s="32">
        <f>I8+I9+I10+I11+I12+I14+I13+I15+I16+I17+I18+I19+I20+I21+I22+I23+I24+I25+I26+I27+I28+I29+I30</f>
        <v>-882411</v>
      </c>
    </row>
    <row r="8" spans="1:9" x14ac:dyDescent="0.2">
      <c r="A8" s="214" t="s">
        <v>92</v>
      </c>
      <c r="B8" s="214"/>
      <c r="C8" s="214"/>
      <c r="D8" s="214"/>
      <c r="E8" s="214"/>
      <c r="F8" s="214"/>
      <c r="G8" s="2">
        <v>2</v>
      </c>
      <c r="H8" s="33">
        <v>-32247</v>
      </c>
      <c r="I8" s="33">
        <v>219530</v>
      </c>
    </row>
    <row r="9" spans="1:9" x14ac:dyDescent="0.2">
      <c r="A9" s="214" t="s">
        <v>168</v>
      </c>
      <c r="B9" s="214"/>
      <c r="C9" s="214"/>
      <c r="D9" s="214"/>
      <c r="E9" s="214"/>
      <c r="F9" s="214"/>
      <c r="G9" s="2">
        <v>3</v>
      </c>
      <c r="H9" s="33">
        <v>2365</v>
      </c>
      <c r="I9" s="33">
        <v>-79534</v>
      </c>
    </row>
    <row r="10" spans="1:9" ht="12.75" customHeight="1" x14ac:dyDescent="0.2">
      <c r="A10" s="214" t="s">
        <v>166</v>
      </c>
      <c r="B10" s="214"/>
      <c r="C10" s="214"/>
      <c r="D10" s="214"/>
      <c r="E10" s="214"/>
      <c r="F10" s="214"/>
      <c r="G10" s="2">
        <v>4</v>
      </c>
      <c r="H10" s="33">
        <v>0</v>
      </c>
      <c r="I10" s="33">
        <v>0</v>
      </c>
    </row>
    <row r="11" spans="1:9" x14ac:dyDescent="0.2">
      <c r="A11" s="214" t="s">
        <v>167</v>
      </c>
      <c r="B11" s="214"/>
      <c r="C11" s="214"/>
      <c r="D11" s="214"/>
      <c r="E11" s="214"/>
      <c r="F11" s="214"/>
      <c r="G11" s="2">
        <v>5</v>
      </c>
      <c r="H11" s="33">
        <v>0</v>
      </c>
      <c r="I11" s="33">
        <v>0</v>
      </c>
    </row>
    <row r="12" spans="1:9" x14ac:dyDescent="0.2">
      <c r="A12" s="214" t="s">
        <v>93</v>
      </c>
      <c r="B12" s="214"/>
      <c r="C12" s="214"/>
      <c r="D12" s="214"/>
      <c r="E12" s="214"/>
      <c r="F12" s="214"/>
      <c r="G12" s="2">
        <v>6</v>
      </c>
      <c r="H12" s="33">
        <v>-1</v>
      </c>
      <c r="I12" s="33">
        <v>-9802</v>
      </c>
    </row>
    <row r="13" spans="1:9" x14ac:dyDescent="0.2">
      <c r="A13" s="214" t="s">
        <v>94</v>
      </c>
      <c r="B13" s="214"/>
      <c r="C13" s="214"/>
      <c r="D13" s="214"/>
      <c r="E13" s="214"/>
      <c r="F13" s="214"/>
      <c r="G13" s="2">
        <v>7</v>
      </c>
      <c r="H13" s="33">
        <v>0</v>
      </c>
      <c r="I13" s="33">
        <v>0</v>
      </c>
    </row>
    <row r="14" spans="1:9" x14ac:dyDescent="0.2">
      <c r="A14" s="214" t="s">
        <v>95</v>
      </c>
      <c r="B14" s="214"/>
      <c r="C14" s="214"/>
      <c r="D14" s="214"/>
      <c r="E14" s="214"/>
      <c r="F14" s="214"/>
      <c r="G14" s="2">
        <v>8</v>
      </c>
      <c r="H14" s="33">
        <v>-176709</v>
      </c>
      <c r="I14" s="33">
        <v>-281705</v>
      </c>
    </row>
    <row r="15" spans="1:9" x14ac:dyDescent="0.2">
      <c r="A15" s="214" t="s">
        <v>96</v>
      </c>
      <c r="B15" s="214"/>
      <c r="C15" s="214"/>
      <c r="D15" s="214"/>
      <c r="E15" s="214"/>
      <c r="F15" s="214"/>
      <c r="G15" s="2">
        <v>9</v>
      </c>
      <c r="H15" s="33">
        <v>-1183805</v>
      </c>
      <c r="I15" s="33">
        <v>-1193154</v>
      </c>
    </row>
    <row r="16" spans="1:9" x14ac:dyDescent="0.2">
      <c r="A16" s="214" t="s">
        <v>97</v>
      </c>
      <c r="B16" s="214"/>
      <c r="C16" s="214"/>
      <c r="D16" s="214"/>
      <c r="E16" s="214"/>
      <c r="F16" s="214"/>
      <c r="G16" s="2">
        <v>10</v>
      </c>
      <c r="H16" s="33">
        <v>0</v>
      </c>
      <c r="I16" s="33">
        <v>0</v>
      </c>
    </row>
    <row r="17" spans="1:9" x14ac:dyDescent="0.2">
      <c r="A17" s="214" t="s">
        <v>98</v>
      </c>
      <c r="B17" s="214"/>
      <c r="C17" s="214"/>
      <c r="D17" s="214"/>
      <c r="E17" s="214"/>
      <c r="F17" s="214"/>
      <c r="G17" s="2">
        <v>11</v>
      </c>
      <c r="H17" s="33">
        <v>-325676</v>
      </c>
      <c r="I17" s="33">
        <v>-7358</v>
      </c>
    </row>
    <row r="18" spans="1:9" x14ac:dyDescent="0.2">
      <c r="A18" s="214" t="s">
        <v>99</v>
      </c>
      <c r="B18" s="214"/>
      <c r="C18" s="214"/>
      <c r="D18" s="214"/>
      <c r="E18" s="214"/>
      <c r="F18" s="214"/>
      <c r="G18" s="2">
        <v>12</v>
      </c>
      <c r="H18" s="33">
        <v>0</v>
      </c>
      <c r="I18" s="33">
        <v>0</v>
      </c>
    </row>
    <row r="19" spans="1:9" x14ac:dyDescent="0.2">
      <c r="A19" s="214" t="s">
        <v>100</v>
      </c>
      <c r="B19" s="214"/>
      <c r="C19" s="214"/>
      <c r="D19" s="214"/>
      <c r="E19" s="214"/>
      <c r="F19" s="214"/>
      <c r="G19" s="2">
        <v>13</v>
      </c>
      <c r="H19" s="33">
        <v>0</v>
      </c>
      <c r="I19" s="33">
        <v>0</v>
      </c>
    </row>
    <row r="20" spans="1:9" x14ac:dyDescent="0.2">
      <c r="A20" s="214" t="s">
        <v>101</v>
      </c>
      <c r="B20" s="214"/>
      <c r="C20" s="214"/>
      <c r="D20" s="214"/>
      <c r="E20" s="214"/>
      <c r="F20" s="214"/>
      <c r="G20" s="2">
        <v>14</v>
      </c>
      <c r="H20" s="33">
        <v>0</v>
      </c>
      <c r="I20" s="33">
        <v>0</v>
      </c>
    </row>
    <row r="21" spans="1:9" x14ac:dyDescent="0.2">
      <c r="A21" s="214" t="s">
        <v>102</v>
      </c>
      <c r="B21" s="214"/>
      <c r="C21" s="214"/>
      <c r="D21" s="214"/>
      <c r="E21" s="214"/>
      <c r="F21" s="214"/>
      <c r="G21" s="2">
        <v>15</v>
      </c>
      <c r="H21" s="33">
        <v>0</v>
      </c>
      <c r="I21" s="33">
        <v>0</v>
      </c>
    </row>
    <row r="22" spans="1:9" x14ac:dyDescent="0.2">
      <c r="A22" s="214" t="s">
        <v>103</v>
      </c>
      <c r="B22" s="214"/>
      <c r="C22" s="214"/>
      <c r="D22" s="214"/>
      <c r="E22" s="214"/>
      <c r="F22" s="214"/>
      <c r="G22" s="2">
        <v>16</v>
      </c>
      <c r="H22" s="33">
        <v>1</v>
      </c>
      <c r="I22" s="33">
        <v>9802</v>
      </c>
    </row>
    <row r="23" spans="1:9" x14ac:dyDescent="0.2">
      <c r="A23" s="214" t="s">
        <v>104</v>
      </c>
      <c r="B23" s="214"/>
      <c r="C23" s="214"/>
      <c r="D23" s="214"/>
      <c r="E23" s="214"/>
      <c r="F23" s="214"/>
      <c r="G23" s="2">
        <v>17</v>
      </c>
      <c r="H23" s="33">
        <v>0</v>
      </c>
      <c r="I23" s="33">
        <v>0</v>
      </c>
    </row>
    <row r="24" spans="1:9" x14ac:dyDescent="0.2">
      <c r="A24" s="214" t="s">
        <v>105</v>
      </c>
      <c r="B24" s="214"/>
      <c r="C24" s="214"/>
      <c r="D24" s="214"/>
      <c r="E24" s="214"/>
      <c r="F24" s="214"/>
      <c r="G24" s="2">
        <v>18</v>
      </c>
      <c r="H24" s="33">
        <v>176844</v>
      </c>
      <c r="I24" s="33">
        <v>268773</v>
      </c>
    </row>
    <row r="25" spans="1:9" x14ac:dyDescent="0.2">
      <c r="A25" s="214" t="s">
        <v>106</v>
      </c>
      <c r="B25" s="214"/>
      <c r="C25" s="214"/>
      <c r="D25" s="214"/>
      <c r="E25" s="214"/>
      <c r="F25" s="214"/>
      <c r="G25" s="2">
        <v>19</v>
      </c>
      <c r="H25" s="33">
        <v>0</v>
      </c>
      <c r="I25" s="33">
        <v>0</v>
      </c>
    </row>
    <row r="26" spans="1:9" x14ac:dyDescent="0.2">
      <c r="A26" s="214" t="s">
        <v>107</v>
      </c>
      <c r="B26" s="214"/>
      <c r="C26" s="214"/>
      <c r="D26" s="214"/>
      <c r="E26" s="214"/>
      <c r="F26" s="214"/>
      <c r="G26" s="2">
        <v>20</v>
      </c>
      <c r="H26" s="33">
        <v>-22</v>
      </c>
      <c r="I26" s="33">
        <v>-110</v>
      </c>
    </row>
    <row r="27" spans="1:9" x14ac:dyDescent="0.2">
      <c r="A27" s="214" t="s">
        <v>108</v>
      </c>
      <c r="B27" s="214"/>
      <c r="C27" s="214"/>
      <c r="D27" s="214"/>
      <c r="E27" s="214"/>
      <c r="F27" s="214"/>
      <c r="G27" s="2">
        <v>21</v>
      </c>
      <c r="H27" s="33">
        <v>0</v>
      </c>
      <c r="I27" s="33">
        <v>0</v>
      </c>
    </row>
    <row r="28" spans="1:9" x14ac:dyDescent="0.2">
      <c r="A28" s="214" t="s">
        <v>109</v>
      </c>
      <c r="B28" s="214"/>
      <c r="C28" s="214"/>
      <c r="D28" s="214"/>
      <c r="E28" s="214"/>
      <c r="F28" s="214"/>
      <c r="G28" s="2">
        <v>22</v>
      </c>
      <c r="H28" s="33">
        <v>0</v>
      </c>
      <c r="I28" s="33">
        <v>0</v>
      </c>
    </row>
    <row r="29" spans="1:9" x14ac:dyDescent="0.2">
      <c r="A29" s="214" t="s">
        <v>110</v>
      </c>
      <c r="B29" s="214"/>
      <c r="C29" s="214"/>
      <c r="D29" s="214"/>
      <c r="E29" s="214"/>
      <c r="F29" s="214"/>
      <c r="G29" s="2">
        <v>23</v>
      </c>
      <c r="H29" s="33">
        <v>1981</v>
      </c>
      <c r="I29" s="33">
        <v>1984</v>
      </c>
    </row>
    <row r="30" spans="1:9" x14ac:dyDescent="0.2">
      <c r="A30" s="214" t="s">
        <v>111</v>
      </c>
      <c r="B30" s="214"/>
      <c r="C30" s="214"/>
      <c r="D30" s="214"/>
      <c r="E30" s="214"/>
      <c r="F30" s="214"/>
      <c r="G30" s="2">
        <v>24</v>
      </c>
      <c r="H30" s="33">
        <v>209618</v>
      </c>
      <c r="I30" s="33">
        <v>189163</v>
      </c>
    </row>
    <row r="31" spans="1:9" x14ac:dyDescent="0.2">
      <c r="A31" s="224" t="s">
        <v>169</v>
      </c>
      <c r="B31" s="224"/>
      <c r="C31" s="224"/>
      <c r="D31" s="224"/>
      <c r="E31" s="224"/>
      <c r="F31" s="224"/>
      <c r="G31" s="1">
        <v>25</v>
      </c>
      <c r="H31" s="34">
        <f>H32+H33+H34+H35+H36</f>
        <v>1355163</v>
      </c>
      <c r="I31" s="34">
        <f>I32+I33+I34+I35+I36</f>
        <v>1295584</v>
      </c>
    </row>
    <row r="32" spans="1:9" x14ac:dyDescent="0.2">
      <c r="A32" s="214" t="s">
        <v>112</v>
      </c>
      <c r="B32" s="214"/>
      <c r="C32" s="214"/>
      <c r="D32" s="214"/>
      <c r="E32" s="214"/>
      <c r="F32" s="214"/>
      <c r="G32" s="2">
        <v>26</v>
      </c>
      <c r="H32" s="35">
        <v>0</v>
      </c>
      <c r="I32" s="35">
        <v>0</v>
      </c>
    </row>
    <row r="33" spans="1:9" x14ac:dyDescent="0.2">
      <c r="A33" s="214" t="s">
        <v>113</v>
      </c>
      <c r="B33" s="214"/>
      <c r="C33" s="214"/>
      <c r="D33" s="214"/>
      <c r="E33" s="214"/>
      <c r="F33" s="214"/>
      <c r="G33" s="2">
        <v>27</v>
      </c>
      <c r="H33" s="35">
        <v>0</v>
      </c>
      <c r="I33" s="35">
        <v>0</v>
      </c>
    </row>
    <row r="34" spans="1:9" x14ac:dyDescent="0.2">
      <c r="A34" s="214" t="s">
        <v>114</v>
      </c>
      <c r="B34" s="214"/>
      <c r="C34" s="214"/>
      <c r="D34" s="214"/>
      <c r="E34" s="214"/>
      <c r="F34" s="214"/>
      <c r="G34" s="2">
        <v>28</v>
      </c>
      <c r="H34" s="35">
        <v>-227700</v>
      </c>
      <c r="I34" s="35">
        <v>-253000</v>
      </c>
    </row>
    <row r="35" spans="1:9" x14ac:dyDescent="0.2">
      <c r="A35" s="214" t="s">
        <v>115</v>
      </c>
      <c r="B35" s="214"/>
      <c r="C35" s="214"/>
      <c r="D35" s="214"/>
      <c r="E35" s="214"/>
      <c r="F35" s="214"/>
      <c r="G35" s="2">
        <v>29</v>
      </c>
      <c r="H35" s="35">
        <v>1582863</v>
      </c>
      <c r="I35" s="35">
        <v>1548584</v>
      </c>
    </row>
    <row r="36" spans="1:9" x14ac:dyDescent="0.2">
      <c r="A36" s="214" t="s">
        <v>116</v>
      </c>
      <c r="B36" s="214"/>
      <c r="C36" s="214"/>
      <c r="D36" s="214"/>
      <c r="E36" s="214"/>
      <c r="F36" s="214"/>
      <c r="G36" s="2">
        <v>30</v>
      </c>
      <c r="H36" s="35">
        <v>0</v>
      </c>
      <c r="I36" s="35">
        <v>0</v>
      </c>
    </row>
    <row r="37" spans="1:9" x14ac:dyDescent="0.2">
      <c r="A37" s="226" t="s">
        <v>240</v>
      </c>
      <c r="B37" s="226"/>
      <c r="C37" s="226"/>
      <c r="D37" s="226"/>
      <c r="E37" s="226"/>
      <c r="F37" s="226"/>
      <c r="G37" s="1">
        <v>31</v>
      </c>
      <c r="H37" s="36">
        <f>H31+H7</f>
        <v>27512</v>
      </c>
      <c r="I37" s="36">
        <f>I31+I7</f>
        <v>413173</v>
      </c>
    </row>
    <row r="38" spans="1:9" x14ac:dyDescent="0.2">
      <c r="A38" s="227" t="s">
        <v>117</v>
      </c>
      <c r="B38" s="227"/>
      <c r="C38" s="227"/>
      <c r="D38" s="227"/>
      <c r="E38" s="227"/>
      <c r="F38" s="227"/>
      <c r="G38" s="2">
        <v>32</v>
      </c>
      <c r="H38" s="35">
        <v>138948</v>
      </c>
      <c r="I38" s="35">
        <v>166460</v>
      </c>
    </row>
    <row r="39" spans="1:9" x14ac:dyDescent="0.2">
      <c r="A39" s="225" t="s">
        <v>170</v>
      </c>
      <c r="B39" s="225"/>
      <c r="C39" s="225"/>
      <c r="D39" s="225"/>
      <c r="E39" s="225"/>
      <c r="F39" s="225"/>
      <c r="G39" s="15">
        <v>33</v>
      </c>
      <c r="H39" s="37">
        <f>H37+H38</f>
        <v>166460</v>
      </c>
      <c r="I39" s="37">
        <f>I37+I38</f>
        <v>579633</v>
      </c>
    </row>
  </sheetData>
  <sheetProtection algorithmName="SHA-512" hashValue="1Ty6qdb41LGRnW1IO1RiIG+N9FyzPGRXOOy7jkOpKLGBuHapeae8lHBA6dAbTUIe2PSAklua+WgGSF+vAgFQzA==" saltValue="h/KUR85hMCq18tbVdjCszQ==" spinCount="100000" sheet="1" objects="1" scenarios="1"/>
  <mergeCells count="39">
    <mergeCell ref="A39:F39"/>
    <mergeCell ref="A27:F27"/>
    <mergeCell ref="A28:F28"/>
    <mergeCell ref="A29:F29"/>
    <mergeCell ref="A30:F30"/>
    <mergeCell ref="A31:F31"/>
    <mergeCell ref="A34:F34"/>
    <mergeCell ref="A36:F36"/>
    <mergeCell ref="A32:F32"/>
    <mergeCell ref="A33:F33"/>
    <mergeCell ref="A35:F35"/>
    <mergeCell ref="A37:F37"/>
    <mergeCell ref="A38:F38"/>
    <mergeCell ref="A20:F20"/>
    <mergeCell ref="A15:F15"/>
    <mergeCell ref="A16:F16"/>
    <mergeCell ref="A17:F17"/>
    <mergeCell ref="A18:F18"/>
    <mergeCell ref="A23:F23"/>
    <mergeCell ref="A26:F26"/>
    <mergeCell ref="A21:F21"/>
    <mergeCell ref="A22:F22"/>
    <mergeCell ref="A24:F24"/>
    <mergeCell ref="A25:F25"/>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3"/>
  <sheetViews>
    <sheetView zoomScaleNormal="100" zoomScaleSheetLayoutView="110" workbookViewId="0">
      <selection activeCell="N13" sqref="N13"/>
    </sheetView>
  </sheetViews>
  <sheetFormatPr defaultRowHeight="12.75" x14ac:dyDescent="0.2"/>
  <cols>
    <col min="1" max="7" width="9.140625" style="9"/>
    <col min="8" max="8" width="15" style="27" customWidth="1"/>
    <col min="9" max="9" width="18.28515625" style="27" customWidth="1"/>
    <col min="10" max="10" width="10.28515625" style="9" bestFit="1" customWidth="1"/>
    <col min="11" max="11" width="12.28515625" style="9" bestFit="1" customWidth="1"/>
    <col min="12" max="262" width="9.140625" style="9"/>
    <col min="263" max="264" width="9.85546875" style="9" bestFit="1" customWidth="1"/>
    <col min="265" max="265" width="12" style="9" bestFit="1" customWidth="1"/>
    <col min="266" max="266" width="10.28515625" style="9" bestFit="1" customWidth="1"/>
    <col min="267" max="267" width="12.28515625" style="9" bestFit="1" customWidth="1"/>
    <col min="268" max="518" width="9.140625" style="9"/>
    <col min="519" max="520" width="9.85546875" style="9" bestFit="1" customWidth="1"/>
    <col min="521" max="521" width="12" style="9" bestFit="1" customWidth="1"/>
    <col min="522" max="522" width="10.28515625" style="9" bestFit="1" customWidth="1"/>
    <col min="523" max="523" width="12.28515625" style="9" bestFit="1" customWidth="1"/>
    <col min="524" max="774" width="9.140625" style="9"/>
    <col min="775" max="776" width="9.85546875" style="9" bestFit="1" customWidth="1"/>
    <col min="777" max="777" width="12" style="9" bestFit="1" customWidth="1"/>
    <col min="778" max="778" width="10.28515625" style="9" bestFit="1" customWidth="1"/>
    <col min="779" max="779" width="12.28515625" style="9" bestFit="1" customWidth="1"/>
    <col min="780" max="1030" width="9.140625" style="9"/>
    <col min="1031" max="1032" width="9.85546875" style="9" bestFit="1" customWidth="1"/>
    <col min="1033" max="1033" width="12" style="9" bestFit="1" customWidth="1"/>
    <col min="1034" max="1034" width="10.28515625" style="9" bestFit="1" customWidth="1"/>
    <col min="1035" max="1035" width="12.28515625" style="9" bestFit="1" customWidth="1"/>
    <col min="1036" max="1286" width="9.140625" style="9"/>
    <col min="1287" max="1288" width="9.85546875" style="9" bestFit="1" customWidth="1"/>
    <col min="1289" max="1289" width="12" style="9" bestFit="1" customWidth="1"/>
    <col min="1290" max="1290" width="10.28515625" style="9" bestFit="1" customWidth="1"/>
    <col min="1291" max="1291" width="12.28515625" style="9" bestFit="1" customWidth="1"/>
    <col min="1292" max="1542" width="9.140625" style="9"/>
    <col min="1543" max="1544" width="9.85546875" style="9" bestFit="1" customWidth="1"/>
    <col min="1545" max="1545" width="12" style="9" bestFit="1" customWidth="1"/>
    <col min="1546" max="1546" width="10.28515625" style="9" bestFit="1" customWidth="1"/>
    <col min="1547" max="1547" width="12.28515625" style="9" bestFit="1" customWidth="1"/>
    <col min="1548" max="1798" width="9.140625" style="9"/>
    <col min="1799" max="1800" width="9.85546875" style="9" bestFit="1" customWidth="1"/>
    <col min="1801" max="1801" width="12" style="9" bestFit="1" customWidth="1"/>
    <col min="1802" max="1802" width="10.28515625" style="9" bestFit="1" customWidth="1"/>
    <col min="1803" max="1803" width="12.28515625" style="9" bestFit="1" customWidth="1"/>
    <col min="1804" max="2054" width="9.140625" style="9"/>
    <col min="2055" max="2056" width="9.85546875" style="9" bestFit="1" customWidth="1"/>
    <col min="2057" max="2057" width="12" style="9" bestFit="1" customWidth="1"/>
    <col min="2058" max="2058" width="10.28515625" style="9" bestFit="1" customWidth="1"/>
    <col min="2059" max="2059" width="12.28515625" style="9" bestFit="1" customWidth="1"/>
    <col min="2060" max="2310" width="9.140625" style="9"/>
    <col min="2311" max="2312" width="9.85546875" style="9" bestFit="1" customWidth="1"/>
    <col min="2313" max="2313" width="12" style="9" bestFit="1" customWidth="1"/>
    <col min="2314" max="2314" width="10.28515625" style="9" bestFit="1" customWidth="1"/>
    <col min="2315" max="2315" width="12.28515625" style="9" bestFit="1" customWidth="1"/>
    <col min="2316" max="2566" width="9.140625" style="9"/>
    <col min="2567" max="2568" width="9.85546875" style="9" bestFit="1" customWidth="1"/>
    <col min="2569" max="2569" width="12" style="9" bestFit="1" customWidth="1"/>
    <col min="2570" max="2570" width="10.28515625" style="9" bestFit="1" customWidth="1"/>
    <col min="2571" max="2571" width="12.28515625" style="9" bestFit="1" customWidth="1"/>
    <col min="2572" max="2822" width="9.140625" style="9"/>
    <col min="2823" max="2824" width="9.85546875" style="9" bestFit="1" customWidth="1"/>
    <col min="2825" max="2825" width="12" style="9" bestFit="1" customWidth="1"/>
    <col min="2826" max="2826" width="10.28515625" style="9" bestFit="1" customWidth="1"/>
    <col min="2827" max="2827" width="12.28515625" style="9" bestFit="1" customWidth="1"/>
    <col min="2828" max="3078" width="9.140625" style="9"/>
    <col min="3079" max="3080" width="9.85546875" style="9" bestFit="1" customWidth="1"/>
    <col min="3081" max="3081" width="12" style="9" bestFit="1" customWidth="1"/>
    <col min="3082" max="3082" width="10.28515625" style="9" bestFit="1" customWidth="1"/>
    <col min="3083" max="3083" width="12.28515625" style="9" bestFit="1" customWidth="1"/>
    <col min="3084" max="3334" width="9.140625" style="9"/>
    <col min="3335" max="3336" width="9.85546875" style="9" bestFit="1" customWidth="1"/>
    <col min="3337" max="3337" width="12" style="9" bestFit="1" customWidth="1"/>
    <col min="3338" max="3338" width="10.28515625" style="9" bestFit="1" customWidth="1"/>
    <col min="3339" max="3339" width="12.28515625" style="9" bestFit="1" customWidth="1"/>
    <col min="3340" max="3590" width="9.140625" style="9"/>
    <col min="3591" max="3592" width="9.85546875" style="9" bestFit="1" customWidth="1"/>
    <col min="3593" max="3593" width="12" style="9" bestFit="1" customWidth="1"/>
    <col min="3594" max="3594" width="10.28515625" style="9" bestFit="1" customWidth="1"/>
    <col min="3595" max="3595" width="12.28515625" style="9" bestFit="1" customWidth="1"/>
    <col min="3596" max="3846" width="9.140625" style="9"/>
    <col min="3847" max="3848" width="9.85546875" style="9" bestFit="1" customWidth="1"/>
    <col min="3849" max="3849" width="12" style="9" bestFit="1" customWidth="1"/>
    <col min="3850" max="3850" width="10.28515625" style="9" bestFit="1" customWidth="1"/>
    <col min="3851" max="3851" width="12.28515625" style="9" bestFit="1" customWidth="1"/>
    <col min="3852" max="4102" width="9.140625" style="9"/>
    <col min="4103" max="4104" width="9.85546875" style="9" bestFit="1" customWidth="1"/>
    <col min="4105" max="4105" width="12" style="9" bestFit="1" customWidth="1"/>
    <col min="4106" max="4106" width="10.28515625" style="9" bestFit="1" customWidth="1"/>
    <col min="4107" max="4107" width="12.28515625" style="9" bestFit="1" customWidth="1"/>
    <col min="4108" max="4358" width="9.140625" style="9"/>
    <col min="4359" max="4360" width="9.85546875" style="9" bestFit="1" customWidth="1"/>
    <col min="4361" max="4361" width="12" style="9" bestFit="1" customWidth="1"/>
    <col min="4362" max="4362" width="10.28515625" style="9" bestFit="1" customWidth="1"/>
    <col min="4363" max="4363" width="12.28515625" style="9" bestFit="1" customWidth="1"/>
    <col min="4364" max="4614" width="9.140625" style="9"/>
    <col min="4615" max="4616" width="9.85546875" style="9" bestFit="1" customWidth="1"/>
    <col min="4617" max="4617" width="12" style="9" bestFit="1" customWidth="1"/>
    <col min="4618" max="4618" width="10.28515625" style="9" bestFit="1" customWidth="1"/>
    <col min="4619" max="4619" width="12.28515625" style="9" bestFit="1" customWidth="1"/>
    <col min="4620" max="4870" width="9.140625" style="9"/>
    <col min="4871" max="4872" width="9.85546875" style="9" bestFit="1" customWidth="1"/>
    <col min="4873" max="4873" width="12" style="9" bestFit="1" customWidth="1"/>
    <col min="4874" max="4874" width="10.28515625" style="9" bestFit="1" customWidth="1"/>
    <col min="4875" max="4875" width="12.28515625" style="9" bestFit="1" customWidth="1"/>
    <col min="4876" max="5126" width="9.140625" style="9"/>
    <col min="5127" max="5128" width="9.85546875" style="9" bestFit="1" customWidth="1"/>
    <col min="5129" max="5129" width="12" style="9" bestFit="1" customWidth="1"/>
    <col min="5130" max="5130" width="10.28515625" style="9" bestFit="1" customWidth="1"/>
    <col min="5131" max="5131" width="12.28515625" style="9" bestFit="1" customWidth="1"/>
    <col min="5132" max="5382" width="9.140625" style="9"/>
    <col min="5383" max="5384" width="9.85546875" style="9" bestFit="1" customWidth="1"/>
    <col min="5385" max="5385" width="12" style="9" bestFit="1" customWidth="1"/>
    <col min="5386" max="5386" width="10.28515625" style="9" bestFit="1" customWidth="1"/>
    <col min="5387" max="5387" width="12.28515625" style="9" bestFit="1" customWidth="1"/>
    <col min="5388" max="5638" width="9.140625" style="9"/>
    <col min="5639" max="5640" width="9.85546875" style="9" bestFit="1" customWidth="1"/>
    <col min="5641" max="5641" width="12" style="9" bestFit="1" customWidth="1"/>
    <col min="5642" max="5642" width="10.28515625" style="9" bestFit="1" customWidth="1"/>
    <col min="5643" max="5643" width="12.28515625" style="9" bestFit="1" customWidth="1"/>
    <col min="5644" max="5894" width="9.140625" style="9"/>
    <col min="5895" max="5896" width="9.85546875" style="9" bestFit="1" customWidth="1"/>
    <col min="5897" max="5897" width="12" style="9" bestFit="1" customWidth="1"/>
    <col min="5898" max="5898" width="10.28515625" style="9" bestFit="1" customWidth="1"/>
    <col min="5899" max="5899" width="12.28515625" style="9" bestFit="1" customWidth="1"/>
    <col min="5900" max="6150" width="9.140625" style="9"/>
    <col min="6151" max="6152" width="9.85546875" style="9" bestFit="1" customWidth="1"/>
    <col min="6153" max="6153" width="12" style="9" bestFit="1" customWidth="1"/>
    <col min="6154" max="6154" width="10.28515625" style="9" bestFit="1" customWidth="1"/>
    <col min="6155" max="6155" width="12.28515625" style="9" bestFit="1" customWidth="1"/>
    <col min="6156" max="6406" width="9.140625" style="9"/>
    <col min="6407" max="6408" width="9.85546875" style="9" bestFit="1" customWidth="1"/>
    <col min="6409" max="6409" width="12" style="9" bestFit="1" customWidth="1"/>
    <col min="6410" max="6410" width="10.28515625" style="9" bestFit="1" customWidth="1"/>
    <col min="6411" max="6411" width="12.28515625" style="9" bestFit="1" customWidth="1"/>
    <col min="6412" max="6662" width="9.140625" style="9"/>
    <col min="6663" max="6664" width="9.85546875" style="9" bestFit="1" customWidth="1"/>
    <col min="6665" max="6665" width="12" style="9" bestFit="1" customWidth="1"/>
    <col min="6666" max="6666" width="10.28515625" style="9" bestFit="1" customWidth="1"/>
    <col min="6667" max="6667" width="12.28515625" style="9" bestFit="1" customWidth="1"/>
    <col min="6668" max="6918" width="9.140625" style="9"/>
    <col min="6919" max="6920" width="9.85546875" style="9" bestFit="1" customWidth="1"/>
    <col min="6921" max="6921" width="12" style="9" bestFit="1" customWidth="1"/>
    <col min="6922" max="6922" width="10.28515625" style="9" bestFit="1" customWidth="1"/>
    <col min="6923" max="6923" width="12.28515625" style="9" bestFit="1" customWidth="1"/>
    <col min="6924" max="7174" width="9.140625" style="9"/>
    <col min="7175" max="7176" width="9.85546875" style="9" bestFit="1" customWidth="1"/>
    <col min="7177" max="7177" width="12" style="9" bestFit="1" customWidth="1"/>
    <col min="7178" max="7178" width="10.28515625" style="9" bestFit="1" customWidth="1"/>
    <col min="7179" max="7179" width="12.28515625" style="9" bestFit="1" customWidth="1"/>
    <col min="7180" max="7430" width="9.140625" style="9"/>
    <col min="7431" max="7432" width="9.85546875" style="9" bestFit="1" customWidth="1"/>
    <col min="7433" max="7433" width="12" style="9" bestFit="1" customWidth="1"/>
    <col min="7434" max="7434" width="10.28515625" style="9" bestFit="1" customWidth="1"/>
    <col min="7435" max="7435" width="12.28515625" style="9" bestFit="1" customWidth="1"/>
    <col min="7436" max="7686" width="9.140625" style="9"/>
    <col min="7687" max="7688" width="9.85546875" style="9" bestFit="1" customWidth="1"/>
    <col min="7689" max="7689" width="12" style="9" bestFit="1" customWidth="1"/>
    <col min="7690" max="7690" width="10.28515625" style="9" bestFit="1" customWidth="1"/>
    <col min="7691" max="7691" width="12.28515625" style="9" bestFit="1" customWidth="1"/>
    <col min="7692" max="7942" width="9.140625" style="9"/>
    <col min="7943" max="7944" width="9.85546875" style="9" bestFit="1" customWidth="1"/>
    <col min="7945" max="7945" width="12" style="9" bestFit="1" customWidth="1"/>
    <col min="7946" max="7946" width="10.28515625" style="9" bestFit="1" customWidth="1"/>
    <col min="7947" max="7947" width="12.28515625" style="9" bestFit="1" customWidth="1"/>
    <col min="7948" max="8198" width="9.140625" style="9"/>
    <col min="8199" max="8200" width="9.85546875" style="9" bestFit="1" customWidth="1"/>
    <col min="8201" max="8201" width="12" style="9" bestFit="1" customWidth="1"/>
    <col min="8202" max="8202" width="10.28515625" style="9" bestFit="1" customWidth="1"/>
    <col min="8203" max="8203" width="12.28515625" style="9" bestFit="1" customWidth="1"/>
    <col min="8204" max="8454" width="9.140625" style="9"/>
    <col min="8455" max="8456" width="9.85546875" style="9" bestFit="1" customWidth="1"/>
    <col min="8457" max="8457" width="12" style="9" bestFit="1" customWidth="1"/>
    <col min="8458" max="8458" width="10.28515625" style="9" bestFit="1" customWidth="1"/>
    <col min="8459" max="8459" width="12.28515625" style="9" bestFit="1" customWidth="1"/>
    <col min="8460" max="8710" width="9.140625" style="9"/>
    <col min="8711" max="8712" width="9.85546875" style="9" bestFit="1" customWidth="1"/>
    <col min="8713" max="8713" width="12" style="9" bestFit="1" customWidth="1"/>
    <col min="8714" max="8714" width="10.28515625" style="9" bestFit="1" customWidth="1"/>
    <col min="8715" max="8715" width="12.28515625" style="9" bestFit="1" customWidth="1"/>
    <col min="8716" max="8966" width="9.140625" style="9"/>
    <col min="8967" max="8968" width="9.85546875" style="9" bestFit="1" customWidth="1"/>
    <col min="8969" max="8969" width="12" style="9" bestFit="1" customWidth="1"/>
    <col min="8970" max="8970" width="10.28515625" style="9" bestFit="1" customWidth="1"/>
    <col min="8971" max="8971" width="12.28515625" style="9" bestFit="1" customWidth="1"/>
    <col min="8972" max="9222" width="9.140625" style="9"/>
    <col min="9223" max="9224" width="9.85546875" style="9" bestFit="1" customWidth="1"/>
    <col min="9225" max="9225" width="12" style="9" bestFit="1" customWidth="1"/>
    <col min="9226" max="9226" width="10.28515625" style="9" bestFit="1" customWidth="1"/>
    <col min="9227" max="9227" width="12.28515625" style="9" bestFit="1" customWidth="1"/>
    <col min="9228" max="9478" width="9.140625" style="9"/>
    <col min="9479" max="9480" width="9.85546875" style="9" bestFit="1" customWidth="1"/>
    <col min="9481" max="9481" width="12" style="9" bestFit="1" customWidth="1"/>
    <col min="9482" max="9482" width="10.28515625" style="9" bestFit="1" customWidth="1"/>
    <col min="9483" max="9483" width="12.28515625" style="9" bestFit="1" customWidth="1"/>
    <col min="9484" max="9734" width="9.140625" style="9"/>
    <col min="9735" max="9736" width="9.85546875" style="9" bestFit="1" customWidth="1"/>
    <col min="9737" max="9737" width="12" style="9" bestFit="1" customWidth="1"/>
    <col min="9738" max="9738" width="10.28515625" style="9" bestFit="1" customWidth="1"/>
    <col min="9739" max="9739" width="12.28515625" style="9" bestFit="1" customWidth="1"/>
    <col min="9740" max="9990" width="9.140625" style="9"/>
    <col min="9991" max="9992" width="9.85546875" style="9" bestFit="1" customWidth="1"/>
    <col min="9993" max="9993" width="12" style="9" bestFit="1" customWidth="1"/>
    <col min="9994" max="9994" width="10.28515625" style="9" bestFit="1" customWidth="1"/>
    <col min="9995" max="9995" width="12.28515625" style="9" bestFit="1" customWidth="1"/>
    <col min="9996" max="10246" width="9.140625" style="9"/>
    <col min="10247" max="10248" width="9.85546875" style="9" bestFit="1" customWidth="1"/>
    <col min="10249" max="10249" width="12" style="9" bestFit="1" customWidth="1"/>
    <col min="10250" max="10250" width="10.28515625" style="9" bestFit="1" customWidth="1"/>
    <col min="10251" max="10251" width="12.28515625" style="9" bestFit="1" customWidth="1"/>
    <col min="10252" max="10502" width="9.140625" style="9"/>
    <col min="10503" max="10504" width="9.85546875" style="9" bestFit="1" customWidth="1"/>
    <col min="10505" max="10505" width="12" style="9" bestFit="1" customWidth="1"/>
    <col min="10506" max="10506" width="10.28515625" style="9" bestFit="1" customWidth="1"/>
    <col min="10507" max="10507" width="12.28515625" style="9" bestFit="1" customWidth="1"/>
    <col min="10508" max="10758" width="9.140625" style="9"/>
    <col min="10759" max="10760" width="9.85546875" style="9" bestFit="1" customWidth="1"/>
    <col min="10761" max="10761" width="12" style="9" bestFit="1" customWidth="1"/>
    <col min="10762" max="10762" width="10.28515625" style="9" bestFit="1" customWidth="1"/>
    <col min="10763" max="10763" width="12.28515625" style="9" bestFit="1" customWidth="1"/>
    <col min="10764" max="11014" width="9.140625" style="9"/>
    <col min="11015" max="11016" width="9.85546875" style="9" bestFit="1" customWidth="1"/>
    <col min="11017" max="11017" width="12" style="9" bestFit="1" customWidth="1"/>
    <col min="11018" max="11018" width="10.28515625" style="9" bestFit="1" customWidth="1"/>
    <col min="11019" max="11019" width="12.28515625" style="9" bestFit="1" customWidth="1"/>
    <col min="11020" max="11270" width="9.140625" style="9"/>
    <col min="11271" max="11272" width="9.85546875" style="9" bestFit="1" customWidth="1"/>
    <col min="11273" max="11273" width="12" style="9" bestFit="1" customWidth="1"/>
    <col min="11274" max="11274" width="10.28515625" style="9" bestFit="1" customWidth="1"/>
    <col min="11275" max="11275" width="12.28515625" style="9" bestFit="1" customWidth="1"/>
    <col min="11276" max="11526" width="9.140625" style="9"/>
    <col min="11527" max="11528" width="9.85546875" style="9" bestFit="1" customWidth="1"/>
    <col min="11529" max="11529" width="12" style="9" bestFit="1" customWidth="1"/>
    <col min="11530" max="11530" width="10.28515625" style="9" bestFit="1" customWidth="1"/>
    <col min="11531" max="11531" width="12.28515625" style="9" bestFit="1" customWidth="1"/>
    <col min="11532" max="11782" width="9.140625" style="9"/>
    <col min="11783" max="11784" width="9.85546875" style="9" bestFit="1" customWidth="1"/>
    <col min="11785" max="11785" width="12" style="9" bestFit="1" customWidth="1"/>
    <col min="11786" max="11786" width="10.28515625" style="9" bestFit="1" customWidth="1"/>
    <col min="11787" max="11787" width="12.28515625" style="9" bestFit="1" customWidth="1"/>
    <col min="11788" max="12038" width="9.140625" style="9"/>
    <col min="12039" max="12040" width="9.85546875" style="9" bestFit="1" customWidth="1"/>
    <col min="12041" max="12041" width="12" style="9" bestFit="1" customWidth="1"/>
    <col min="12042" max="12042" width="10.28515625" style="9" bestFit="1" customWidth="1"/>
    <col min="12043" max="12043" width="12.28515625" style="9" bestFit="1" customWidth="1"/>
    <col min="12044" max="12294" width="9.140625" style="9"/>
    <col min="12295" max="12296" width="9.85546875" style="9" bestFit="1" customWidth="1"/>
    <col min="12297" max="12297" width="12" style="9" bestFit="1" customWidth="1"/>
    <col min="12298" max="12298" width="10.28515625" style="9" bestFit="1" customWidth="1"/>
    <col min="12299" max="12299" width="12.28515625" style="9" bestFit="1" customWidth="1"/>
    <col min="12300" max="12550" width="9.140625" style="9"/>
    <col min="12551" max="12552" width="9.85546875" style="9" bestFit="1" customWidth="1"/>
    <col min="12553" max="12553" width="12" style="9" bestFit="1" customWidth="1"/>
    <col min="12554" max="12554" width="10.28515625" style="9" bestFit="1" customWidth="1"/>
    <col min="12555" max="12555" width="12.28515625" style="9" bestFit="1" customWidth="1"/>
    <col min="12556" max="12806" width="9.140625" style="9"/>
    <col min="12807" max="12808" width="9.85546875" style="9" bestFit="1" customWidth="1"/>
    <col min="12809" max="12809" width="12" style="9" bestFit="1" customWidth="1"/>
    <col min="12810" max="12810" width="10.28515625" style="9" bestFit="1" customWidth="1"/>
    <col min="12811" max="12811" width="12.28515625" style="9" bestFit="1" customWidth="1"/>
    <col min="12812" max="13062" width="9.140625" style="9"/>
    <col min="13063" max="13064" width="9.85546875" style="9" bestFit="1" customWidth="1"/>
    <col min="13065" max="13065" width="12" style="9" bestFit="1" customWidth="1"/>
    <col min="13066" max="13066" width="10.28515625" style="9" bestFit="1" customWidth="1"/>
    <col min="13067" max="13067" width="12.28515625" style="9" bestFit="1" customWidth="1"/>
    <col min="13068" max="13318" width="9.140625" style="9"/>
    <col min="13319" max="13320" width="9.85546875" style="9" bestFit="1" customWidth="1"/>
    <col min="13321" max="13321" width="12" style="9" bestFit="1" customWidth="1"/>
    <col min="13322" max="13322" width="10.28515625" style="9" bestFit="1" customWidth="1"/>
    <col min="13323" max="13323" width="12.28515625" style="9" bestFit="1" customWidth="1"/>
    <col min="13324" max="13574" width="9.140625" style="9"/>
    <col min="13575" max="13576" width="9.85546875" style="9" bestFit="1" customWidth="1"/>
    <col min="13577" max="13577" width="12" style="9" bestFit="1" customWidth="1"/>
    <col min="13578" max="13578" width="10.28515625" style="9" bestFit="1" customWidth="1"/>
    <col min="13579" max="13579" width="12.28515625" style="9" bestFit="1" customWidth="1"/>
    <col min="13580" max="13830" width="9.140625" style="9"/>
    <col min="13831" max="13832" width="9.85546875" style="9" bestFit="1" customWidth="1"/>
    <col min="13833" max="13833" width="12" style="9" bestFit="1" customWidth="1"/>
    <col min="13834" max="13834" width="10.28515625" style="9" bestFit="1" customWidth="1"/>
    <col min="13835" max="13835" width="12.28515625" style="9" bestFit="1" customWidth="1"/>
    <col min="13836" max="14086" width="9.140625" style="9"/>
    <col min="14087" max="14088" width="9.85546875" style="9" bestFit="1" customWidth="1"/>
    <col min="14089" max="14089" width="12" style="9" bestFit="1" customWidth="1"/>
    <col min="14090" max="14090" width="10.28515625" style="9" bestFit="1" customWidth="1"/>
    <col min="14091" max="14091" width="12.28515625" style="9" bestFit="1" customWidth="1"/>
    <col min="14092" max="14342" width="9.140625" style="9"/>
    <col min="14343" max="14344" width="9.85546875" style="9" bestFit="1" customWidth="1"/>
    <col min="14345" max="14345" width="12" style="9" bestFit="1" customWidth="1"/>
    <col min="14346" max="14346" width="10.28515625" style="9" bestFit="1" customWidth="1"/>
    <col min="14347" max="14347" width="12.28515625" style="9" bestFit="1" customWidth="1"/>
    <col min="14348" max="14598" width="9.140625" style="9"/>
    <col min="14599" max="14600" width="9.85546875" style="9" bestFit="1" customWidth="1"/>
    <col min="14601" max="14601" width="12" style="9" bestFit="1" customWidth="1"/>
    <col min="14602" max="14602" width="10.28515625" style="9" bestFit="1" customWidth="1"/>
    <col min="14603" max="14603" width="12.28515625" style="9" bestFit="1" customWidth="1"/>
    <col min="14604" max="14854" width="9.140625" style="9"/>
    <col min="14855" max="14856" width="9.85546875" style="9" bestFit="1" customWidth="1"/>
    <col min="14857" max="14857" width="12" style="9" bestFit="1" customWidth="1"/>
    <col min="14858" max="14858" width="10.28515625" style="9" bestFit="1" customWidth="1"/>
    <col min="14859" max="14859" width="12.28515625" style="9" bestFit="1" customWidth="1"/>
    <col min="14860" max="15110" width="9.140625" style="9"/>
    <col min="15111" max="15112" width="9.85546875" style="9" bestFit="1" customWidth="1"/>
    <col min="15113" max="15113" width="12" style="9" bestFit="1" customWidth="1"/>
    <col min="15114" max="15114" width="10.28515625" style="9" bestFit="1" customWidth="1"/>
    <col min="15115" max="15115" width="12.28515625" style="9" bestFit="1" customWidth="1"/>
    <col min="15116" max="15366" width="9.140625" style="9"/>
    <col min="15367" max="15368" width="9.85546875" style="9" bestFit="1" customWidth="1"/>
    <col min="15369" max="15369" width="12" style="9" bestFit="1" customWidth="1"/>
    <col min="15370" max="15370" width="10.28515625" style="9" bestFit="1" customWidth="1"/>
    <col min="15371" max="15371" width="12.28515625" style="9" bestFit="1" customWidth="1"/>
    <col min="15372" max="15622" width="9.140625" style="9"/>
    <col min="15623" max="15624" width="9.85546875" style="9" bestFit="1" customWidth="1"/>
    <col min="15625" max="15625" width="12" style="9" bestFit="1" customWidth="1"/>
    <col min="15626" max="15626" width="10.28515625" style="9" bestFit="1" customWidth="1"/>
    <col min="15627" max="15627" width="12.28515625" style="9" bestFit="1" customWidth="1"/>
    <col min="15628" max="15878" width="9.140625" style="9"/>
    <col min="15879" max="15880" width="9.85546875" style="9" bestFit="1" customWidth="1"/>
    <col min="15881" max="15881" width="12" style="9" bestFit="1" customWidth="1"/>
    <col min="15882" max="15882" width="10.28515625" style="9" bestFit="1" customWidth="1"/>
    <col min="15883" max="15883" width="12.28515625" style="9" bestFit="1" customWidth="1"/>
    <col min="15884" max="16134" width="9.140625" style="9"/>
    <col min="16135" max="16136" width="9.85546875" style="9" bestFit="1" customWidth="1"/>
    <col min="16137" max="16137" width="12" style="9" bestFit="1" customWidth="1"/>
    <col min="16138" max="16138" width="10.28515625" style="9" bestFit="1" customWidth="1"/>
    <col min="16139" max="16139" width="12.28515625" style="9" bestFit="1" customWidth="1"/>
    <col min="16140" max="16384" width="9.140625" style="9"/>
  </cols>
  <sheetData>
    <row r="1" spans="1:9" ht="12.75" customHeight="1" x14ac:dyDescent="0.2">
      <c r="A1" s="194" t="s">
        <v>10</v>
      </c>
      <c r="B1" s="213"/>
      <c r="C1" s="213"/>
      <c r="D1" s="213"/>
      <c r="E1" s="213"/>
      <c r="F1" s="213"/>
      <c r="G1" s="213"/>
      <c r="H1" s="213"/>
    </row>
    <row r="2" spans="1:9" ht="12.75" customHeight="1" x14ac:dyDescent="0.2">
      <c r="A2" s="193" t="s">
        <v>303</v>
      </c>
      <c r="B2" s="182"/>
      <c r="C2" s="182"/>
      <c r="D2" s="182"/>
      <c r="E2" s="182"/>
      <c r="F2" s="182"/>
      <c r="G2" s="182"/>
      <c r="H2" s="182"/>
    </row>
    <row r="3" spans="1:9" x14ac:dyDescent="0.2">
      <c r="A3" s="216" t="s">
        <v>283</v>
      </c>
      <c r="B3" s="228"/>
      <c r="C3" s="228"/>
      <c r="D3" s="228"/>
      <c r="E3" s="228"/>
      <c r="F3" s="228"/>
      <c r="G3" s="228"/>
      <c r="H3" s="228"/>
      <c r="I3" s="167"/>
    </row>
    <row r="4" spans="1:9" x14ac:dyDescent="0.2">
      <c r="A4" s="215" t="s">
        <v>284</v>
      </c>
      <c r="B4" s="164"/>
      <c r="C4" s="164"/>
      <c r="D4" s="164"/>
      <c r="E4" s="164"/>
      <c r="F4" s="164"/>
      <c r="G4" s="164"/>
      <c r="H4" s="164"/>
      <c r="I4" s="165"/>
    </row>
    <row r="5" spans="1:9" ht="34.5" thickBot="1" x14ac:dyDescent="0.25">
      <c r="A5" s="218" t="s">
        <v>2</v>
      </c>
      <c r="B5" s="219"/>
      <c r="C5" s="219"/>
      <c r="D5" s="219"/>
      <c r="E5" s="219"/>
      <c r="F5" s="220"/>
      <c r="G5" s="13" t="s">
        <v>6</v>
      </c>
      <c r="H5" s="30" t="s">
        <v>233</v>
      </c>
      <c r="I5" s="30" t="s">
        <v>17</v>
      </c>
    </row>
    <row r="6" spans="1:9" x14ac:dyDescent="0.2">
      <c r="A6" s="221">
        <v>1</v>
      </c>
      <c r="B6" s="222"/>
      <c r="C6" s="222"/>
      <c r="D6" s="222"/>
      <c r="E6" s="222"/>
      <c r="F6" s="223"/>
      <c r="G6" s="14">
        <v>2</v>
      </c>
      <c r="H6" s="31" t="s">
        <v>8</v>
      </c>
      <c r="I6" s="31" t="s">
        <v>9</v>
      </c>
    </row>
    <row r="7" spans="1:9" x14ac:dyDescent="0.2">
      <c r="A7" s="226" t="s">
        <v>238</v>
      </c>
      <c r="B7" s="226"/>
      <c r="C7" s="226"/>
      <c r="D7" s="226"/>
      <c r="E7" s="226"/>
      <c r="F7" s="226"/>
      <c r="G7" s="1">
        <v>1</v>
      </c>
      <c r="H7" s="36">
        <f>SUM(H8:H33)</f>
        <v>0</v>
      </c>
      <c r="I7" s="36">
        <f>SUM(I8:I33)</f>
        <v>0</v>
      </c>
    </row>
    <row r="8" spans="1:9" x14ac:dyDescent="0.2">
      <c r="A8" s="214" t="s">
        <v>118</v>
      </c>
      <c r="B8" s="214"/>
      <c r="C8" s="214"/>
      <c r="D8" s="214"/>
      <c r="E8" s="214"/>
      <c r="F8" s="214"/>
      <c r="G8" s="2">
        <v>2</v>
      </c>
      <c r="H8" s="35">
        <v>0</v>
      </c>
      <c r="I8" s="35">
        <v>0</v>
      </c>
    </row>
    <row r="9" spans="1:9" x14ac:dyDescent="0.2">
      <c r="A9" s="214" t="s">
        <v>119</v>
      </c>
      <c r="B9" s="214"/>
      <c r="C9" s="214"/>
      <c r="D9" s="214"/>
      <c r="E9" s="214"/>
      <c r="F9" s="214"/>
      <c r="G9" s="2">
        <v>3</v>
      </c>
      <c r="H9" s="35">
        <v>0</v>
      </c>
      <c r="I9" s="35">
        <v>0</v>
      </c>
    </row>
    <row r="10" spans="1:9" x14ac:dyDescent="0.2">
      <c r="A10" s="214" t="s">
        <v>120</v>
      </c>
      <c r="B10" s="214"/>
      <c r="C10" s="214"/>
      <c r="D10" s="214"/>
      <c r="E10" s="214"/>
      <c r="F10" s="214"/>
      <c r="G10" s="2">
        <v>4</v>
      </c>
      <c r="H10" s="35">
        <v>0</v>
      </c>
      <c r="I10" s="35">
        <v>0</v>
      </c>
    </row>
    <row r="11" spans="1:9" x14ac:dyDescent="0.2">
      <c r="A11" s="214" t="s">
        <v>121</v>
      </c>
      <c r="B11" s="214"/>
      <c r="C11" s="214"/>
      <c r="D11" s="214"/>
      <c r="E11" s="214"/>
      <c r="F11" s="214"/>
      <c r="G11" s="2">
        <v>5</v>
      </c>
      <c r="H11" s="35">
        <v>0</v>
      </c>
      <c r="I11" s="35">
        <v>0</v>
      </c>
    </row>
    <row r="12" spans="1:9" x14ac:dyDescent="0.2">
      <c r="A12" s="214" t="s">
        <v>122</v>
      </c>
      <c r="B12" s="214"/>
      <c r="C12" s="214"/>
      <c r="D12" s="214"/>
      <c r="E12" s="214"/>
      <c r="F12" s="214"/>
      <c r="G12" s="2">
        <v>6</v>
      </c>
      <c r="H12" s="35">
        <v>0</v>
      </c>
      <c r="I12" s="35">
        <v>0</v>
      </c>
    </row>
    <row r="13" spans="1:9" x14ac:dyDescent="0.2">
      <c r="A13" s="214" t="s">
        <v>123</v>
      </c>
      <c r="B13" s="214"/>
      <c r="C13" s="214"/>
      <c r="D13" s="214"/>
      <c r="E13" s="214"/>
      <c r="F13" s="214"/>
      <c r="G13" s="2">
        <v>7</v>
      </c>
      <c r="H13" s="35">
        <v>0</v>
      </c>
      <c r="I13" s="35">
        <v>0</v>
      </c>
    </row>
    <row r="14" spans="1:9" x14ac:dyDescent="0.2">
      <c r="A14" s="214" t="s">
        <v>124</v>
      </c>
      <c r="B14" s="214"/>
      <c r="C14" s="214"/>
      <c r="D14" s="214"/>
      <c r="E14" s="214"/>
      <c r="F14" s="214"/>
      <c r="G14" s="2">
        <v>8</v>
      </c>
      <c r="H14" s="35">
        <v>0</v>
      </c>
      <c r="I14" s="35">
        <v>0</v>
      </c>
    </row>
    <row r="15" spans="1:9" x14ac:dyDescent="0.2">
      <c r="A15" s="214" t="s">
        <v>125</v>
      </c>
      <c r="B15" s="214"/>
      <c r="C15" s="214"/>
      <c r="D15" s="214"/>
      <c r="E15" s="214"/>
      <c r="F15" s="214"/>
      <c r="G15" s="2">
        <v>9</v>
      </c>
      <c r="H15" s="35">
        <v>0</v>
      </c>
      <c r="I15" s="35">
        <v>0</v>
      </c>
    </row>
    <row r="16" spans="1:9" x14ac:dyDescent="0.2">
      <c r="A16" s="214" t="s">
        <v>126</v>
      </c>
      <c r="B16" s="214"/>
      <c r="C16" s="214"/>
      <c r="D16" s="214"/>
      <c r="E16" s="214"/>
      <c r="F16" s="214"/>
      <c r="G16" s="2">
        <v>10</v>
      </c>
      <c r="H16" s="35">
        <v>0</v>
      </c>
      <c r="I16" s="35">
        <v>0</v>
      </c>
    </row>
    <row r="17" spans="1:9" x14ac:dyDescent="0.2">
      <c r="A17" s="214" t="s">
        <v>127</v>
      </c>
      <c r="B17" s="214"/>
      <c r="C17" s="214"/>
      <c r="D17" s="214"/>
      <c r="E17" s="214"/>
      <c r="F17" s="214"/>
      <c r="G17" s="2">
        <v>11</v>
      </c>
      <c r="H17" s="35">
        <v>0</v>
      </c>
      <c r="I17" s="35">
        <v>0</v>
      </c>
    </row>
    <row r="18" spans="1:9" x14ac:dyDescent="0.2">
      <c r="A18" s="214" t="s">
        <v>128</v>
      </c>
      <c r="B18" s="214"/>
      <c r="C18" s="214"/>
      <c r="D18" s="214"/>
      <c r="E18" s="214"/>
      <c r="F18" s="214"/>
      <c r="G18" s="2">
        <v>12</v>
      </c>
      <c r="H18" s="35">
        <v>0</v>
      </c>
      <c r="I18" s="35">
        <v>0</v>
      </c>
    </row>
    <row r="19" spans="1:9" x14ac:dyDescent="0.2">
      <c r="A19" s="214" t="s">
        <v>129</v>
      </c>
      <c r="B19" s="214"/>
      <c r="C19" s="214"/>
      <c r="D19" s="214"/>
      <c r="E19" s="214"/>
      <c r="F19" s="214"/>
      <c r="G19" s="2">
        <v>13</v>
      </c>
      <c r="H19" s="35">
        <v>0</v>
      </c>
      <c r="I19" s="35">
        <v>0</v>
      </c>
    </row>
    <row r="20" spans="1:9" x14ac:dyDescent="0.2">
      <c r="A20" s="214" t="s">
        <v>130</v>
      </c>
      <c r="B20" s="214"/>
      <c r="C20" s="214"/>
      <c r="D20" s="214"/>
      <c r="E20" s="214"/>
      <c r="F20" s="214"/>
      <c r="G20" s="2">
        <v>14</v>
      </c>
      <c r="H20" s="35">
        <v>0</v>
      </c>
      <c r="I20" s="35">
        <v>0</v>
      </c>
    </row>
    <row r="21" spans="1:9" x14ac:dyDescent="0.2">
      <c r="A21" s="214" t="s">
        <v>131</v>
      </c>
      <c r="B21" s="214"/>
      <c r="C21" s="214"/>
      <c r="D21" s="214"/>
      <c r="E21" s="214"/>
      <c r="F21" s="214"/>
      <c r="G21" s="2">
        <v>15</v>
      </c>
      <c r="H21" s="35">
        <v>0</v>
      </c>
      <c r="I21" s="35">
        <v>0</v>
      </c>
    </row>
    <row r="22" spans="1:9" x14ac:dyDescent="0.2">
      <c r="A22" s="214" t="s">
        <v>132</v>
      </c>
      <c r="B22" s="214"/>
      <c r="C22" s="214"/>
      <c r="D22" s="214"/>
      <c r="E22" s="214"/>
      <c r="F22" s="214"/>
      <c r="G22" s="2">
        <v>16</v>
      </c>
      <c r="H22" s="35">
        <v>0</v>
      </c>
      <c r="I22" s="35">
        <v>0</v>
      </c>
    </row>
    <row r="23" spans="1:9" x14ac:dyDescent="0.2">
      <c r="A23" s="214" t="s">
        <v>133</v>
      </c>
      <c r="B23" s="214"/>
      <c r="C23" s="214"/>
      <c r="D23" s="214"/>
      <c r="E23" s="214"/>
      <c r="F23" s="214"/>
      <c r="G23" s="2">
        <v>17</v>
      </c>
      <c r="H23" s="35">
        <v>0</v>
      </c>
      <c r="I23" s="35">
        <v>0</v>
      </c>
    </row>
    <row r="24" spans="1:9" x14ac:dyDescent="0.2">
      <c r="A24" s="214" t="s">
        <v>105</v>
      </c>
      <c r="B24" s="214"/>
      <c r="C24" s="214"/>
      <c r="D24" s="214"/>
      <c r="E24" s="214"/>
      <c r="F24" s="214"/>
      <c r="G24" s="2">
        <v>18</v>
      </c>
      <c r="H24" s="35">
        <v>0</v>
      </c>
      <c r="I24" s="35">
        <v>0</v>
      </c>
    </row>
    <row r="25" spans="1:9" x14ac:dyDescent="0.2">
      <c r="A25" s="214" t="s">
        <v>103</v>
      </c>
      <c r="B25" s="214"/>
      <c r="C25" s="214"/>
      <c r="D25" s="214"/>
      <c r="E25" s="214"/>
      <c r="F25" s="214"/>
      <c r="G25" s="2">
        <v>19</v>
      </c>
      <c r="H25" s="35">
        <v>0</v>
      </c>
      <c r="I25" s="35">
        <v>0</v>
      </c>
    </row>
    <row r="26" spans="1:9" x14ac:dyDescent="0.2">
      <c r="A26" s="214" t="s">
        <v>134</v>
      </c>
      <c r="B26" s="214"/>
      <c r="C26" s="214"/>
      <c r="D26" s="214"/>
      <c r="E26" s="214"/>
      <c r="F26" s="214"/>
      <c r="G26" s="2">
        <v>20</v>
      </c>
      <c r="H26" s="35">
        <v>0</v>
      </c>
      <c r="I26" s="35">
        <v>0</v>
      </c>
    </row>
    <row r="27" spans="1:9" ht="24.75" customHeight="1" x14ac:dyDescent="0.2">
      <c r="A27" s="214" t="s">
        <v>135</v>
      </c>
      <c r="B27" s="214"/>
      <c r="C27" s="214"/>
      <c r="D27" s="214"/>
      <c r="E27" s="214"/>
      <c r="F27" s="214"/>
      <c r="G27" s="2">
        <v>21</v>
      </c>
      <c r="H27" s="35">
        <v>0</v>
      </c>
      <c r="I27" s="35">
        <v>0</v>
      </c>
    </row>
    <row r="28" spans="1:9" ht="24.75" customHeight="1" x14ac:dyDescent="0.2">
      <c r="A28" s="214" t="s">
        <v>136</v>
      </c>
      <c r="B28" s="214"/>
      <c r="C28" s="214"/>
      <c r="D28" s="214"/>
      <c r="E28" s="214"/>
      <c r="F28" s="214"/>
      <c r="G28" s="2">
        <v>22</v>
      </c>
      <c r="H28" s="35">
        <v>0</v>
      </c>
      <c r="I28" s="35">
        <v>0</v>
      </c>
    </row>
    <row r="29" spans="1:9" x14ac:dyDescent="0.2">
      <c r="A29" s="214" t="s">
        <v>137</v>
      </c>
      <c r="B29" s="214"/>
      <c r="C29" s="214"/>
      <c r="D29" s="214"/>
      <c r="E29" s="214"/>
      <c r="F29" s="214"/>
      <c r="G29" s="2">
        <v>23</v>
      </c>
      <c r="H29" s="35">
        <v>0</v>
      </c>
      <c r="I29" s="35">
        <v>0</v>
      </c>
    </row>
    <row r="30" spans="1:9" x14ac:dyDescent="0.2">
      <c r="A30" s="214" t="s">
        <v>138</v>
      </c>
      <c r="B30" s="214"/>
      <c r="C30" s="214"/>
      <c r="D30" s="214"/>
      <c r="E30" s="214"/>
      <c r="F30" s="214"/>
      <c r="G30" s="2">
        <v>24</v>
      </c>
      <c r="H30" s="35">
        <v>0</v>
      </c>
      <c r="I30" s="35">
        <v>0</v>
      </c>
    </row>
    <row r="31" spans="1:9" x14ac:dyDescent="0.2">
      <c r="A31" s="214" t="s">
        <v>139</v>
      </c>
      <c r="B31" s="214"/>
      <c r="C31" s="214"/>
      <c r="D31" s="214"/>
      <c r="E31" s="214"/>
      <c r="F31" s="214"/>
      <c r="G31" s="2">
        <v>25</v>
      </c>
      <c r="H31" s="35">
        <v>0</v>
      </c>
      <c r="I31" s="35">
        <v>0</v>
      </c>
    </row>
    <row r="32" spans="1:9" x14ac:dyDescent="0.2">
      <c r="A32" s="214" t="s">
        <v>140</v>
      </c>
      <c r="B32" s="214"/>
      <c r="C32" s="214"/>
      <c r="D32" s="214"/>
      <c r="E32" s="214"/>
      <c r="F32" s="214"/>
      <c r="G32" s="2">
        <v>26</v>
      </c>
      <c r="H32" s="35">
        <v>0</v>
      </c>
      <c r="I32" s="35">
        <v>0</v>
      </c>
    </row>
    <row r="33" spans="1:9" x14ac:dyDescent="0.2">
      <c r="A33" s="214" t="s">
        <v>141</v>
      </c>
      <c r="B33" s="214"/>
      <c r="C33" s="214"/>
      <c r="D33" s="214"/>
      <c r="E33" s="214"/>
      <c r="F33" s="214"/>
      <c r="G33" s="2">
        <v>27</v>
      </c>
      <c r="H33" s="35">
        <v>0</v>
      </c>
      <c r="I33" s="35">
        <v>0</v>
      </c>
    </row>
    <row r="34" spans="1:9" x14ac:dyDescent="0.2">
      <c r="A34" s="226" t="s">
        <v>171</v>
      </c>
      <c r="B34" s="226"/>
      <c r="C34" s="226"/>
      <c r="D34" s="226"/>
      <c r="E34" s="226"/>
      <c r="F34" s="226"/>
      <c r="G34" s="1">
        <v>28</v>
      </c>
      <c r="H34" s="36">
        <f>H35+H36+H37+H38+H39+H40</f>
        <v>0</v>
      </c>
      <c r="I34" s="36">
        <f>I35+I36+I37+I38+I39+I40</f>
        <v>0</v>
      </c>
    </row>
    <row r="35" spans="1:9" x14ac:dyDescent="0.2">
      <c r="A35" s="214" t="s">
        <v>112</v>
      </c>
      <c r="B35" s="214"/>
      <c r="C35" s="214"/>
      <c r="D35" s="214"/>
      <c r="E35" s="214"/>
      <c r="F35" s="214"/>
      <c r="G35" s="2">
        <v>29</v>
      </c>
      <c r="H35" s="35">
        <v>0</v>
      </c>
      <c r="I35" s="35">
        <v>0</v>
      </c>
    </row>
    <row r="36" spans="1:9" x14ac:dyDescent="0.2">
      <c r="A36" s="214" t="s">
        <v>113</v>
      </c>
      <c r="B36" s="214"/>
      <c r="C36" s="214"/>
      <c r="D36" s="214"/>
      <c r="E36" s="214"/>
      <c r="F36" s="214"/>
      <c r="G36" s="2">
        <v>30</v>
      </c>
      <c r="H36" s="35">
        <v>0</v>
      </c>
      <c r="I36" s="35">
        <v>0</v>
      </c>
    </row>
    <row r="37" spans="1:9" x14ac:dyDescent="0.2">
      <c r="A37" s="214" t="s">
        <v>114</v>
      </c>
      <c r="B37" s="214"/>
      <c r="C37" s="214"/>
      <c r="D37" s="214"/>
      <c r="E37" s="214"/>
      <c r="F37" s="214"/>
      <c r="G37" s="2">
        <v>31</v>
      </c>
      <c r="H37" s="35">
        <v>0</v>
      </c>
      <c r="I37" s="35">
        <v>0</v>
      </c>
    </row>
    <row r="38" spans="1:9" x14ac:dyDescent="0.2">
      <c r="A38" s="214" t="s">
        <v>115</v>
      </c>
      <c r="B38" s="214"/>
      <c r="C38" s="214"/>
      <c r="D38" s="214"/>
      <c r="E38" s="214"/>
      <c r="F38" s="214"/>
      <c r="G38" s="2">
        <v>32</v>
      </c>
      <c r="H38" s="35">
        <v>0</v>
      </c>
      <c r="I38" s="35">
        <v>0</v>
      </c>
    </row>
    <row r="39" spans="1:9" x14ac:dyDescent="0.2">
      <c r="A39" s="214" t="s">
        <v>116</v>
      </c>
      <c r="B39" s="214"/>
      <c r="C39" s="214"/>
      <c r="D39" s="214"/>
      <c r="E39" s="214"/>
      <c r="F39" s="214"/>
      <c r="G39" s="2">
        <v>33</v>
      </c>
      <c r="H39" s="35">
        <v>0</v>
      </c>
      <c r="I39" s="35">
        <v>0</v>
      </c>
    </row>
    <row r="40" spans="1:9" x14ac:dyDescent="0.2">
      <c r="A40" s="227" t="s">
        <v>142</v>
      </c>
      <c r="B40" s="227"/>
      <c r="C40" s="227"/>
      <c r="D40" s="227"/>
      <c r="E40" s="227"/>
      <c r="F40" s="227"/>
      <c r="G40" s="2">
        <v>34</v>
      </c>
      <c r="H40" s="35">
        <v>0</v>
      </c>
      <c r="I40" s="35">
        <v>0</v>
      </c>
    </row>
    <row r="41" spans="1:9" ht="26.25" customHeight="1" x14ac:dyDescent="0.2">
      <c r="A41" s="226" t="s">
        <v>172</v>
      </c>
      <c r="B41" s="226"/>
      <c r="C41" s="226"/>
      <c r="D41" s="226"/>
      <c r="E41" s="226"/>
      <c r="F41" s="226"/>
      <c r="G41" s="1">
        <v>35</v>
      </c>
      <c r="H41" s="36">
        <f>H34+H7+H40</f>
        <v>0</v>
      </c>
      <c r="I41" s="36">
        <f>I34+I7+I40</f>
        <v>0</v>
      </c>
    </row>
    <row r="42" spans="1:9" x14ac:dyDescent="0.2">
      <c r="A42" s="227" t="s">
        <v>117</v>
      </c>
      <c r="B42" s="227"/>
      <c r="C42" s="227"/>
      <c r="D42" s="227"/>
      <c r="E42" s="227"/>
      <c r="F42" s="227"/>
      <c r="G42" s="2">
        <v>36</v>
      </c>
      <c r="H42" s="35">
        <v>0</v>
      </c>
      <c r="I42" s="35">
        <v>0</v>
      </c>
    </row>
    <row r="43" spans="1:9" x14ac:dyDescent="0.2">
      <c r="A43" s="225" t="s">
        <v>173</v>
      </c>
      <c r="B43" s="225"/>
      <c r="C43" s="225"/>
      <c r="D43" s="225"/>
      <c r="E43" s="225"/>
      <c r="F43" s="225"/>
      <c r="G43" s="15">
        <v>37</v>
      </c>
      <c r="H43" s="37">
        <f>H41+H42</f>
        <v>0</v>
      </c>
      <c r="I43" s="37">
        <f>I41+I42</f>
        <v>0</v>
      </c>
    </row>
  </sheetData>
  <sheetProtection algorithmName="SHA-512" hashValue="LgZXVoXd2ACIGPMtEG3pNbgtbkn2uJoTZmjBH5fSVcZG4D9h3Q+JcXlIwImG5EHSNNqWfLlW7k07tGpwGd5piQ==" saltValue="pwPDgc/h6DQzD8nqdNwufA==" spinCount="100000" sheet="1" objects="1" scenarios="1"/>
  <mergeCells count="43">
    <mergeCell ref="A43:F43"/>
    <mergeCell ref="A39:F39"/>
    <mergeCell ref="A40:F40"/>
    <mergeCell ref="A41:F41"/>
    <mergeCell ref="A42:F42"/>
    <mergeCell ref="A38:F38"/>
    <mergeCell ref="A24:F24"/>
    <mergeCell ref="A25:F25"/>
    <mergeCell ref="A26:F26"/>
    <mergeCell ref="A27:F27"/>
    <mergeCell ref="A33:F33"/>
    <mergeCell ref="A30:F30"/>
    <mergeCell ref="A31:F31"/>
    <mergeCell ref="A32:F32"/>
    <mergeCell ref="A35:F35"/>
    <mergeCell ref="A36:F36"/>
    <mergeCell ref="A28:F28"/>
    <mergeCell ref="A29:F29"/>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7:F7"/>
    <mergeCell ref="A3:I3"/>
    <mergeCell ref="A4:I4"/>
    <mergeCell ref="A34:F34"/>
    <mergeCell ref="A2:H2"/>
    <mergeCell ref="A17:F17"/>
    <mergeCell ref="A20:F20"/>
    <mergeCell ref="A23:F23"/>
    <mergeCell ref="A22:F2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2"/>
  <sheetViews>
    <sheetView topLeftCell="D16" zoomScaleNormal="100" zoomScaleSheetLayoutView="115" workbookViewId="0">
      <selection activeCell="P7" sqref="P7"/>
    </sheetView>
  </sheetViews>
  <sheetFormatPr defaultRowHeight="12.75" x14ac:dyDescent="0.2"/>
  <cols>
    <col min="1" max="4" width="9.140625" style="9"/>
    <col min="5" max="5" width="10.140625" style="9" bestFit="1" customWidth="1"/>
    <col min="6" max="6" width="9.140625" style="9"/>
    <col min="7" max="7" width="10.140625" style="9" bestFit="1" customWidth="1"/>
    <col min="8" max="16" width="9.140625" style="27" customWidth="1"/>
    <col min="17" max="258" width="9.140625" style="9"/>
    <col min="259" max="259" width="10.140625" style="9" bestFit="1" customWidth="1"/>
    <col min="260" max="263" width="9.140625" style="9"/>
    <col min="264" max="265" width="9.85546875" style="9" bestFit="1" customWidth="1"/>
    <col min="266" max="514" width="9.140625" style="9"/>
    <col min="515" max="515" width="10.140625" style="9" bestFit="1" customWidth="1"/>
    <col min="516" max="519" width="9.140625" style="9"/>
    <col min="520" max="521" width="9.85546875" style="9" bestFit="1" customWidth="1"/>
    <col min="522" max="770" width="9.140625" style="9"/>
    <col min="771" max="771" width="10.140625" style="9" bestFit="1" customWidth="1"/>
    <col min="772" max="775" width="9.140625" style="9"/>
    <col min="776" max="777" width="9.85546875" style="9" bestFit="1" customWidth="1"/>
    <col min="778" max="1026" width="9.140625" style="9"/>
    <col min="1027" max="1027" width="10.140625" style="9" bestFit="1" customWidth="1"/>
    <col min="1028" max="1031" width="9.140625" style="9"/>
    <col min="1032" max="1033" width="9.85546875" style="9" bestFit="1" customWidth="1"/>
    <col min="1034" max="1282" width="9.140625" style="9"/>
    <col min="1283" max="1283" width="10.140625" style="9" bestFit="1" customWidth="1"/>
    <col min="1284" max="1287" width="9.140625" style="9"/>
    <col min="1288" max="1289" width="9.85546875" style="9" bestFit="1" customWidth="1"/>
    <col min="1290" max="1538" width="9.140625" style="9"/>
    <col min="1539" max="1539" width="10.140625" style="9" bestFit="1" customWidth="1"/>
    <col min="1540" max="1543" width="9.140625" style="9"/>
    <col min="1544" max="1545" width="9.85546875" style="9" bestFit="1" customWidth="1"/>
    <col min="1546" max="1794" width="9.140625" style="9"/>
    <col min="1795" max="1795" width="10.140625" style="9" bestFit="1" customWidth="1"/>
    <col min="1796" max="1799" width="9.140625" style="9"/>
    <col min="1800" max="1801" width="9.85546875" style="9" bestFit="1" customWidth="1"/>
    <col min="1802" max="2050" width="9.140625" style="9"/>
    <col min="2051" max="2051" width="10.140625" style="9" bestFit="1" customWidth="1"/>
    <col min="2052" max="2055" width="9.140625" style="9"/>
    <col min="2056" max="2057" width="9.85546875" style="9" bestFit="1" customWidth="1"/>
    <col min="2058" max="2306" width="9.140625" style="9"/>
    <col min="2307" max="2307" width="10.140625" style="9" bestFit="1" customWidth="1"/>
    <col min="2308" max="2311" width="9.140625" style="9"/>
    <col min="2312" max="2313" width="9.85546875" style="9" bestFit="1" customWidth="1"/>
    <col min="2314" max="2562" width="9.140625" style="9"/>
    <col min="2563" max="2563" width="10.140625" style="9" bestFit="1" customWidth="1"/>
    <col min="2564" max="2567" width="9.140625" style="9"/>
    <col min="2568" max="2569" width="9.85546875" style="9" bestFit="1" customWidth="1"/>
    <col min="2570" max="2818" width="9.140625" style="9"/>
    <col min="2819" max="2819" width="10.140625" style="9" bestFit="1" customWidth="1"/>
    <col min="2820" max="2823" width="9.140625" style="9"/>
    <col min="2824" max="2825" width="9.85546875" style="9" bestFit="1" customWidth="1"/>
    <col min="2826" max="3074" width="9.140625" style="9"/>
    <col min="3075" max="3075" width="10.140625" style="9" bestFit="1" customWidth="1"/>
    <col min="3076" max="3079" width="9.140625" style="9"/>
    <col min="3080" max="3081" width="9.85546875" style="9" bestFit="1" customWidth="1"/>
    <col min="3082" max="3330" width="9.140625" style="9"/>
    <col min="3331" max="3331" width="10.140625" style="9" bestFit="1" customWidth="1"/>
    <col min="3332" max="3335" width="9.140625" style="9"/>
    <col min="3336" max="3337" width="9.85546875" style="9" bestFit="1" customWidth="1"/>
    <col min="3338" max="3586" width="9.140625" style="9"/>
    <col min="3587" max="3587" width="10.140625" style="9" bestFit="1" customWidth="1"/>
    <col min="3588" max="3591" width="9.140625" style="9"/>
    <col min="3592" max="3593" width="9.85546875" style="9" bestFit="1" customWidth="1"/>
    <col min="3594" max="3842" width="9.140625" style="9"/>
    <col min="3843" max="3843" width="10.140625" style="9" bestFit="1" customWidth="1"/>
    <col min="3844" max="3847" width="9.140625" style="9"/>
    <col min="3848" max="3849" width="9.85546875" style="9" bestFit="1" customWidth="1"/>
    <col min="3850" max="4098" width="9.140625" style="9"/>
    <col min="4099" max="4099" width="10.140625" style="9" bestFit="1" customWidth="1"/>
    <col min="4100" max="4103" width="9.140625" style="9"/>
    <col min="4104" max="4105" width="9.85546875" style="9" bestFit="1" customWidth="1"/>
    <col min="4106" max="4354" width="9.140625" style="9"/>
    <col min="4355" max="4355" width="10.140625" style="9" bestFit="1" customWidth="1"/>
    <col min="4356" max="4359" width="9.140625" style="9"/>
    <col min="4360" max="4361" width="9.85546875" style="9" bestFit="1" customWidth="1"/>
    <col min="4362" max="4610" width="9.140625" style="9"/>
    <col min="4611" max="4611" width="10.140625" style="9" bestFit="1" customWidth="1"/>
    <col min="4612" max="4615" width="9.140625" style="9"/>
    <col min="4616" max="4617" width="9.85546875" style="9" bestFit="1" customWidth="1"/>
    <col min="4618" max="4866" width="9.140625" style="9"/>
    <col min="4867" max="4867" width="10.140625" style="9" bestFit="1" customWidth="1"/>
    <col min="4868" max="4871" width="9.140625" style="9"/>
    <col min="4872" max="4873" width="9.85546875" style="9" bestFit="1" customWidth="1"/>
    <col min="4874" max="5122" width="9.140625" style="9"/>
    <col min="5123" max="5123" width="10.140625" style="9" bestFit="1" customWidth="1"/>
    <col min="5124" max="5127" width="9.140625" style="9"/>
    <col min="5128" max="5129" width="9.85546875" style="9" bestFit="1" customWidth="1"/>
    <col min="5130" max="5378" width="9.140625" style="9"/>
    <col min="5379" max="5379" width="10.140625" style="9" bestFit="1" customWidth="1"/>
    <col min="5380" max="5383" width="9.140625" style="9"/>
    <col min="5384" max="5385" width="9.85546875" style="9" bestFit="1" customWidth="1"/>
    <col min="5386" max="5634" width="9.140625" style="9"/>
    <col min="5635" max="5635" width="10.140625" style="9" bestFit="1" customWidth="1"/>
    <col min="5636" max="5639" width="9.140625" style="9"/>
    <col min="5640" max="5641" width="9.85546875" style="9" bestFit="1" customWidth="1"/>
    <col min="5642" max="5890" width="9.140625" style="9"/>
    <col min="5891" max="5891" width="10.140625" style="9" bestFit="1" customWidth="1"/>
    <col min="5892" max="5895" width="9.140625" style="9"/>
    <col min="5896" max="5897" width="9.85546875" style="9" bestFit="1" customWidth="1"/>
    <col min="5898" max="6146" width="9.140625" style="9"/>
    <col min="6147" max="6147" width="10.140625" style="9" bestFit="1" customWidth="1"/>
    <col min="6148" max="6151" width="9.140625" style="9"/>
    <col min="6152" max="6153" width="9.85546875" style="9" bestFit="1" customWidth="1"/>
    <col min="6154" max="6402" width="9.140625" style="9"/>
    <col min="6403" max="6403" width="10.140625" style="9" bestFit="1" customWidth="1"/>
    <col min="6404" max="6407" width="9.140625" style="9"/>
    <col min="6408" max="6409" width="9.85546875" style="9" bestFit="1" customWidth="1"/>
    <col min="6410" max="6658" width="9.140625" style="9"/>
    <col min="6659" max="6659" width="10.140625" style="9" bestFit="1" customWidth="1"/>
    <col min="6660" max="6663" width="9.140625" style="9"/>
    <col min="6664" max="6665" width="9.85546875" style="9" bestFit="1" customWidth="1"/>
    <col min="6666" max="6914" width="9.140625" style="9"/>
    <col min="6915" max="6915" width="10.140625" style="9" bestFit="1" customWidth="1"/>
    <col min="6916" max="6919" width="9.140625" style="9"/>
    <col min="6920" max="6921" width="9.85546875" style="9" bestFit="1" customWidth="1"/>
    <col min="6922" max="7170" width="9.140625" style="9"/>
    <col min="7171" max="7171" width="10.140625" style="9" bestFit="1" customWidth="1"/>
    <col min="7172" max="7175" width="9.140625" style="9"/>
    <col min="7176" max="7177" width="9.85546875" style="9" bestFit="1" customWidth="1"/>
    <col min="7178" max="7426" width="9.140625" style="9"/>
    <col min="7427" max="7427" width="10.140625" style="9" bestFit="1" customWidth="1"/>
    <col min="7428" max="7431" width="9.140625" style="9"/>
    <col min="7432" max="7433" width="9.85546875" style="9" bestFit="1" customWidth="1"/>
    <col min="7434" max="7682" width="9.140625" style="9"/>
    <col min="7683" max="7683" width="10.140625" style="9" bestFit="1" customWidth="1"/>
    <col min="7684" max="7687" width="9.140625" style="9"/>
    <col min="7688" max="7689" width="9.85546875" style="9" bestFit="1" customWidth="1"/>
    <col min="7690" max="7938" width="9.140625" style="9"/>
    <col min="7939" max="7939" width="10.140625" style="9" bestFit="1" customWidth="1"/>
    <col min="7940" max="7943" width="9.140625" style="9"/>
    <col min="7944" max="7945" width="9.85546875" style="9" bestFit="1" customWidth="1"/>
    <col min="7946" max="8194" width="9.140625" style="9"/>
    <col min="8195" max="8195" width="10.140625" style="9" bestFit="1" customWidth="1"/>
    <col min="8196" max="8199" width="9.140625" style="9"/>
    <col min="8200" max="8201" width="9.85546875" style="9" bestFit="1" customWidth="1"/>
    <col min="8202" max="8450" width="9.140625" style="9"/>
    <col min="8451" max="8451" width="10.140625" style="9" bestFit="1" customWidth="1"/>
    <col min="8452" max="8455" width="9.140625" style="9"/>
    <col min="8456" max="8457" width="9.85546875" style="9" bestFit="1" customWidth="1"/>
    <col min="8458" max="8706" width="9.140625" style="9"/>
    <col min="8707" max="8707" width="10.140625" style="9" bestFit="1" customWidth="1"/>
    <col min="8708" max="8711" width="9.140625" style="9"/>
    <col min="8712" max="8713" width="9.85546875" style="9" bestFit="1" customWidth="1"/>
    <col min="8714" max="8962" width="9.140625" style="9"/>
    <col min="8963" max="8963" width="10.140625" style="9" bestFit="1" customWidth="1"/>
    <col min="8964" max="8967" width="9.140625" style="9"/>
    <col min="8968" max="8969" width="9.85546875" style="9" bestFit="1" customWidth="1"/>
    <col min="8970" max="9218" width="9.140625" style="9"/>
    <col min="9219" max="9219" width="10.140625" style="9" bestFit="1" customWidth="1"/>
    <col min="9220" max="9223" width="9.140625" style="9"/>
    <col min="9224" max="9225" width="9.85546875" style="9" bestFit="1" customWidth="1"/>
    <col min="9226" max="9474" width="9.140625" style="9"/>
    <col min="9475" max="9475" width="10.140625" style="9" bestFit="1" customWidth="1"/>
    <col min="9476" max="9479" width="9.140625" style="9"/>
    <col min="9480" max="9481" width="9.85546875" style="9" bestFit="1" customWidth="1"/>
    <col min="9482" max="9730" width="9.140625" style="9"/>
    <col min="9731" max="9731" width="10.140625" style="9" bestFit="1" customWidth="1"/>
    <col min="9732" max="9735" width="9.140625" style="9"/>
    <col min="9736" max="9737" width="9.85546875" style="9" bestFit="1" customWidth="1"/>
    <col min="9738" max="9986" width="9.140625" style="9"/>
    <col min="9987" max="9987" width="10.140625" style="9" bestFit="1" customWidth="1"/>
    <col min="9988" max="9991" width="9.140625" style="9"/>
    <col min="9992" max="9993" width="9.85546875" style="9" bestFit="1" customWidth="1"/>
    <col min="9994" max="10242" width="9.140625" style="9"/>
    <col min="10243" max="10243" width="10.140625" style="9" bestFit="1" customWidth="1"/>
    <col min="10244" max="10247" width="9.140625" style="9"/>
    <col min="10248" max="10249" width="9.85546875" style="9" bestFit="1" customWidth="1"/>
    <col min="10250" max="10498" width="9.140625" style="9"/>
    <col min="10499" max="10499" width="10.140625" style="9" bestFit="1" customWidth="1"/>
    <col min="10500" max="10503" width="9.140625" style="9"/>
    <col min="10504" max="10505" width="9.85546875" style="9" bestFit="1" customWidth="1"/>
    <col min="10506" max="10754" width="9.140625" style="9"/>
    <col min="10755" max="10755" width="10.140625" style="9" bestFit="1" customWidth="1"/>
    <col min="10756" max="10759" width="9.140625" style="9"/>
    <col min="10760" max="10761" width="9.85546875" style="9" bestFit="1" customWidth="1"/>
    <col min="10762" max="11010" width="9.140625" style="9"/>
    <col min="11011" max="11011" width="10.140625" style="9" bestFit="1" customWidth="1"/>
    <col min="11012" max="11015" width="9.140625" style="9"/>
    <col min="11016" max="11017" width="9.85546875" style="9" bestFit="1" customWidth="1"/>
    <col min="11018" max="11266" width="9.140625" style="9"/>
    <col min="11267" max="11267" width="10.140625" style="9" bestFit="1" customWidth="1"/>
    <col min="11268" max="11271" width="9.140625" style="9"/>
    <col min="11272" max="11273" width="9.85546875" style="9" bestFit="1" customWidth="1"/>
    <col min="11274" max="11522" width="9.140625" style="9"/>
    <col min="11523" max="11523" width="10.140625" style="9" bestFit="1" customWidth="1"/>
    <col min="11524" max="11527" width="9.140625" style="9"/>
    <col min="11528" max="11529" width="9.85546875" style="9" bestFit="1" customWidth="1"/>
    <col min="11530" max="11778" width="9.140625" style="9"/>
    <col min="11779" max="11779" width="10.140625" style="9" bestFit="1" customWidth="1"/>
    <col min="11780" max="11783" width="9.140625" style="9"/>
    <col min="11784" max="11785" width="9.85546875" style="9" bestFit="1" customWidth="1"/>
    <col min="11786" max="12034" width="9.140625" style="9"/>
    <col min="12035" max="12035" width="10.140625" style="9" bestFit="1" customWidth="1"/>
    <col min="12036" max="12039" width="9.140625" style="9"/>
    <col min="12040" max="12041" width="9.85546875" style="9" bestFit="1" customWidth="1"/>
    <col min="12042" max="12290" width="9.140625" style="9"/>
    <col min="12291" max="12291" width="10.140625" style="9" bestFit="1" customWidth="1"/>
    <col min="12292" max="12295" width="9.140625" style="9"/>
    <col min="12296" max="12297" width="9.85546875" style="9" bestFit="1" customWidth="1"/>
    <col min="12298" max="12546" width="9.140625" style="9"/>
    <col min="12547" max="12547" width="10.140625" style="9" bestFit="1" customWidth="1"/>
    <col min="12548" max="12551" width="9.140625" style="9"/>
    <col min="12552" max="12553" width="9.85546875" style="9" bestFit="1" customWidth="1"/>
    <col min="12554" max="12802" width="9.140625" style="9"/>
    <col min="12803" max="12803" width="10.140625" style="9" bestFit="1" customWidth="1"/>
    <col min="12804" max="12807" width="9.140625" style="9"/>
    <col min="12808" max="12809" width="9.85546875" style="9" bestFit="1" customWidth="1"/>
    <col min="12810" max="13058" width="9.140625" style="9"/>
    <col min="13059" max="13059" width="10.140625" style="9" bestFit="1" customWidth="1"/>
    <col min="13060" max="13063" width="9.140625" style="9"/>
    <col min="13064" max="13065" width="9.85546875" style="9" bestFit="1" customWidth="1"/>
    <col min="13066" max="13314" width="9.140625" style="9"/>
    <col min="13315" max="13315" width="10.140625" style="9" bestFit="1" customWidth="1"/>
    <col min="13316" max="13319" width="9.140625" style="9"/>
    <col min="13320" max="13321" width="9.85546875" style="9" bestFit="1" customWidth="1"/>
    <col min="13322" max="13570" width="9.140625" style="9"/>
    <col min="13571" max="13571" width="10.140625" style="9" bestFit="1" customWidth="1"/>
    <col min="13572" max="13575" width="9.140625" style="9"/>
    <col min="13576" max="13577" width="9.85546875" style="9" bestFit="1" customWidth="1"/>
    <col min="13578" max="13826" width="9.140625" style="9"/>
    <col min="13827" max="13827" width="10.140625" style="9" bestFit="1" customWidth="1"/>
    <col min="13828" max="13831" width="9.140625" style="9"/>
    <col min="13832" max="13833" width="9.85546875" style="9" bestFit="1" customWidth="1"/>
    <col min="13834" max="14082" width="9.140625" style="9"/>
    <col min="14083" max="14083" width="10.140625" style="9" bestFit="1" customWidth="1"/>
    <col min="14084" max="14087" width="9.140625" style="9"/>
    <col min="14088" max="14089" width="9.85546875" style="9" bestFit="1" customWidth="1"/>
    <col min="14090" max="14338" width="9.140625" style="9"/>
    <col min="14339" max="14339" width="10.140625" style="9" bestFit="1" customWidth="1"/>
    <col min="14340" max="14343" width="9.140625" style="9"/>
    <col min="14344" max="14345" width="9.85546875" style="9" bestFit="1" customWidth="1"/>
    <col min="14346" max="14594" width="9.140625" style="9"/>
    <col min="14595" max="14595" width="10.140625" style="9" bestFit="1" customWidth="1"/>
    <col min="14596" max="14599" width="9.140625" style="9"/>
    <col min="14600" max="14601" width="9.85546875" style="9" bestFit="1" customWidth="1"/>
    <col min="14602" max="14850" width="9.140625" style="9"/>
    <col min="14851" max="14851" width="10.140625" style="9" bestFit="1" customWidth="1"/>
    <col min="14852" max="14855" width="9.140625" style="9"/>
    <col min="14856" max="14857" width="9.85546875" style="9" bestFit="1" customWidth="1"/>
    <col min="14858" max="15106" width="9.140625" style="9"/>
    <col min="15107" max="15107" width="10.140625" style="9" bestFit="1" customWidth="1"/>
    <col min="15108" max="15111" width="9.140625" style="9"/>
    <col min="15112" max="15113" width="9.85546875" style="9" bestFit="1" customWidth="1"/>
    <col min="15114" max="15362" width="9.140625" style="9"/>
    <col min="15363" max="15363" width="10.140625" style="9" bestFit="1" customWidth="1"/>
    <col min="15364" max="15367" width="9.140625" style="9"/>
    <col min="15368" max="15369" width="9.85546875" style="9" bestFit="1" customWidth="1"/>
    <col min="15370" max="15618" width="9.140625" style="9"/>
    <col min="15619" max="15619" width="10.140625" style="9" bestFit="1" customWidth="1"/>
    <col min="15620" max="15623" width="9.140625" style="9"/>
    <col min="15624" max="15625" width="9.85546875" style="9" bestFit="1" customWidth="1"/>
    <col min="15626" max="15874" width="9.140625" style="9"/>
    <col min="15875" max="15875" width="10.140625" style="9" bestFit="1" customWidth="1"/>
    <col min="15876" max="15879" width="9.140625" style="9"/>
    <col min="15880" max="15881" width="9.85546875" style="9" bestFit="1" customWidth="1"/>
    <col min="15882" max="16130" width="9.140625" style="9"/>
    <col min="16131" max="16131" width="10.140625" style="9" bestFit="1" customWidth="1"/>
    <col min="16132" max="16135" width="9.140625" style="9"/>
    <col min="16136" max="16137" width="9.85546875" style="9" bestFit="1" customWidth="1"/>
    <col min="16138" max="16384" width="9.140625" style="9"/>
  </cols>
  <sheetData>
    <row r="1" spans="1:21" x14ac:dyDescent="0.2">
      <c r="A1" s="233" t="s">
        <v>11</v>
      </c>
      <c r="B1" s="234"/>
      <c r="C1" s="234"/>
      <c r="D1" s="234"/>
      <c r="E1" s="234"/>
      <c r="F1" s="234"/>
      <c r="G1" s="234"/>
      <c r="H1" s="234"/>
      <c r="I1" s="234"/>
      <c r="J1" s="38"/>
    </row>
    <row r="2" spans="1:21" ht="16.5" thickBot="1" x14ac:dyDescent="0.25">
      <c r="A2" s="16"/>
      <c r="B2" s="17"/>
      <c r="C2" s="235" t="s">
        <v>12</v>
      </c>
      <c r="D2" s="235"/>
      <c r="E2" s="23">
        <v>45292</v>
      </c>
      <c r="F2" s="22" t="s">
        <v>0</v>
      </c>
      <c r="G2" s="23">
        <v>45657</v>
      </c>
      <c r="H2" s="39"/>
      <c r="I2" s="39"/>
      <c r="J2" s="38"/>
      <c r="P2" s="40" t="s">
        <v>283</v>
      </c>
      <c r="U2" s="18"/>
    </row>
    <row r="3" spans="1:21" ht="79.5" thickBot="1" x14ac:dyDescent="0.25">
      <c r="A3" s="236" t="s">
        <v>13</v>
      </c>
      <c r="B3" s="219"/>
      <c r="C3" s="219"/>
      <c r="D3" s="219"/>
      <c r="E3" s="219"/>
      <c r="F3" s="237"/>
      <c r="G3" s="19" t="s">
        <v>3</v>
      </c>
      <c r="H3" s="41" t="s">
        <v>174</v>
      </c>
      <c r="I3" s="41" t="s">
        <v>15</v>
      </c>
      <c r="J3" s="41" t="s">
        <v>67</v>
      </c>
      <c r="K3" s="41" t="s">
        <v>188</v>
      </c>
      <c r="L3" s="41" t="s">
        <v>143</v>
      </c>
      <c r="M3" s="41" t="s">
        <v>144</v>
      </c>
      <c r="N3" s="41" t="s">
        <v>145</v>
      </c>
      <c r="O3" s="41" t="s">
        <v>146</v>
      </c>
      <c r="P3" s="41" t="s">
        <v>14</v>
      </c>
    </row>
    <row r="4" spans="1:21" x14ac:dyDescent="0.2">
      <c r="A4" s="238">
        <v>1</v>
      </c>
      <c r="B4" s="239"/>
      <c r="C4" s="239"/>
      <c r="D4" s="239"/>
      <c r="E4" s="239"/>
      <c r="F4" s="239"/>
      <c r="G4" s="20">
        <v>2</v>
      </c>
      <c r="H4" s="42" t="s">
        <v>8</v>
      </c>
      <c r="I4" s="43" t="s">
        <v>9</v>
      </c>
      <c r="J4" s="42" t="s">
        <v>189</v>
      </c>
      <c r="K4" s="43" t="s">
        <v>190</v>
      </c>
      <c r="L4" s="42" t="s">
        <v>191</v>
      </c>
      <c r="M4" s="43" t="s">
        <v>192</v>
      </c>
      <c r="N4" s="42" t="s">
        <v>193</v>
      </c>
      <c r="O4" s="43" t="s">
        <v>194</v>
      </c>
      <c r="P4" s="42" t="s">
        <v>195</v>
      </c>
    </row>
    <row r="5" spans="1:21" x14ac:dyDescent="0.2">
      <c r="A5" s="231" t="s">
        <v>16</v>
      </c>
      <c r="B5" s="231"/>
      <c r="C5" s="231"/>
      <c r="D5" s="231"/>
      <c r="E5" s="231"/>
      <c r="F5" s="231"/>
      <c r="G5" s="231"/>
      <c r="H5" s="231"/>
      <c r="I5" s="231"/>
      <c r="J5" s="231"/>
      <c r="K5" s="231"/>
      <c r="L5" s="231"/>
      <c r="M5" s="231"/>
      <c r="N5" s="240"/>
      <c r="O5" s="240"/>
      <c r="P5" s="240"/>
    </row>
    <row r="6" spans="1:21" ht="12.75" customHeight="1" x14ac:dyDescent="0.2">
      <c r="A6" s="241" t="s">
        <v>196</v>
      </c>
      <c r="B6" s="241"/>
      <c r="C6" s="241"/>
      <c r="D6" s="241"/>
      <c r="E6" s="241"/>
      <c r="F6" s="241"/>
      <c r="G6" s="21">
        <v>1</v>
      </c>
      <c r="H6" s="44">
        <v>2014732</v>
      </c>
      <c r="I6" s="44">
        <v>0</v>
      </c>
      <c r="J6" s="44">
        <v>0</v>
      </c>
      <c r="K6" s="44">
        <v>591069</v>
      </c>
      <c r="L6" s="44">
        <v>100737</v>
      </c>
      <c r="M6" s="44">
        <v>2489755</v>
      </c>
      <c r="N6" s="92">
        <v>34567</v>
      </c>
      <c r="O6" s="44">
        <v>0</v>
      </c>
      <c r="P6" s="91">
        <f>H6+I6+J6+K6+L6+M6+N6+O6</f>
        <v>5230860</v>
      </c>
    </row>
    <row r="7" spans="1:21" ht="12.75" customHeight="1" x14ac:dyDescent="0.2">
      <c r="A7" s="229" t="s">
        <v>197</v>
      </c>
      <c r="B7" s="229"/>
      <c r="C7" s="229"/>
      <c r="D7" s="229"/>
      <c r="E7" s="229"/>
      <c r="F7" s="229"/>
      <c r="G7" s="21">
        <v>2</v>
      </c>
      <c r="H7" s="44">
        <v>0</v>
      </c>
      <c r="I7" s="44">
        <v>0</v>
      </c>
      <c r="J7" s="44">
        <v>0</v>
      </c>
      <c r="K7" s="44">
        <v>0</v>
      </c>
      <c r="L7" s="44">
        <v>0</v>
      </c>
      <c r="M7" s="44">
        <v>0</v>
      </c>
      <c r="N7" s="92">
        <v>0</v>
      </c>
      <c r="O7" s="44">
        <v>0</v>
      </c>
      <c r="P7" s="91">
        <f t="shared" ref="P7:P23" si="0">H7+I7+J7+K7+L7+M7+N7+O7</f>
        <v>0</v>
      </c>
    </row>
    <row r="8" spans="1:21" ht="12.75" customHeight="1" x14ac:dyDescent="0.2">
      <c r="A8" s="229" t="s">
        <v>198</v>
      </c>
      <c r="B8" s="229"/>
      <c r="C8" s="229"/>
      <c r="D8" s="229"/>
      <c r="E8" s="229"/>
      <c r="F8" s="229"/>
      <c r="G8" s="21">
        <v>3</v>
      </c>
      <c r="H8" s="44">
        <v>0</v>
      </c>
      <c r="I8" s="44">
        <v>0</v>
      </c>
      <c r="J8" s="44">
        <v>0</v>
      </c>
      <c r="K8" s="44">
        <v>0</v>
      </c>
      <c r="L8" s="44">
        <v>0</v>
      </c>
      <c r="M8" s="44">
        <v>0</v>
      </c>
      <c r="N8" s="92">
        <v>0</v>
      </c>
      <c r="O8" s="44">
        <v>0</v>
      </c>
      <c r="P8" s="91">
        <f t="shared" si="0"/>
        <v>0</v>
      </c>
    </row>
    <row r="9" spans="1:21" ht="24" customHeight="1" x14ac:dyDescent="0.2">
      <c r="A9" s="230" t="s">
        <v>241</v>
      </c>
      <c r="B9" s="230"/>
      <c r="C9" s="230"/>
      <c r="D9" s="230"/>
      <c r="E9" s="230"/>
      <c r="F9" s="230"/>
      <c r="G9" s="90">
        <v>4</v>
      </c>
      <c r="H9" s="91">
        <f>H6+H7+H8</f>
        <v>2014732</v>
      </c>
      <c r="I9" s="91">
        <f t="shared" ref="I9:N9" si="1">I6+I7+I8</f>
        <v>0</v>
      </c>
      <c r="J9" s="91">
        <f t="shared" si="1"/>
        <v>0</v>
      </c>
      <c r="K9" s="91">
        <f t="shared" si="1"/>
        <v>591069</v>
      </c>
      <c r="L9" s="91">
        <f t="shared" si="1"/>
        <v>100737</v>
      </c>
      <c r="M9" s="91">
        <f t="shared" si="1"/>
        <v>2489755</v>
      </c>
      <c r="N9" s="91">
        <f t="shared" si="1"/>
        <v>34567</v>
      </c>
      <c r="O9" s="91">
        <f>O6+O7+O8</f>
        <v>0</v>
      </c>
      <c r="P9" s="91">
        <f t="shared" si="0"/>
        <v>5230860</v>
      </c>
    </row>
    <row r="10" spans="1:21" ht="12.75" customHeight="1" x14ac:dyDescent="0.2">
      <c r="A10" s="229" t="s">
        <v>199</v>
      </c>
      <c r="B10" s="229"/>
      <c r="C10" s="229"/>
      <c r="D10" s="229"/>
      <c r="E10" s="229"/>
      <c r="F10" s="229"/>
      <c r="G10" s="21">
        <v>5</v>
      </c>
      <c r="H10" s="44">
        <v>0</v>
      </c>
      <c r="I10" s="44">
        <v>0</v>
      </c>
      <c r="J10" s="44">
        <v>0</v>
      </c>
      <c r="K10" s="44">
        <v>0</v>
      </c>
      <c r="L10" s="44">
        <v>0</v>
      </c>
      <c r="M10" s="44">
        <v>34567</v>
      </c>
      <c r="N10" s="92">
        <v>-32247</v>
      </c>
      <c r="O10" s="44">
        <v>0</v>
      </c>
      <c r="P10" s="91">
        <f t="shared" si="0"/>
        <v>2320</v>
      </c>
    </row>
    <row r="11" spans="1:21" ht="25.5" customHeight="1" x14ac:dyDescent="0.2">
      <c r="A11" s="229" t="s">
        <v>200</v>
      </c>
      <c r="B11" s="229"/>
      <c r="C11" s="229"/>
      <c r="D11" s="229"/>
      <c r="E11" s="229"/>
      <c r="F11" s="229"/>
      <c r="G11" s="21">
        <v>6</v>
      </c>
      <c r="H11" s="44">
        <v>0</v>
      </c>
      <c r="I11" s="44">
        <v>0</v>
      </c>
      <c r="J11" s="44">
        <v>0</v>
      </c>
      <c r="K11" s="44">
        <v>1582863</v>
      </c>
      <c r="L11" s="44">
        <v>0</v>
      </c>
      <c r="M11" s="44">
        <v>0</v>
      </c>
      <c r="N11" s="92">
        <v>0</v>
      </c>
      <c r="O11" s="44">
        <v>0</v>
      </c>
      <c r="P11" s="91">
        <f t="shared" si="0"/>
        <v>1582863</v>
      </c>
    </row>
    <row r="12" spans="1:21" ht="12.75" customHeight="1" x14ac:dyDescent="0.2">
      <c r="A12" s="229" t="s">
        <v>201</v>
      </c>
      <c r="B12" s="229"/>
      <c r="C12" s="229"/>
      <c r="D12" s="229"/>
      <c r="E12" s="229"/>
      <c r="F12" s="229"/>
      <c r="G12" s="21">
        <v>7</v>
      </c>
      <c r="H12" s="44">
        <v>0</v>
      </c>
      <c r="I12" s="44">
        <v>0</v>
      </c>
      <c r="J12" s="44">
        <v>0</v>
      </c>
      <c r="K12" s="44">
        <v>-865531</v>
      </c>
      <c r="L12" s="44">
        <v>0</v>
      </c>
      <c r="M12" s="44">
        <v>865531</v>
      </c>
      <c r="N12" s="92">
        <v>0</v>
      </c>
      <c r="O12" s="44">
        <v>0</v>
      </c>
      <c r="P12" s="91">
        <f t="shared" si="0"/>
        <v>0</v>
      </c>
    </row>
    <row r="13" spans="1:21" ht="12.75" customHeight="1" x14ac:dyDescent="0.2">
      <c r="A13" s="229" t="s">
        <v>202</v>
      </c>
      <c r="B13" s="229"/>
      <c r="C13" s="229"/>
      <c r="D13" s="229"/>
      <c r="E13" s="229"/>
      <c r="F13" s="229"/>
      <c r="G13" s="21">
        <v>8</v>
      </c>
      <c r="H13" s="44">
        <v>0</v>
      </c>
      <c r="I13" s="44">
        <v>0</v>
      </c>
      <c r="J13" s="44">
        <v>0</v>
      </c>
      <c r="K13" s="44">
        <v>0</v>
      </c>
      <c r="L13" s="44">
        <v>0</v>
      </c>
      <c r="M13" s="44">
        <v>0</v>
      </c>
      <c r="N13" s="92">
        <v>0</v>
      </c>
      <c r="O13" s="44">
        <v>0</v>
      </c>
      <c r="P13" s="91">
        <f t="shared" si="0"/>
        <v>0</v>
      </c>
    </row>
    <row r="14" spans="1:21" ht="27" customHeight="1" x14ac:dyDescent="0.2">
      <c r="A14" s="229" t="s">
        <v>203</v>
      </c>
      <c r="B14" s="229"/>
      <c r="C14" s="229"/>
      <c r="D14" s="229"/>
      <c r="E14" s="229"/>
      <c r="F14" s="229"/>
      <c r="G14" s="21">
        <v>9</v>
      </c>
      <c r="H14" s="44">
        <v>0</v>
      </c>
      <c r="I14" s="44">
        <v>0</v>
      </c>
      <c r="J14" s="44">
        <v>0</v>
      </c>
      <c r="K14" s="44">
        <v>0</v>
      </c>
      <c r="L14" s="44">
        <v>0</v>
      </c>
      <c r="M14" s="44">
        <v>0</v>
      </c>
      <c r="N14" s="92">
        <v>0</v>
      </c>
      <c r="O14" s="44">
        <v>0</v>
      </c>
      <c r="P14" s="91">
        <f t="shared" si="0"/>
        <v>0</v>
      </c>
    </row>
    <row r="15" spans="1:21" ht="12.75" customHeight="1" x14ac:dyDescent="0.2">
      <c r="A15" s="229" t="s">
        <v>90</v>
      </c>
      <c r="B15" s="229"/>
      <c r="C15" s="229"/>
      <c r="D15" s="229"/>
      <c r="E15" s="229"/>
      <c r="F15" s="229"/>
      <c r="G15" s="21">
        <v>10</v>
      </c>
      <c r="H15" s="44">
        <v>0</v>
      </c>
      <c r="I15" s="44">
        <v>0</v>
      </c>
      <c r="J15" s="44">
        <v>0</v>
      </c>
      <c r="K15" s="44">
        <v>0</v>
      </c>
      <c r="L15" s="44">
        <v>0</v>
      </c>
      <c r="M15" s="44">
        <v>0</v>
      </c>
      <c r="N15" s="92">
        <v>0</v>
      </c>
      <c r="O15" s="44">
        <v>0</v>
      </c>
      <c r="P15" s="91">
        <f t="shared" si="0"/>
        <v>0</v>
      </c>
    </row>
    <row r="16" spans="1:21" ht="12.75" customHeight="1" x14ac:dyDescent="0.2">
      <c r="A16" s="229" t="s">
        <v>204</v>
      </c>
      <c r="B16" s="229"/>
      <c r="C16" s="229"/>
      <c r="D16" s="229"/>
      <c r="E16" s="229"/>
      <c r="F16" s="229"/>
      <c r="G16" s="21">
        <v>11</v>
      </c>
      <c r="H16" s="44">
        <v>0</v>
      </c>
      <c r="I16" s="44">
        <v>0</v>
      </c>
      <c r="J16" s="44">
        <v>0</v>
      </c>
      <c r="K16" s="44">
        <v>0</v>
      </c>
      <c r="L16" s="44">
        <v>0</v>
      </c>
      <c r="M16" s="44">
        <v>0</v>
      </c>
      <c r="N16" s="92">
        <v>-34567</v>
      </c>
      <c r="O16" s="44">
        <v>0</v>
      </c>
      <c r="P16" s="91">
        <f t="shared" si="0"/>
        <v>-34567</v>
      </c>
    </row>
    <row r="17" spans="1:16" ht="27" customHeight="1" x14ac:dyDescent="0.2">
      <c r="A17" s="230" t="s">
        <v>211</v>
      </c>
      <c r="B17" s="230"/>
      <c r="C17" s="230"/>
      <c r="D17" s="230"/>
      <c r="E17" s="230"/>
      <c r="F17" s="230"/>
      <c r="G17" s="90">
        <v>12</v>
      </c>
      <c r="H17" s="91">
        <f>H10+H11+H12+H13+H14+H15+H16</f>
        <v>0</v>
      </c>
      <c r="I17" s="91">
        <f t="shared" ref="I17:O17" si="2">I10+I11+I12+I13+I14+I15+I16</f>
        <v>0</v>
      </c>
      <c r="J17" s="91">
        <f t="shared" si="2"/>
        <v>0</v>
      </c>
      <c r="K17" s="91">
        <f t="shared" si="2"/>
        <v>717332</v>
      </c>
      <c r="L17" s="91">
        <f t="shared" si="2"/>
        <v>0</v>
      </c>
      <c r="M17" s="91">
        <f t="shared" si="2"/>
        <v>900098</v>
      </c>
      <c r="N17" s="91">
        <f t="shared" si="2"/>
        <v>-66814</v>
      </c>
      <c r="O17" s="91">
        <f t="shared" si="2"/>
        <v>0</v>
      </c>
      <c r="P17" s="91">
        <f t="shared" si="0"/>
        <v>1550616</v>
      </c>
    </row>
    <row r="18" spans="1:16" ht="12.75" customHeight="1" x14ac:dyDescent="0.2">
      <c r="A18" s="229" t="s">
        <v>205</v>
      </c>
      <c r="B18" s="229"/>
      <c r="C18" s="229"/>
      <c r="D18" s="229"/>
      <c r="E18" s="229"/>
      <c r="F18" s="229"/>
      <c r="G18" s="21">
        <v>13</v>
      </c>
      <c r="H18" s="44">
        <v>-14732</v>
      </c>
      <c r="I18" s="44">
        <v>14732</v>
      </c>
      <c r="J18" s="44">
        <v>0</v>
      </c>
      <c r="K18" s="44">
        <v>0</v>
      </c>
      <c r="L18" s="44">
        <v>0</v>
      </c>
      <c r="M18" s="44">
        <v>0</v>
      </c>
      <c r="N18" s="92">
        <v>0</v>
      </c>
      <c r="O18" s="44">
        <v>0</v>
      </c>
      <c r="P18" s="91">
        <f t="shared" si="0"/>
        <v>0</v>
      </c>
    </row>
    <row r="19" spans="1:16" ht="12.75" customHeight="1" x14ac:dyDescent="0.2">
      <c r="A19" s="229" t="s">
        <v>206</v>
      </c>
      <c r="B19" s="229"/>
      <c r="C19" s="229"/>
      <c r="D19" s="229"/>
      <c r="E19" s="229"/>
      <c r="F19" s="229"/>
      <c r="G19" s="21">
        <v>14</v>
      </c>
      <c r="H19" s="44">
        <v>0</v>
      </c>
      <c r="I19" s="44">
        <v>0</v>
      </c>
      <c r="J19" s="44">
        <v>0</v>
      </c>
      <c r="K19" s="44">
        <v>0</v>
      </c>
      <c r="L19" s="44">
        <v>0</v>
      </c>
      <c r="M19" s="44">
        <v>0</v>
      </c>
      <c r="N19" s="92">
        <v>0</v>
      </c>
      <c r="O19" s="44">
        <v>0</v>
      </c>
      <c r="P19" s="91">
        <f t="shared" si="0"/>
        <v>0</v>
      </c>
    </row>
    <row r="20" spans="1:16" ht="12.75" customHeight="1" x14ac:dyDescent="0.2">
      <c r="A20" s="229" t="s">
        <v>207</v>
      </c>
      <c r="B20" s="229"/>
      <c r="C20" s="229"/>
      <c r="D20" s="229"/>
      <c r="E20" s="229"/>
      <c r="F20" s="229"/>
      <c r="G20" s="21">
        <v>15</v>
      </c>
      <c r="H20" s="44">
        <v>0</v>
      </c>
      <c r="I20" s="44">
        <v>0</v>
      </c>
      <c r="J20" s="44">
        <v>0</v>
      </c>
      <c r="K20" s="44">
        <v>0</v>
      </c>
      <c r="L20" s="44">
        <v>0</v>
      </c>
      <c r="M20" s="44">
        <v>0</v>
      </c>
      <c r="N20" s="92">
        <v>0</v>
      </c>
      <c r="O20" s="44">
        <v>0</v>
      </c>
      <c r="P20" s="91">
        <f t="shared" si="0"/>
        <v>0</v>
      </c>
    </row>
    <row r="21" spans="1:16" ht="12.75" customHeight="1" x14ac:dyDescent="0.2">
      <c r="A21" s="229" t="s">
        <v>209</v>
      </c>
      <c r="B21" s="229"/>
      <c r="C21" s="229"/>
      <c r="D21" s="229"/>
      <c r="E21" s="229"/>
      <c r="F21" s="229"/>
      <c r="G21" s="21">
        <v>16</v>
      </c>
      <c r="H21" s="44">
        <v>0</v>
      </c>
      <c r="I21" s="44">
        <v>0</v>
      </c>
      <c r="J21" s="44">
        <v>0</v>
      </c>
      <c r="K21" s="44">
        <v>0</v>
      </c>
      <c r="L21" s="44">
        <v>0</v>
      </c>
      <c r="M21" s="44">
        <v>-227700</v>
      </c>
      <c r="N21" s="92">
        <v>0</v>
      </c>
      <c r="O21" s="44">
        <v>0</v>
      </c>
      <c r="P21" s="91">
        <f t="shared" si="0"/>
        <v>-227700</v>
      </c>
    </row>
    <row r="22" spans="1:16" ht="12.75" customHeight="1" x14ac:dyDescent="0.2">
      <c r="A22" s="229" t="s">
        <v>208</v>
      </c>
      <c r="B22" s="229"/>
      <c r="C22" s="229"/>
      <c r="D22" s="229"/>
      <c r="E22" s="229"/>
      <c r="F22" s="229"/>
      <c r="G22" s="21">
        <v>17</v>
      </c>
      <c r="H22" s="44">
        <v>0</v>
      </c>
      <c r="I22" s="44">
        <v>0</v>
      </c>
      <c r="J22" s="44">
        <v>0</v>
      </c>
      <c r="K22" s="44">
        <v>0</v>
      </c>
      <c r="L22" s="44">
        <v>0</v>
      </c>
      <c r="M22" s="44">
        <v>0</v>
      </c>
      <c r="N22" s="92">
        <v>0</v>
      </c>
      <c r="O22" s="44">
        <v>0</v>
      </c>
      <c r="P22" s="91">
        <f t="shared" si="0"/>
        <v>0</v>
      </c>
    </row>
    <row r="23" spans="1:16" ht="24.75" customHeight="1" x14ac:dyDescent="0.2">
      <c r="A23" s="242" t="s">
        <v>210</v>
      </c>
      <c r="B23" s="242"/>
      <c r="C23" s="242"/>
      <c r="D23" s="242"/>
      <c r="E23" s="242"/>
      <c r="F23" s="242"/>
      <c r="G23" s="90">
        <v>18</v>
      </c>
      <c r="H23" s="91">
        <f>H18+H19+H20+H21+H22+H17+H9</f>
        <v>2000000</v>
      </c>
      <c r="I23" s="91">
        <f t="shared" ref="I23:N23" si="3">I18+I19+I20+I21+I22+I17+I9</f>
        <v>14732</v>
      </c>
      <c r="J23" s="91">
        <f t="shared" si="3"/>
        <v>0</v>
      </c>
      <c r="K23" s="91">
        <f t="shared" si="3"/>
        <v>1308401</v>
      </c>
      <c r="L23" s="91">
        <f t="shared" si="3"/>
        <v>100737</v>
      </c>
      <c r="M23" s="91">
        <f t="shared" si="3"/>
        <v>3162153</v>
      </c>
      <c r="N23" s="91">
        <f t="shared" si="3"/>
        <v>-32247</v>
      </c>
      <c r="O23" s="91">
        <f>O18+O19+O20+O21+O22+O17+O9</f>
        <v>0</v>
      </c>
      <c r="P23" s="91">
        <f t="shared" si="0"/>
        <v>6553776</v>
      </c>
    </row>
    <row r="24" spans="1:16" x14ac:dyDescent="0.2">
      <c r="A24" s="231" t="s">
        <v>17</v>
      </c>
      <c r="B24" s="232"/>
      <c r="C24" s="232"/>
      <c r="D24" s="232"/>
      <c r="E24" s="232"/>
      <c r="F24" s="232"/>
      <c r="G24" s="232"/>
      <c r="H24" s="232"/>
      <c r="I24" s="232"/>
      <c r="J24" s="232"/>
      <c r="K24" s="232"/>
      <c r="L24" s="232"/>
      <c r="M24" s="232"/>
      <c r="N24" s="232"/>
      <c r="O24" s="232"/>
      <c r="P24" s="232"/>
    </row>
    <row r="25" spans="1:16" ht="12.75" customHeight="1" x14ac:dyDescent="0.2">
      <c r="A25" s="241" t="s">
        <v>212</v>
      </c>
      <c r="B25" s="241"/>
      <c r="C25" s="241"/>
      <c r="D25" s="241"/>
      <c r="E25" s="241"/>
      <c r="F25" s="241"/>
      <c r="G25" s="21">
        <v>19</v>
      </c>
      <c r="H25" s="44">
        <v>2000000</v>
      </c>
      <c r="I25" s="44">
        <v>14732</v>
      </c>
      <c r="J25" s="44">
        <v>0</v>
      </c>
      <c r="K25" s="44">
        <v>1308401</v>
      </c>
      <c r="L25" s="44">
        <v>100737</v>
      </c>
      <c r="M25" s="44">
        <v>3162153</v>
      </c>
      <c r="N25" s="92">
        <v>-32247</v>
      </c>
      <c r="O25" s="44">
        <v>0</v>
      </c>
      <c r="P25" s="91">
        <f>H25+I25+J25+K25+L25+M25+N25+O25</f>
        <v>6553776</v>
      </c>
    </row>
    <row r="26" spans="1:16" ht="12.75" customHeight="1" x14ac:dyDescent="0.2">
      <c r="A26" s="229" t="s">
        <v>197</v>
      </c>
      <c r="B26" s="229"/>
      <c r="C26" s="229"/>
      <c r="D26" s="229"/>
      <c r="E26" s="229"/>
      <c r="F26" s="229"/>
      <c r="G26" s="21">
        <v>20</v>
      </c>
      <c r="H26" s="44">
        <v>0</v>
      </c>
      <c r="I26" s="44">
        <v>0</v>
      </c>
      <c r="J26" s="44">
        <v>0</v>
      </c>
      <c r="K26" s="44">
        <v>0</v>
      </c>
      <c r="L26" s="44">
        <v>0</v>
      </c>
      <c r="M26" s="44">
        <v>0</v>
      </c>
      <c r="N26" s="92">
        <v>0</v>
      </c>
      <c r="O26" s="44">
        <v>0</v>
      </c>
      <c r="P26" s="91">
        <f t="shared" ref="P26:P42" si="4">H26+I26+J26+K26+L26+M26+N26+O26</f>
        <v>0</v>
      </c>
    </row>
    <row r="27" spans="1:16" ht="12.75" customHeight="1" x14ac:dyDescent="0.2">
      <c r="A27" s="229" t="s">
        <v>198</v>
      </c>
      <c r="B27" s="229"/>
      <c r="C27" s="229"/>
      <c r="D27" s="229"/>
      <c r="E27" s="229"/>
      <c r="F27" s="229"/>
      <c r="G27" s="21">
        <v>21</v>
      </c>
      <c r="H27" s="44">
        <v>0</v>
      </c>
      <c r="I27" s="44">
        <v>0</v>
      </c>
      <c r="J27" s="44">
        <v>0</v>
      </c>
      <c r="K27" s="44">
        <v>0</v>
      </c>
      <c r="L27" s="44">
        <v>0</v>
      </c>
      <c r="M27" s="44">
        <v>0</v>
      </c>
      <c r="N27" s="92">
        <v>0</v>
      </c>
      <c r="O27" s="44">
        <v>0</v>
      </c>
      <c r="P27" s="91">
        <f t="shared" si="4"/>
        <v>0</v>
      </c>
    </row>
    <row r="28" spans="1:16" ht="24" customHeight="1" x14ac:dyDescent="0.2">
      <c r="A28" s="230" t="s">
        <v>213</v>
      </c>
      <c r="B28" s="230"/>
      <c r="C28" s="230"/>
      <c r="D28" s="230"/>
      <c r="E28" s="230"/>
      <c r="F28" s="230"/>
      <c r="G28" s="90">
        <v>22</v>
      </c>
      <c r="H28" s="91">
        <f>H25+H26+H27</f>
        <v>2000000</v>
      </c>
      <c r="I28" s="91">
        <f t="shared" ref="I28:O28" si="5">I25+I26+I27</f>
        <v>14732</v>
      </c>
      <c r="J28" s="91">
        <f t="shared" si="5"/>
        <v>0</v>
      </c>
      <c r="K28" s="91">
        <f t="shared" si="5"/>
        <v>1308401</v>
      </c>
      <c r="L28" s="91">
        <f t="shared" si="5"/>
        <v>100737</v>
      </c>
      <c r="M28" s="91">
        <f t="shared" si="5"/>
        <v>3162153</v>
      </c>
      <c r="N28" s="91">
        <f t="shared" si="5"/>
        <v>-32247</v>
      </c>
      <c r="O28" s="91">
        <f t="shared" si="5"/>
        <v>0</v>
      </c>
      <c r="P28" s="91">
        <f t="shared" si="4"/>
        <v>6553776</v>
      </c>
    </row>
    <row r="29" spans="1:16" ht="12.75" customHeight="1" x14ac:dyDescent="0.2">
      <c r="A29" s="229" t="s">
        <v>214</v>
      </c>
      <c r="B29" s="229"/>
      <c r="C29" s="229"/>
      <c r="D29" s="229"/>
      <c r="E29" s="229"/>
      <c r="F29" s="229"/>
      <c r="G29" s="21">
        <v>23</v>
      </c>
      <c r="H29" s="44">
        <v>0</v>
      </c>
      <c r="I29" s="44">
        <v>0</v>
      </c>
      <c r="J29" s="44">
        <v>0</v>
      </c>
      <c r="K29" s="44">
        <v>0</v>
      </c>
      <c r="L29" s="44">
        <v>0</v>
      </c>
      <c r="M29" s="44">
        <v>-32247</v>
      </c>
      <c r="N29" s="92">
        <v>219530</v>
      </c>
      <c r="O29" s="44">
        <v>0</v>
      </c>
      <c r="P29" s="91">
        <f t="shared" si="4"/>
        <v>187283</v>
      </c>
    </row>
    <row r="30" spans="1:16" ht="16.5" customHeight="1" x14ac:dyDescent="0.2">
      <c r="A30" s="229" t="s">
        <v>215</v>
      </c>
      <c r="B30" s="229"/>
      <c r="C30" s="229"/>
      <c r="D30" s="229"/>
      <c r="E30" s="229"/>
      <c r="F30" s="229"/>
      <c r="G30" s="21">
        <v>24</v>
      </c>
      <c r="H30" s="44">
        <v>0</v>
      </c>
      <c r="I30" s="44">
        <v>0</v>
      </c>
      <c r="J30" s="44">
        <v>0</v>
      </c>
      <c r="K30" s="44">
        <v>1548584</v>
      </c>
      <c r="L30" s="44">
        <v>0</v>
      </c>
      <c r="M30" s="44">
        <v>0</v>
      </c>
      <c r="N30" s="92">
        <v>0</v>
      </c>
      <c r="O30" s="44">
        <v>0</v>
      </c>
      <c r="P30" s="91">
        <f t="shared" si="4"/>
        <v>1548584</v>
      </c>
    </row>
    <row r="31" spans="1:16" ht="12.75" customHeight="1" x14ac:dyDescent="0.2">
      <c r="A31" s="229" t="s">
        <v>216</v>
      </c>
      <c r="B31" s="229"/>
      <c r="C31" s="229"/>
      <c r="D31" s="229"/>
      <c r="E31" s="229"/>
      <c r="F31" s="229"/>
      <c r="G31" s="21">
        <v>25</v>
      </c>
      <c r="H31" s="44">
        <v>0</v>
      </c>
      <c r="I31" s="44">
        <v>0</v>
      </c>
      <c r="J31" s="44">
        <v>0</v>
      </c>
      <c r="K31" s="44">
        <v>-515042</v>
      </c>
      <c r="L31" s="44">
        <v>0</v>
      </c>
      <c r="M31" s="44">
        <v>515042</v>
      </c>
      <c r="N31" s="92">
        <v>0</v>
      </c>
      <c r="O31" s="44">
        <v>0</v>
      </c>
      <c r="P31" s="91">
        <f t="shared" si="4"/>
        <v>0</v>
      </c>
    </row>
    <row r="32" spans="1:16" ht="12.75" customHeight="1" x14ac:dyDescent="0.2">
      <c r="A32" s="229" t="s">
        <v>217</v>
      </c>
      <c r="B32" s="229"/>
      <c r="C32" s="229"/>
      <c r="D32" s="229"/>
      <c r="E32" s="229"/>
      <c r="F32" s="229"/>
      <c r="G32" s="21">
        <v>26</v>
      </c>
      <c r="H32" s="44">
        <v>0</v>
      </c>
      <c r="I32" s="44">
        <v>0</v>
      </c>
      <c r="J32" s="44">
        <v>0</v>
      </c>
      <c r="K32" s="44">
        <v>0</v>
      </c>
      <c r="L32" s="44">
        <v>0</v>
      </c>
      <c r="M32" s="44">
        <v>0</v>
      </c>
      <c r="N32" s="92">
        <v>0</v>
      </c>
      <c r="O32" s="44">
        <v>0</v>
      </c>
      <c r="P32" s="91">
        <f t="shared" si="4"/>
        <v>0</v>
      </c>
    </row>
    <row r="33" spans="1:16" ht="24.75" customHeight="1" x14ac:dyDescent="0.2">
      <c r="A33" s="229" t="s">
        <v>218</v>
      </c>
      <c r="B33" s="229"/>
      <c r="C33" s="229"/>
      <c r="D33" s="229"/>
      <c r="E33" s="229"/>
      <c r="F33" s="229"/>
      <c r="G33" s="21">
        <v>27</v>
      </c>
      <c r="H33" s="44">
        <v>0</v>
      </c>
      <c r="I33" s="44">
        <v>0</v>
      </c>
      <c r="J33" s="44">
        <v>0</v>
      </c>
      <c r="K33" s="44">
        <v>0</v>
      </c>
      <c r="L33" s="44">
        <v>0</v>
      </c>
      <c r="M33" s="44">
        <v>0</v>
      </c>
      <c r="N33" s="92">
        <v>0</v>
      </c>
      <c r="O33" s="44">
        <v>0</v>
      </c>
      <c r="P33" s="91">
        <f t="shared" si="4"/>
        <v>0</v>
      </c>
    </row>
    <row r="34" spans="1:16" ht="12.75" customHeight="1" x14ac:dyDescent="0.2">
      <c r="A34" s="229" t="s">
        <v>219</v>
      </c>
      <c r="B34" s="229"/>
      <c r="C34" s="229"/>
      <c r="D34" s="229"/>
      <c r="E34" s="229"/>
      <c r="F34" s="229"/>
      <c r="G34" s="21">
        <v>28</v>
      </c>
      <c r="H34" s="44">
        <v>0</v>
      </c>
      <c r="I34" s="44">
        <v>0</v>
      </c>
      <c r="J34" s="44">
        <v>0</v>
      </c>
      <c r="K34" s="44">
        <v>0</v>
      </c>
      <c r="L34" s="44">
        <v>0</v>
      </c>
      <c r="M34" s="44">
        <v>0</v>
      </c>
      <c r="N34" s="92">
        <v>0</v>
      </c>
      <c r="O34" s="44">
        <v>0</v>
      </c>
      <c r="P34" s="91">
        <f t="shared" si="4"/>
        <v>0</v>
      </c>
    </row>
    <row r="35" spans="1:16" ht="12.75" customHeight="1" x14ac:dyDescent="0.2">
      <c r="A35" s="229" t="s">
        <v>220</v>
      </c>
      <c r="B35" s="229"/>
      <c r="C35" s="229"/>
      <c r="D35" s="229"/>
      <c r="E35" s="229"/>
      <c r="F35" s="229"/>
      <c r="G35" s="21">
        <v>29</v>
      </c>
      <c r="H35" s="44">
        <v>0</v>
      </c>
      <c r="I35" s="44">
        <v>0</v>
      </c>
      <c r="J35" s="44">
        <v>0</v>
      </c>
      <c r="K35" s="44">
        <v>0</v>
      </c>
      <c r="L35" s="44">
        <v>0</v>
      </c>
      <c r="M35" s="44">
        <v>0</v>
      </c>
      <c r="N35" s="92">
        <v>32247</v>
      </c>
      <c r="O35" s="44">
        <v>0</v>
      </c>
      <c r="P35" s="91">
        <f t="shared" si="4"/>
        <v>32247</v>
      </c>
    </row>
    <row r="36" spans="1:16" ht="25.5" customHeight="1" x14ac:dyDescent="0.2">
      <c r="A36" s="230" t="s">
        <v>221</v>
      </c>
      <c r="B36" s="230"/>
      <c r="C36" s="230"/>
      <c r="D36" s="230"/>
      <c r="E36" s="230"/>
      <c r="F36" s="230"/>
      <c r="G36" s="90">
        <v>30</v>
      </c>
      <c r="H36" s="91">
        <f>H29+H30+H31+H32+H33+H34+H35</f>
        <v>0</v>
      </c>
      <c r="I36" s="91">
        <f t="shared" ref="I36:N36" si="6">I29+I30+I31+I32+I33+I34+I35</f>
        <v>0</v>
      </c>
      <c r="J36" s="91">
        <f t="shared" si="6"/>
        <v>0</v>
      </c>
      <c r="K36" s="91">
        <f t="shared" si="6"/>
        <v>1033542</v>
      </c>
      <c r="L36" s="91">
        <f t="shared" si="6"/>
        <v>0</v>
      </c>
      <c r="M36" s="91">
        <f t="shared" si="6"/>
        <v>482795</v>
      </c>
      <c r="N36" s="91">
        <f t="shared" si="6"/>
        <v>251777</v>
      </c>
      <c r="O36" s="91">
        <f>O29+O30+O31+O32+O33+O34+O35</f>
        <v>0</v>
      </c>
      <c r="P36" s="91">
        <f t="shared" si="4"/>
        <v>1768114</v>
      </c>
    </row>
    <row r="37" spans="1:16" ht="12.75" customHeight="1" x14ac:dyDescent="0.2">
      <c r="A37" s="229" t="s">
        <v>222</v>
      </c>
      <c r="B37" s="229"/>
      <c r="C37" s="229"/>
      <c r="D37" s="229"/>
      <c r="E37" s="229"/>
      <c r="F37" s="229"/>
      <c r="G37" s="21">
        <v>31</v>
      </c>
      <c r="H37" s="44">
        <v>0</v>
      </c>
      <c r="I37" s="44">
        <v>0</v>
      </c>
      <c r="J37" s="44">
        <v>0</v>
      </c>
      <c r="K37" s="44">
        <v>0</v>
      </c>
      <c r="L37" s="44">
        <v>0</v>
      </c>
      <c r="M37" s="44">
        <v>0</v>
      </c>
      <c r="N37" s="92">
        <v>0</v>
      </c>
      <c r="O37" s="44">
        <v>0</v>
      </c>
      <c r="P37" s="91">
        <f t="shared" si="4"/>
        <v>0</v>
      </c>
    </row>
    <row r="38" spans="1:16" ht="12.75" customHeight="1" x14ac:dyDescent="0.2">
      <c r="A38" s="229" t="s">
        <v>223</v>
      </c>
      <c r="B38" s="229"/>
      <c r="C38" s="229"/>
      <c r="D38" s="229"/>
      <c r="E38" s="229"/>
      <c r="F38" s="229"/>
      <c r="G38" s="21">
        <v>32</v>
      </c>
      <c r="H38" s="44">
        <v>0</v>
      </c>
      <c r="I38" s="44">
        <v>0</v>
      </c>
      <c r="J38" s="44">
        <v>0</v>
      </c>
      <c r="K38" s="44">
        <v>0</v>
      </c>
      <c r="L38" s="44">
        <v>0</v>
      </c>
      <c r="M38" s="44">
        <v>0</v>
      </c>
      <c r="N38" s="92">
        <v>0</v>
      </c>
      <c r="O38" s="44">
        <v>0</v>
      </c>
      <c r="P38" s="91">
        <f t="shared" si="4"/>
        <v>0</v>
      </c>
    </row>
    <row r="39" spans="1:16" ht="12.75" customHeight="1" x14ac:dyDescent="0.2">
      <c r="A39" s="229" t="s">
        <v>227</v>
      </c>
      <c r="B39" s="229"/>
      <c r="C39" s="229"/>
      <c r="D39" s="229"/>
      <c r="E39" s="229"/>
      <c r="F39" s="229"/>
      <c r="G39" s="21">
        <v>33</v>
      </c>
      <c r="H39" s="44">
        <v>0</v>
      </c>
      <c r="I39" s="44">
        <v>0</v>
      </c>
      <c r="J39" s="44">
        <v>0</v>
      </c>
      <c r="K39" s="44">
        <v>0</v>
      </c>
      <c r="L39" s="44">
        <v>0</v>
      </c>
      <c r="M39" s="44">
        <v>0</v>
      </c>
      <c r="N39" s="92">
        <v>0</v>
      </c>
      <c r="O39" s="44">
        <v>0</v>
      </c>
      <c r="P39" s="91">
        <f t="shared" si="4"/>
        <v>0</v>
      </c>
    </row>
    <row r="40" spans="1:16" ht="12.75" customHeight="1" x14ac:dyDescent="0.2">
      <c r="A40" s="229" t="s">
        <v>224</v>
      </c>
      <c r="B40" s="229"/>
      <c r="C40" s="229"/>
      <c r="D40" s="229"/>
      <c r="E40" s="229"/>
      <c r="F40" s="229"/>
      <c r="G40" s="21">
        <v>34</v>
      </c>
      <c r="H40" s="44">
        <v>0</v>
      </c>
      <c r="I40" s="44">
        <v>0</v>
      </c>
      <c r="J40" s="44">
        <v>0</v>
      </c>
      <c r="K40" s="44">
        <v>0</v>
      </c>
      <c r="L40" s="44">
        <v>0</v>
      </c>
      <c r="M40" s="44">
        <v>-253000</v>
      </c>
      <c r="N40" s="92">
        <v>0</v>
      </c>
      <c r="O40" s="44">
        <v>0</v>
      </c>
      <c r="P40" s="91">
        <f t="shared" si="4"/>
        <v>-253000</v>
      </c>
    </row>
    <row r="41" spans="1:16" ht="12.75" customHeight="1" x14ac:dyDescent="0.2">
      <c r="A41" s="241" t="s">
        <v>225</v>
      </c>
      <c r="B41" s="241"/>
      <c r="C41" s="241"/>
      <c r="D41" s="241"/>
      <c r="E41" s="241"/>
      <c r="F41" s="241"/>
      <c r="G41" s="21">
        <v>35</v>
      </c>
      <c r="H41" s="44">
        <v>0</v>
      </c>
      <c r="I41" s="44">
        <v>0</v>
      </c>
      <c r="J41" s="44">
        <v>0</v>
      </c>
      <c r="K41" s="44">
        <v>0</v>
      </c>
      <c r="L41" s="44">
        <v>0</v>
      </c>
      <c r="M41" s="44">
        <v>0</v>
      </c>
      <c r="N41" s="92">
        <v>0</v>
      </c>
      <c r="O41" s="44">
        <v>0</v>
      </c>
      <c r="P41" s="91">
        <f t="shared" si="4"/>
        <v>0</v>
      </c>
    </row>
    <row r="42" spans="1:16" ht="20.25" customHeight="1" x14ac:dyDescent="0.2">
      <c r="A42" s="242" t="s">
        <v>226</v>
      </c>
      <c r="B42" s="242"/>
      <c r="C42" s="242"/>
      <c r="D42" s="242"/>
      <c r="E42" s="242"/>
      <c r="F42" s="242"/>
      <c r="G42" s="93">
        <v>36</v>
      </c>
      <c r="H42" s="94">
        <f>H28+H36+H37+H38+H39+H40+H41</f>
        <v>2000000</v>
      </c>
      <c r="I42" s="94">
        <f t="shared" ref="I42:O42" si="7">I28+I36+I37+I38+I39+I40+I41</f>
        <v>14732</v>
      </c>
      <c r="J42" s="94">
        <f t="shared" si="7"/>
        <v>0</v>
      </c>
      <c r="K42" s="94">
        <f t="shared" si="7"/>
        <v>2341943</v>
      </c>
      <c r="L42" s="94">
        <f t="shared" si="7"/>
        <v>100737</v>
      </c>
      <c r="M42" s="94">
        <f t="shared" si="7"/>
        <v>3391948</v>
      </c>
      <c r="N42" s="94">
        <f t="shared" si="7"/>
        <v>219530</v>
      </c>
      <c r="O42" s="94">
        <f t="shared" si="7"/>
        <v>0</v>
      </c>
      <c r="P42" s="91">
        <f t="shared" si="4"/>
        <v>8068890</v>
      </c>
    </row>
  </sheetData>
  <sheetProtection algorithmName="SHA-512" hashValue="RpDg/Kxhnc5bdwE+Ya6Et1tXURU0MKVZjKcfDLCiA5tzokZu672bh8O1HzVM/98Ay+Ttqj8cRQOK63WvegY1jw==" saltValue="/MQUq/mP66aCIpiiC0mCJw==" spinCount="100000" sheet="1" objects="1" scenarios="1"/>
  <protectedRanges>
    <protectedRange sqref="E2" name="Range1_1"/>
    <protectedRange sqref="G2" name="Range1"/>
  </protectedRanges>
  <mergeCells count="4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8:F8"/>
    <mergeCell ref="A9:F9"/>
    <mergeCell ref="A10:F10"/>
    <mergeCell ref="A24:P24"/>
    <mergeCell ref="A1:I1"/>
    <mergeCell ref="C2:D2"/>
    <mergeCell ref="A7:F7"/>
    <mergeCell ref="A3:F3"/>
    <mergeCell ref="A4:F4"/>
    <mergeCell ref="A5:P5"/>
    <mergeCell ref="A6:F6"/>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89" orientation="landscape"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zoomScale="71" zoomScaleNormal="71" workbookViewId="0">
      <selection activeCell="P22" sqref="P22"/>
    </sheetView>
  </sheetViews>
  <sheetFormatPr defaultRowHeight="12.75" x14ac:dyDescent="0.2"/>
  <cols>
    <col min="7" max="7" width="9.140625" customWidth="1"/>
    <col min="9" max="9" width="81.140625" customWidth="1"/>
  </cols>
  <sheetData>
    <row r="1" spans="1:9" ht="12.75" customHeight="1" x14ac:dyDescent="0.2">
      <c r="A1" s="243" t="s">
        <v>304</v>
      </c>
      <c r="B1" s="243"/>
      <c r="C1" s="243"/>
      <c r="D1" s="243"/>
      <c r="E1" s="243"/>
      <c r="F1" s="243"/>
      <c r="G1" s="243"/>
      <c r="H1" s="243"/>
      <c r="I1" s="243"/>
    </row>
    <row r="2" spans="1:9" x14ac:dyDescent="0.2">
      <c r="A2" s="243"/>
      <c r="B2" s="243"/>
      <c r="C2" s="243"/>
      <c r="D2" s="243"/>
      <c r="E2" s="243"/>
      <c r="F2" s="243"/>
      <c r="G2" s="243"/>
      <c r="H2" s="243"/>
      <c r="I2" s="243"/>
    </row>
    <row r="3" spans="1:9" x14ac:dyDescent="0.2">
      <c r="A3" s="243"/>
      <c r="B3" s="243"/>
      <c r="C3" s="243"/>
      <c r="D3" s="243"/>
      <c r="E3" s="243"/>
      <c r="F3" s="243"/>
      <c r="G3" s="243"/>
      <c r="H3" s="243"/>
      <c r="I3" s="243"/>
    </row>
    <row r="4" spans="1:9" x14ac:dyDescent="0.2">
      <c r="A4" s="243"/>
      <c r="B4" s="243"/>
      <c r="C4" s="243"/>
      <c r="D4" s="243"/>
      <c r="E4" s="243"/>
      <c r="F4" s="243"/>
      <c r="G4" s="243"/>
      <c r="H4" s="243"/>
      <c r="I4" s="243"/>
    </row>
    <row r="5" spans="1:9" x14ac:dyDescent="0.2">
      <c r="A5" s="243"/>
      <c r="B5" s="243"/>
      <c r="C5" s="243"/>
      <c r="D5" s="243"/>
      <c r="E5" s="243"/>
      <c r="F5" s="243"/>
      <c r="G5" s="243"/>
      <c r="H5" s="243"/>
      <c r="I5" s="243"/>
    </row>
    <row r="6" spans="1:9" x14ac:dyDescent="0.2">
      <c r="A6" s="243"/>
      <c r="B6" s="243"/>
      <c r="C6" s="243"/>
      <c r="D6" s="243"/>
      <c r="E6" s="243"/>
      <c r="F6" s="243"/>
      <c r="G6" s="243"/>
      <c r="H6" s="243"/>
      <c r="I6" s="243"/>
    </row>
    <row r="7" spans="1:9" x14ac:dyDescent="0.2">
      <c r="A7" s="243"/>
      <c r="B7" s="243"/>
      <c r="C7" s="243"/>
      <c r="D7" s="243"/>
      <c r="E7" s="243"/>
      <c r="F7" s="243"/>
      <c r="G7" s="243"/>
      <c r="H7" s="243"/>
      <c r="I7" s="243"/>
    </row>
    <row r="8" spans="1:9" x14ac:dyDescent="0.2">
      <c r="A8" s="243"/>
      <c r="B8" s="243"/>
      <c r="C8" s="243"/>
      <c r="D8" s="243"/>
      <c r="E8" s="243"/>
      <c r="F8" s="243"/>
      <c r="G8" s="243"/>
      <c r="H8" s="243"/>
      <c r="I8" s="243"/>
    </row>
    <row r="9" spans="1:9" x14ac:dyDescent="0.2">
      <c r="A9" s="243"/>
      <c r="B9" s="243"/>
      <c r="C9" s="243"/>
      <c r="D9" s="243"/>
      <c r="E9" s="243"/>
      <c r="F9" s="243"/>
      <c r="G9" s="243"/>
      <c r="H9" s="243"/>
      <c r="I9" s="243"/>
    </row>
    <row r="10" spans="1:9" x14ac:dyDescent="0.2">
      <c r="A10" s="243"/>
      <c r="B10" s="243"/>
      <c r="C10" s="243"/>
      <c r="D10" s="243"/>
      <c r="E10" s="243"/>
      <c r="F10" s="243"/>
      <c r="G10" s="243"/>
      <c r="H10" s="243"/>
      <c r="I10" s="243"/>
    </row>
    <row r="11" spans="1:9" x14ac:dyDescent="0.2">
      <c r="A11" s="243"/>
      <c r="B11" s="243"/>
      <c r="C11" s="243"/>
      <c r="D11" s="243"/>
      <c r="E11" s="243"/>
      <c r="F11" s="243"/>
      <c r="G11" s="243"/>
      <c r="H11" s="243"/>
      <c r="I11" s="243"/>
    </row>
    <row r="12" spans="1:9" x14ac:dyDescent="0.2">
      <c r="A12" s="243"/>
      <c r="B12" s="243"/>
      <c r="C12" s="243"/>
      <c r="D12" s="243"/>
      <c r="E12" s="243"/>
      <c r="F12" s="243"/>
      <c r="G12" s="243"/>
      <c r="H12" s="243"/>
      <c r="I12" s="243"/>
    </row>
    <row r="13" spans="1:9" x14ac:dyDescent="0.2">
      <c r="A13" s="243"/>
      <c r="B13" s="243"/>
      <c r="C13" s="243"/>
      <c r="D13" s="243"/>
      <c r="E13" s="243"/>
      <c r="F13" s="243"/>
      <c r="G13" s="243"/>
      <c r="H13" s="243"/>
      <c r="I13" s="243"/>
    </row>
    <row r="14" spans="1:9" x14ac:dyDescent="0.2">
      <c r="A14" s="243"/>
      <c r="B14" s="243"/>
      <c r="C14" s="243"/>
      <c r="D14" s="243"/>
      <c r="E14" s="243"/>
      <c r="F14" s="243"/>
      <c r="G14" s="243"/>
      <c r="H14" s="243"/>
      <c r="I14" s="243"/>
    </row>
    <row r="15" spans="1:9" x14ac:dyDescent="0.2">
      <c r="A15" s="243"/>
      <c r="B15" s="243"/>
      <c r="C15" s="243"/>
      <c r="D15" s="243"/>
      <c r="E15" s="243"/>
      <c r="F15" s="243"/>
      <c r="G15" s="243"/>
      <c r="H15" s="243"/>
      <c r="I15" s="243"/>
    </row>
    <row r="16" spans="1:9" x14ac:dyDescent="0.2">
      <c r="A16" s="243"/>
      <c r="B16" s="243"/>
      <c r="C16" s="243"/>
      <c r="D16" s="243"/>
      <c r="E16" s="243"/>
      <c r="F16" s="243"/>
      <c r="G16" s="243"/>
      <c r="H16" s="243"/>
      <c r="I16" s="243"/>
    </row>
    <row r="17" spans="1:9" x14ac:dyDescent="0.2">
      <c r="A17" s="243"/>
      <c r="B17" s="243"/>
      <c r="C17" s="243"/>
      <c r="D17" s="243"/>
      <c r="E17" s="243"/>
      <c r="F17" s="243"/>
      <c r="G17" s="243"/>
      <c r="H17" s="243"/>
      <c r="I17" s="243"/>
    </row>
    <row r="18" spans="1:9" x14ac:dyDescent="0.2">
      <c r="A18" s="243"/>
      <c r="B18" s="243"/>
      <c r="C18" s="243"/>
      <c r="D18" s="243"/>
      <c r="E18" s="243"/>
      <c r="F18" s="243"/>
      <c r="G18" s="243"/>
      <c r="H18" s="243"/>
      <c r="I18" s="243"/>
    </row>
    <row r="19" spans="1:9" x14ac:dyDescent="0.2">
      <c r="A19" s="243"/>
      <c r="B19" s="243"/>
      <c r="C19" s="243"/>
      <c r="D19" s="243"/>
      <c r="E19" s="243"/>
      <c r="F19" s="243"/>
      <c r="G19" s="243"/>
      <c r="H19" s="243"/>
      <c r="I19" s="243"/>
    </row>
    <row r="20" spans="1:9" x14ac:dyDescent="0.2">
      <c r="A20" s="243"/>
      <c r="B20" s="243"/>
      <c r="C20" s="243"/>
      <c r="D20" s="243"/>
      <c r="E20" s="243"/>
      <c r="F20" s="243"/>
      <c r="G20" s="243"/>
      <c r="H20" s="243"/>
      <c r="I20" s="243"/>
    </row>
    <row r="21" spans="1:9" x14ac:dyDescent="0.2">
      <c r="A21" s="243"/>
      <c r="B21" s="243"/>
      <c r="C21" s="243"/>
      <c r="D21" s="243"/>
      <c r="E21" s="243"/>
      <c r="F21" s="243"/>
      <c r="G21" s="243"/>
      <c r="H21" s="243"/>
      <c r="I21" s="243"/>
    </row>
    <row r="22" spans="1:9" x14ac:dyDescent="0.2">
      <c r="A22" s="243"/>
      <c r="B22" s="243"/>
      <c r="C22" s="243"/>
      <c r="D22" s="243"/>
      <c r="E22" s="243"/>
      <c r="F22" s="243"/>
      <c r="G22" s="243"/>
      <c r="H22" s="243"/>
      <c r="I22" s="243"/>
    </row>
    <row r="23" spans="1:9" x14ac:dyDescent="0.2">
      <c r="A23" s="243"/>
      <c r="B23" s="243"/>
      <c r="C23" s="243"/>
      <c r="D23" s="243"/>
      <c r="E23" s="243"/>
      <c r="F23" s="243"/>
      <c r="G23" s="243"/>
      <c r="H23" s="243"/>
      <c r="I23" s="243"/>
    </row>
    <row r="24" spans="1:9" x14ac:dyDescent="0.2">
      <c r="A24" s="243"/>
      <c r="B24" s="243"/>
      <c r="C24" s="243"/>
      <c r="D24" s="243"/>
      <c r="E24" s="243"/>
      <c r="F24" s="243"/>
      <c r="G24" s="243"/>
      <c r="H24" s="243"/>
      <c r="I24" s="243"/>
    </row>
    <row r="25" spans="1:9" x14ac:dyDescent="0.2">
      <c r="A25" s="243"/>
      <c r="B25" s="243"/>
      <c r="C25" s="243"/>
      <c r="D25" s="243"/>
      <c r="E25" s="243"/>
      <c r="F25" s="243"/>
      <c r="G25" s="243"/>
      <c r="H25" s="243"/>
      <c r="I25" s="243"/>
    </row>
    <row r="26" spans="1:9" x14ac:dyDescent="0.2">
      <c r="A26" s="243"/>
      <c r="B26" s="243"/>
      <c r="C26" s="243"/>
      <c r="D26" s="243"/>
      <c r="E26" s="243"/>
      <c r="F26" s="243"/>
      <c r="G26" s="243"/>
      <c r="H26" s="243"/>
      <c r="I26" s="243"/>
    </row>
    <row r="27" spans="1:9" x14ac:dyDescent="0.2">
      <c r="A27" s="243"/>
      <c r="B27" s="243"/>
      <c r="C27" s="243"/>
      <c r="D27" s="243"/>
      <c r="E27" s="243"/>
      <c r="F27" s="243"/>
      <c r="G27" s="243"/>
      <c r="H27" s="243"/>
      <c r="I27" s="243"/>
    </row>
    <row r="28" spans="1:9" x14ac:dyDescent="0.2">
      <c r="A28" s="243"/>
      <c r="B28" s="243"/>
      <c r="C28" s="243"/>
      <c r="D28" s="243"/>
      <c r="E28" s="243"/>
      <c r="F28" s="243"/>
      <c r="G28" s="243"/>
      <c r="H28" s="243"/>
      <c r="I28" s="243"/>
    </row>
    <row r="29" spans="1:9" x14ac:dyDescent="0.2">
      <c r="A29" s="243"/>
      <c r="B29" s="243"/>
      <c r="C29" s="243"/>
      <c r="D29" s="243"/>
      <c r="E29" s="243"/>
      <c r="F29" s="243"/>
      <c r="G29" s="243"/>
      <c r="H29" s="243"/>
      <c r="I29" s="243"/>
    </row>
    <row r="30" spans="1:9" x14ac:dyDescent="0.2">
      <c r="A30" s="243"/>
      <c r="B30" s="243"/>
      <c r="C30" s="243"/>
      <c r="D30" s="243"/>
      <c r="E30" s="243"/>
      <c r="F30" s="243"/>
      <c r="G30" s="243"/>
      <c r="H30" s="243"/>
      <c r="I30" s="243"/>
    </row>
    <row r="31" spans="1:9" x14ac:dyDescent="0.2">
      <c r="A31" s="243"/>
      <c r="B31" s="243"/>
      <c r="C31" s="243"/>
      <c r="D31" s="243"/>
      <c r="E31" s="243"/>
      <c r="F31" s="243"/>
      <c r="G31" s="243"/>
      <c r="H31" s="243"/>
      <c r="I31" s="243"/>
    </row>
    <row r="32" spans="1:9" x14ac:dyDescent="0.2">
      <c r="A32" s="243"/>
      <c r="B32" s="243"/>
      <c r="C32" s="243"/>
      <c r="D32" s="243"/>
      <c r="E32" s="243"/>
      <c r="F32" s="243"/>
      <c r="G32" s="243"/>
      <c r="H32" s="243"/>
      <c r="I32" s="243"/>
    </row>
    <row r="33" spans="1:9" x14ac:dyDescent="0.2">
      <c r="A33" s="243"/>
      <c r="B33" s="243"/>
      <c r="C33" s="243"/>
      <c r="D33" s="243"/>
      <c r="E33" s="243"/>
      <c r="F33" s="243"/>
      <c r="G33" s="243"/>
      <c r="H33" s="243"/>
      <c r="I33" s="243"/>
    </row>
    <row r="34" spans="1:9" x14ac:dyDescent="0.2">
      <c r="A34" s="243"/>
      <c r="B34" s="243"/>
      <c r="C34" s="243"/>
      <c r="D34" s="243"/>
      <c r="E34" s="243"/>
      <c r="F34" s="243"/>
      <c r="G34" s="243"/>
      <c r="H34" s="243"/>
      <c r="I34" s="243"/>
    </row>
    <row r="35" spans="1:9" x14ac:dyDescent="0.2">
      <c r="A35" s="243"/>
      <c r="B35" s="243"/>
      <c r="C35" s="243"/>
      <c r="D35" s="243"/>
      <c r="E35" s="243"/>
      <c r="F35" s="243"/>
      <c r="G35" s="243"/>
      <c r="H35" s="243"/>
      <c r="I35" s="243"/>
    </row>
    <row r="36" spans="1:9" x14ac:dyDescent="0.2">
      <c r="A36" s="243"/>
      <c r="B36" s="243"/>
      <c r="C36" s="243"/>
      <c r="D36" s="243"/>
      <c r="E36" s="243"/>
      <c r="F36" s="243"/>
      <c r="G36" s="243"/>
      <c r="H36" s="243"/>
      <c r="I36" s="243"/>
    </row>
    <row r="37" spans="1:9" x14ac:dyDescent="0.2">
      <c r="A37" s="243"/>
      <c r="B37" s="243"/>
      <c r="C37" s="243"/>
      <c r="D37" s="243"/>
      <c r="E37" s="243"/>
      <c r="F37" s="243"/>
      <c r="G37" s="243"/>
      <c r="H37" s="243"/>
      <c r="I37" s="243"/>
    </row>
    <row r="38" spans="1:9" x14ac:dyDescent="0.2">
      <c r="A38" s="243"/>
      <c r="B38" s="243"/>
      <c r="C38" s="243"/>
      <c r="D38" s="243"/>
      <c r="E38" s="243"/>
      <c r="F38" s="243"/>
      <c r="G38" s="243"/>
      <c r="H38" s="243"/>
      <c r="I38" s="243"/>
    </row>
    <row r="39" spans="1:9" ht="143.25" customHeight="1" x14ac:dyDescent="0.2">
      <c r="A39" s="243"/>
      <c r="B39" s="243"/>
      <c r="C39" s="243"/>
      <c r="D39" s="243"/>
      <c r="E39" s="243"/>
      <c r="F39" s="243"/>
      <c r="G39" s="243"/>
      <c r="H39" s="243"/>
      <c r="I39" s="243"/>
    </row>
    <row r="40" spans="1:9" ht="326.45" customHeight="1" x14ac:dyDescent="0.2">
      <c r="A40" s="243"/>
      <c r="B40" s="243"/>
      <c r="C40" s="243"/>
      <c r="D40" s="243"/>
      <c r="E40" s="243"/>
      <c r="F40" s="243"/>
      <c r="G40" s="243"/>
      <c r="H40" s="243"/>
      <c r="I40" s="243"/>
    </row>
  </sheetData>
  <mergeCells count="1">
    <mergeCell ref="A1:I40"/>
  </mergeCells>
  <pageMargins left="0.7" right="0.7" top="0.75" bottom="0.75" header="0.3" footer="0.3"/>
  <pageSetup paperSize="9" scale="8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45A65A-957F-4BD4-BC54-E7404E12A8ED}">
  <ds:schemaRef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3.xml><?xml version="1.0" encoding="utf-8"?>
<ds:datastoreItem xmlns:ds="http://schemas.openxmlformats.org/officeDocument/2006/customXml" ds:itemID="{E46C1C58-F641-408A-A381-091D19496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Snjezana Milovanovic</cp:lastModifiedBy>
  <cp:lastPrinted>2025-01-14T12:57:25Z</cp:lastPrinted>
  <dcterms:created xsi:type="dcterms:W3CDTF">2008-10-17T11:51:54Z</dcterms:created>
  <dcterms:modified xsi:type="dcterms:W3CDTF">2025-01-14T12:59:03Z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